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65" windowWidth="21555" windowHeight="5910" activeTab="1"/>
  </bookViews>
  <sheets>
    <sheet name="Title" sheetId="1" r:id="rId1"/>
    <sheet name="LB132 Comments" sheetId="2" r:id="rId2"/>
    <sheet name="Stats" sheetId="3" r:id="rId3"/>
  </sheets>
  <definedNames>
    <definedName name="_xlnm._FilterDatabase" localSheetId="1" hidden="1">'LB132 Comments'!$A$1:$U$945</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K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0"/>
          </rPr>
          <t xml:space="preserve">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copied exactly from the submission worksheet.</t>
        </r>
        <r>
          <rPr>
            <sz val="8"/>
            <rFont val="Tahoma"/>
            <family val="0"/>
          </rPr>
          <t xml:space="preserve">
</t>
        </r>
      </text>
    </comment>
    <comment ref="F1" authorId="1">
      <text>
        <r>
          <rPr>
            <sz val="8"/>
            <rFont val="Tahoma"/>
            <family val="2"/>
          </rPr>
          <t>Do not edit this column.  It is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b/>
            <sz val="8"/>
            <rFont val="Tahoma"/>
            <family val="0"/>
          </rPr>
          <t xml:space="preserve">This column can be modified to strip out conflicting clauses
</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<sst xmlns="http://schemas.openxmlformats.org/spreadsheetml/2006/main" count="11221" uniqueCount="2029">
  <si>
    <t>From a STA's(AP or non-AP) perspective, it is not clear what actions would be required based on the network types.  For example:
- "Free network" seems too loose:  a hotel may offer "free" WiFi service but requires that the user "agree" to the terms of agreement whilst there maybe a coffee shop that provides free unencumbered WiFi service where no such agreement is required.  How are these two distinguished in the "free" public network type?
- Is a "private" network one where "network service" requires authorization that may be independent of 802.11 RSN?  If so, what does this imply to a non-AP STA? to an AP?
- what affect is there on an non-AP STA if there is a "fee" charged or not?  Though I agree that if there is some "agreement" required, provising the info (e.g. URLs, DNS redirection etc may be required) but these need not be confined to a "fee based" service only
- what does it mean to a non-AP STA that the network is used for "experimental"?  Is this implying performance may be poor, service may be sporadic or limited?  
- what does it mean to be a "wildcard" network?</t>
  </si>
  <si>
    <t>Either the "meaning" of the network types and/or the descriptions need to better describe intent and action required by the STA (non-AP and AP); in the case where there may be some reliance on other layers beyond 802.11, those should be clarified as well.</t>
  </si>
  <si>
    <t>Why is only the Emergency network type described outside the "description"?  This seems inconsistant to the IEEE styleguide</t>
  </si>
  <si>
    <t xml:space="preserve">Either include this text in the "emergency network" entry of Table 7-43 or it seems as if it may warrant a new section.  </t>
  </si>
  <si>
    <t>Is "ES" mean Emergency Service?  If so, it must be noted so at least in the acronym section and noted perhaps at the first instance Emergency Service is used to "Emergency Service (ES)".</t>
  </si>
  <si>
    <t>Should "the network requires a further authentication step" be "the network requires a further step for authorization"?    It would be useful to have some recommended guidelines for how these bit settings aid either the non-AP STA or the AP in its process flow for attaining connectivity.  This bit setting could be construed as redundant if the appropriate network type codes are more distinct, though there is some implication that the combination of this bit and the network type is supposed to provide further hints to the non-AP STA for how to achieve the required services, but further clarity is needed.</t>
  </si>
  <si>
    <t>Similar to my comment on NASR, it is not clear how the venue group and Type are helpful and why these two particular codes need to be distinct?  How does this help an AP or non-AP STA? or end-user?</t>
  </si>
  <si>
    <t>An informative section should be added to help better describe the usage models for this information element and its settings.</t>
  </si>
  <si>
    <t>If a tuple is variable length, and there is only the IE length field, how does one determine the beginning and end of each tuple?</t>
  </si>
  <si>
    <t>There should be a tuple count field in the advertisement protocol element format, or some means to enable one to parse the tuples.</t>
  </si>
  <si>
    <t>There does not seem to be enough infomration in the advertisement control field to determine the length of the tuple.  Should the tuple also be distinctly identified?</t>
  </si>
  <si>
    <t>There should be a length field to allow for the variable length advertisement protocol ID to be parsable.</t>
  </si>
  <si>
    <t>"which has the format defined in 7.3.2.26" seems unclear, suggest change to "whose format follows the vendor specific information element as defined in 7.3.2.26"</t>
  </si>
  <si>
    <t>the Emergency authentication tunnelled type seems to imply that either EAP, PPP or some other authentication may be used which renders the EAP field useless or at least optional (or used only if EAP is selected). 
Also, this field: Emergency authentication type control appears twice in this IE, the first being mandatory and 1 octet while the 2nd is optional and could be 2 to 7 octets.
Further, the description of table 7-43u doesn't describe it as being part of the control field....and is only 1 octet.</t>
  </si>
  <si>
    <t>There appears to either be an editing inconsistancy or much clarification needed on intent and usage for this IE!</t>
  </si>
  <si>
    <t>It is not clear how the vendor ID and vendor type fields are used to discern an already instantiated (e.g. IANA assigned EAP method type such as EAP TLS).</t>
  </si>
  <si>
    <t>Please clarify how to parse the EAP type for both the already pre-established EAP types vs. the vendor specific ones as described in RFC 3748.</t>
  </si>
  <si>
    <t>If the length is a function of the number of OUI fields, then do not limit it to 4, 7 or 10.</t>
  </si>
  <si>
    <t>Change the second sentence of the length field to read "The value of the length field depends on the number of OUI fields present."</t>
  </si>
  <si>
    <t>The element ID must be defined and assigned by ANA.</t>
  </si>
  <si>
    <t>Include sentence description and leave ID assignment as &lt;ANA&gt;</t>
  </si>
  <si>
    <t>If the network authentication type unit is variable length, there is not info in this IE to discern how to parse the fields.</t>
  </si>
  <si>
    <t>Either add a count for network authentication type units or define some method that allows for the parsing for this element.</t>
  </si>
  <si>
    <t>What status is being reported?  What/where is table 23?</t>
  </si>
  <si>
    <t>Please clarify</t>
  </si>
  <si>
    <t xml:space="preserve">Since this IE serves to provide a roaming consortium list, shouldn't there be at least one OUI?  </t>
  </si>
  <si>
    <t>Necati Canpolat</t>
  </si>
  <si>
    <t>Dave Stephenson</t>
  </si>
  <si>
    <t>"a higher layer protocol or application accessing the QoS Map Set in the SME, will be able to set the correct priority in a MA-UNITDATA.request primitive."</t>
  </si>
  <si>
    <t>"a higher layer protocol or application accessing the QoS Map Set in the SME will be able to set the correct priority in a MA-UNITDATA.request primitive."</t>
  </si>
  <si>
    <t>"receiving Probe Request frames from interworking capable STAs shall respond with a Probe Response, only if:"</t>
  </si>
  <si>
    <t>"receiving Probe Request frames from interworking capable STAs shall respond with a Probe Response only if:"</t>
  </si>
  <si>
    <t>"When provided in Beacon and Probe Response frames." is a sentence fragment that makes no sense.</t>
  </si>
  <si>
    <t>Fix</t>
  </si>
  <si>
    <t>"f the Advertisement"</t>
  </si>
  <si>
    <t>"If the Advertisement"</t>
  </si>
  <si>
    <t>"If the non-AP STA’s GasResponseTimer (set in 11.18.2.2.1 step d))"</t>
  </si>
  <si>
    <t>"If the non-AP STA’s GasResponseTimer (set in 11.18.2.2.1 step d)"</t>
  </si>
  <si>
    <t>"The AP disassociates the corresponding non-AP STA with Reason Code 49"</t>
  </si>
  <si>
    <t>Give the name of the reason code, instead of just the numeric value</t>
  </si>
  <si>
    <t>"the imminent invalidation of cryptographic keys as usage limits (such as sequence counter exhaustion)"  Huh?</t>
  </si>
  <si>
    <t>"the imminent invalidation of cryptographic keys because of usage limits (such as sequence counter exhaustion)"</t>
  </si>
  <si>
    <t>"Indicates whether the MSGCF-ESS-Link-Up event as defined in is supported"  Incomplete sentence</t>
  </si>
  <si>
    <t>Complete the sentence</t>
  </si>
  <si>
    <t>"Indicates whether the MSGCF-ESS-Link-Down event as defined in is supported" Incomplete sentence</t>
  </si>
  <si>
    <t>"Indicates whether the MSGCF-ESS-Link-Going-Down event as defined in is supported" Incomplete sentence</t>
  </si>
  <si>
    <t>"Indicates whether the MSGCF-ESS-Link-Event-Rollback event as defined in is supported" Incomplete sentence</t>
  </si>
  <si>
    <t>"Indicates whether the MSGCF-ESS-Link-Detected event as defined in is supported" Incomplete sentence</t>
  </si>
  <si>
    <t>"Indicates whether the MSGCF-ESS-Link-Threshold-Report event as defined in is supported" Incomplete sentence</t>
  </si>
  <si>
    <t>"Indicates whether the MSGCF-ESS-Link-Command primitive as defined in is supported" Incomplete sentence</t>
  </si>
  <si>
    <t>The function prototype does not match the parameter descriptions, nor does the table of parameters match either</t>
  </si>
  <si>
    <t>Make it all coherent.</t>
  </si>
  <si>
    <t>Many tables are missing table titles</t>
  </si>
  <si>
    <t>Add table titles to all tables</t>
  </si>
  <si>
    <t>"Effect of receipt"  I think this sentence fragment was supposed to be a section header.</t>
  </si>
  <si>
    <t>delete or fix</t>
  </si>
  <si>
    <t>"As defined in" As defined in what?</t>
  </si>
  <si>
    <t>Complete the sentence fragment</t>
  </si>
  <si>
    <t>"802.11i/ EAP"  What?  802.11i no longer officially exists.</t>
  </si>
  <si>
    <t>Change the reference to something more current</t>
  </si>
  <si>
    <t>"As shown in the Figure T-3, when the non-AP STA (Re-)associates with the AP with certain SSID, it. It is assumed that the AP is pre-configured with the information about the network information behind it, e.g., which VLAN corresponds to which DSCP Map."  Extra words, extra punctuation</t>
  </si>
  <si>
    <t>"As shown in the Figure T-3, when the non-AP STA (Re-)associates with the AP with certain SSID, it is assumed that the AP is pre-configured with the information about the network information behind it, e.g., which VLAN corresponds to which DSCP Map."</t>
  </si>
  <si>
    <t>The last sentence appears to be missing an "and" to link the data or alternate punctuation to just commas.</t>
  </si>
  <si>
    <t>The interworking service enables information transfer from external networks ( aiding network selection, QoS Mapping, and Subscriber Network selection) together with a general mechanism for the provision of emergency services.</t>
  </si>
  <si>
    <t>Latest Draft is 12 Dated June 2008, The group's plan is to do a D13 out of July meeting</t>
  </si>
  <si>
    <t>Update before next ballot</t>
  </si>
  <si>
    <t>The use of which and that are defined in IEEE Standards Style Manual 2007, 13.2 page 21.  If which, then it is preceeded by a comma and is not essential.  If that, then no comma and is essential</t>
  </si>
  <si>
    <t>I believe that what is written is essential and therefore, change which to that.</t>
  </si>
  <si>
    <t>indefinite article agreement</t>
  </si>
  <si>
    <t>change an to a</t>
  </si>
  <si>
    <t>Table 7-8: subject verb agreement when there is only one Advertisement Protocol, but within it are multiple Advertisement Protocol IDs</t>
  </si>
  <si>
    <t>change elements are to element is</t>
  </si>
  <si>
    <t>table 7-8: agreement with name wrong</t>
  </si>
  <si>
    <t>Change implemented to element</t>
  </si>
  <si>
    <t>Table 7-8: the term multicast is not used later in for this element.  Instead group address is.</t>
  </si>
  <si>
    <t>Change multicast to group address</t>
  </si>
  <si>
    <t>table 7-8: consitency in upper case for boolean, TRUE</t>
  </si>
  <si>
    <t>change true to TRUE</t>
  </si>
  <si>
    <t>Table 7-15: subject verb agreement when there is only one Advertisement Protocol, but within it are multiple Advertisement Protocol IDs</t>
  </si>
  <si>
    <t>table 7-15: consitency in upper case for boolean, TRUE</t>
  </si>
  <si>
    <t>Table 7-35a: MIB item for consistency should be in courier font</t>
  </si>
  <si>
    <t>change font of MIB name</t>
  </si>
  <si>
    <t>Table 7-35a: 11.18.6 does not exist</t>
  </si>
  <si>
    <t>change 11.18.6 to 11.19 or if that is not correct, to the correct reference</t>
  </si>
  <si>
    <t>Figure 7-35a is not a figure but a table</t>
  </si>
  <si>
    <t>rename figure to table</t>
  </si>
  <si>
    <t>table 7-26: length is 2, but text of 7.3.2.59 indicates 1, 3, or 9 as the only possible lengths</t>
  </si>
  <si>
    <t>change 2 to 1, 3, or 9</t>
  </si>
  <si>
    <t>missing 1 octet label for element ID and length in appropriate row</t>
  </si>
  <si>
    <t>Add missing 1's in the octet row under element ID and length</t>
  </si>
  <si>
    <t xml:space="preserve">Is it equipment or experimental? </t>
  </si>
  <si>
    <t>change equipment to experimental in meaning column</t>
  </si>
  <si>
    <t>add space between theSSID</t>
  </si>
  <si>
    <t>MIB item for consistency should be in courier font</t>
  </si>
  <si>
    <t>one too many be's.  Remove one</t>
  </si>
  <si>
    <t>Either would be typically received by OR would typically be received by</t>
  </si>
  <si>
    <t>Remove the word, section, since IEEE 802 standards have clauses, not sections and 7.3.2.2 does not exist in this amendment (supprted rate element is 7.3.2.2 in 802.11-2007 ) and the advertisement protocol is defined in 7.3.2.60</t>
  </si>
  <si>
    <t>Correct appropriately</t>
  </si>
  <si>
    <t>wrong word</t>
  </si>
  <si>
    <t>change are to and</t>
  </si>
  <si>
    <t>agreement with clause heading</t>
  </si>
  <si>
    <t>add information between protocol and element</t>
  </si>
  <si>
    <t>transposed name from Figure 7-36s and 7.3.1.33</t>
  </si>
  <si>
    <t>swap Fragment Response to Response Fragment</t>
  </si>
  <si>
    <t>Table 7-43t label was already used on page 16 line 11 for Network Type Codes</t>
  </si>
  <si>
    <t>Re-label</t>
  </si>
  <si>
    <t>If this is an octet, then possible values are upto 255.  What are the values 222-255 used for?</t>
  </si>
  <si>
    <t>Add another row stating 222-255 are reserved</t>
  </si>
  <si>
    <t>I believe that what is written is essential and therefore, change which to that and remove comma.</t>
  </si>
  <si>
    <t>agreement with clause heading and figure 7-95aq label</t>
  </si>
  <si>
    <t>The length field is not variable, the value it contains is</t>
  </si>
  <si>
    <t>Add (value of the) between The and Length</t>
  </si>
  <si>
    <t>Add that to make: in this list means that the AP has</t>
  </si>
  <si>
    <t>Emergency Public Password (optional) is never described and is actually not permitted by the lengths given on line 26</t>
  </si>
  <si>
    <t>Either delete or add descriptive text and update that lengths on line 26</t>
  </si>
  <si>
    <t>Emergency Authentication Tunnelled Type does not equal Emergency Authentication Type Control name.  Which one is the correct name?</t>
  </si>
  <si>
    <t>Choose one name and use consistently through out draft</t>
  </si>
  <si>
    <t>Table 7-43v: 17 and 18 use First responder and then in () use public or private, while the text on line 36 and line 37 use public responders and private responders.</t>
  </si>
  <si>
    <t>For consistency use text from table 7-43v in line 36 and line 37(i.e., The first responders (public) in Table 7-43v … and first responders (private) …)</t>
  </si>
  <si>
    <t xml:space="preserve">Consistency name </t>
  </si>
  <si>
    <t>Add information between consortium and element</t>
  </si>
  <si>
    <t>Consistency name Figure label</t>
  </si>
  <si>
    <t>Clause heading name does not agree with item in table 7-43w</t>
  </si>
  <si>
    <t>name here does not agree with either Clause heading or item in table 7-43w</t>
  </si>
  <si>
    <t>Figure7-95az  label name here does not agree with either Clause heading or item in table 7-43w</t>
  </si>
  <si>
    <t xml:space="preserve">Is it Venue Name Information, Venue Name Information element, Venue Name Query element or Venue Name element? (See lines 3, 4, 18, 23, and 26 for the different possibilites which I think should be the same. </t>
  </si>
  <si>
    <t>Use one consistently: Venue Name Information element</t>
  </si>
  <si>
    <t>consistency with sub-field and subfield throughout draft</t>
  </si>
  <si>
    <t>subfield</t>
  </si>
  <si>
    <t xml:space="preserve">consistency </t>
  </si>
  <si>
    <t>add element to end of clause heading</t>
  </si>
  <si>
    <t>change query to information</t>
  </si>
  <si>
    <t>consistency</t>
  </si>
  <si>
    <t>change support query to information</t>
  </si>
  <si>
    <t>consistency: Table 7-43W it is Emergency Public Network Access Information.  Here it is Native Info Emergency Public Network Access query element.</t>
  </si>
  <si>
    <t>Remove Native Info here and elsewhere.</t>
  </si>
  <si>
    <t>consistency is it 2-octet or two-octet?  See IEEE standards Style manual January 2007, 14.2 c) page 23</t>
  </si>
  <si>
    <t>two-octet</t>
  </si>
  <si>
    <t>consistency: Line 4 is Emergency Subtype code, while table 7-43x label is Emergency Public Network Access Subtype codes</t>
  </si>
  <si>
    <t>consistency: Table 7-43x: Publics credentials is plural on line 26 it is singular</t>
  </si>
  <si>
    <t>consistency: Table 7-43W it is  Network Authentication Type Information.  Here it is Native Info Network Authentication type query element.  In Figure 7-95bg label it is Native Info Network Authentication type unit.</t>
  </si>
  <si>
    <t>Remove Native Info here and elsewhere. And replace query or unit with information</t>
  </si>
  <si>
    <t>Make unit plural</t>
  </si>
  <si>
    <t>units</t>
  </si>
  <si>
    <t>consistency: The term, Network Authenication Type data, is used but there is no term as this in Figure 7-95bh.  To what is this term referring?   Also line 49</t>
  </si>
  <si>
    <t>Don't know</t>
  </si>
  <si>
    <t xml:space="preserve">To what is the term, Capabilities List element, referring?  The Roaming Consortium list? </t>
  </si>
  <si>
    <t>If so, use the correct term, otherwise it might refer to the 802.11-2007 capabilities list element.</t>
  </si>
  <si>
    <t>If this is a QoS Map Request frame format, why is it coded with the QoS Map Configure from table 7-45?  Why would it not be QoS Map Request (action field value 4 in Table 7-45)?</t>
  </si>
  <si>
    <t>Change configure to request</t>
  </si>
  <si>
    <t>to protect the draft from additions and deletions, why not be consistent and use the same format as page 35 line 34?</t>
  </si>
  <si>
    <t>Replace &lt;5&gt; with &lt;the value in Table 7-45&gt;</t>
  </si>
  <si>
    <t>Consistency</t>
  </si>
  <si>
    <t>Change details to format</t>
  </si>
  <si>
    <t>consistency: is it a GAS comeback delay as in Table 7-57ac or is it just comeback delay?  In table 7-57ac it is one and in 7-57ae it is the other.  Are there two different items or are they the same?</t>
  </si>
  <si>
    <t>MIB item for consistency should be in courier font.  Three times</t>
  </si>
  <si>
    <t>There are two 9.2.7 both with different instructions</t>
  </si>
  <si>
    <t>Renumber</t>
  </si>
  <si>
    <t>numbering out of order</t>
  </si>
  <si>
    <t>fix</t>
  </si>
  <si>
    <t>MIB item for consistency should be in courier font.  Six times</t>
  </si>
  <si>
    <t>Add a space between Rate and to</t>
  </si>
  <si>
    <t>MIB item for consistency should be in courier font.</t>
  </si>
  <si>
    <t xml:space="preserve">It seems as though the indicated change is wrong.  If the period stays, then the upper case T stays.  If the lower case t stays, then the period must go. </t>
  </si>
  <si>
    <t>Keep period and upper case T</t>
  </si>
  <si>
    <t>MIB item for consistency should be in courier font.  Two times</t>
  </si>
  <si>
    <t>Per Table 7-43t there are two tables with this number.</t>
  </si>
  <si>
    <t>Make sure it refers to the table on page 21, not page 16</t>
  </si>
  <si>
    <t>Add a carriage return between Query, and Non-APSTAAddress</t>
  </si>
  <si>
    <t>Add period to end of sentence</t>
  </si>
  <si>
    <t>Change a to an before MA-UNITDATA</t>
  </si>
  <si>
    <t>This is an indication, so it comes from the MLME and goes to the SME.</t>
  </si>
  <si>
    <t>Change SME to MLME</t>
  </si>
  <si>
    <t>This is a response primitive, so it comes from the SME and goes to the MLME.</t>
  </si>
  <si>
    <t>Change MLME to SME</t>
  </si>
  <si>
    <t xml:space="preserve">The term, next paragraph is used.  Since this instruction is a CHANGE, there is no next paragraph shown.  So is there a next paragraph?  </t>
  </si>
  <si>
    <t>I do not know</t>
  </si>
  <si>
    <t>MIB item for consistency should be in courier font.  Fourteen times</t>
  </si>
  <si>
    <t>MIB item for consistency should be in courier font. Two times</t>
  </si>
  <si>
    <t>A dependent sentence fragment exist starting with When</t>
  </si>
  <si>
    <t>Remove entire fragment</t>
  </si>
  <si>
    <t>Missing I for the starting word, IF, for list item c</t>
  </si>
  <si>
    <t>Add I</t>
  </si>
  <si>
    <t>GasResponseTimer is running waiting for a RESPONSE, not a request</t>
  </si>
  <si>
    <t>Change Request to Response</t>
  </si>
  <si>
    <t>Change a to an before MLME-GAS</t>
  </si>
  <si>
    <t>MIB item for consistency should be in courier font.  Sixteen times</t>
  </si>
  <si>
    <t>Remove hyphen  bes-t</t>
  </si>
  <si>
    <t xml:space="preserve">Remove hyphen </t>
  </si>
  <si>
    <t>Remove hyphen  HCCA-Octet</t>
  </si>
  <si>
    <t>Missing G for Generic</t>
  </si>
  <si>
    <t>Add G to make MSGCF-SME_SAP</t>
  </si>
  <si>
    <t>consitency in upper case for boolean, FALSE</t>
  </si>
  <si>
    <t>change false to FALSE</t>
  </si>
  <si>
    <t>Table 21.1 is wrong.  It is Table 21-2 No?</t>
  </si>
  <si>
    <t>Fix cross reference</t>
  </si>
  <si>
    <t>consistency: Table should not have a label, since it is part of the primitive description and is not referenced elsewhere</t>
  </si>
  <si>
    <t>remove table 21-4 label</t>
  </si>
  <si>
    <t>What is this Table for?  Where is it referenced or used?</t>
  </si>
  <si>
    <t>MIB item for consistency should be in courier font.  Four times</t>
  </si>
  <si>
    <t>needs fixing, but not fixed</t>
  </si>
  <si>
    <t>Table 21-5</t>
  </si>
  <si>
    <t>This is an ongoing debate about the use of the network type field.  We may need more than 4 bits pending the way that the TG decides to use the network type field.  It appears that renaming the field to "IEEE 802.11 network class"</t>
  </si>
  <si>
    <t>Gabor Bajko</t>
  </si>
  <si>
    <t>Stephen McCann &amp; Dave Stephenson</t>
  </si>
  <si>
    <t>Add NASR to abbreviations list in Clause 4, and add the following sentence to 7.3.2.59, P17L2 end of paragraph: "For more information, refer to Native Query Protocol Native Info Network Authentication Type Information in 7.3.3.5."</t>
  </si>
  <si>
    <t>Comment reclassified from procedural letter ballot #130.
Need to create an informative annex with usage guidelines for NASR.</t>
  </si>
  <si>
    <t>Commenter is producing a submission</t>
  </si>
  <si>
    <t>Add the following sentence to the paragraph on P16L65: "If the 802.11 Network Class is set to 2, 3, or 14, then this bit is set to 1 when the network provides connectivity to the Internet, and it is set to 0 when the network provides unspecified connections to external networks.  When the 802.11 Network Class is set to a value other than 2, 3, or 14, this bit is always set to zero."</t>
  </si>
  <si>
    <t>Usage of these fields to be defined in an informative annex.</t>
  </si>
  <si>
    <t>Proposal needed to use reserved bit for emergency services support.</t>
  </si>
  <si>
    <t>Rename Next Authentication Step Required (NASR) to Next Step Required for Access  (NSRA)</t>
  </si>
  <si>
    <t>Include usage of venue type in informative annex</t>
  </si>
  <si>
    <t>802.11 implementations typically have an AP management system that allows interaction with the SME to set variables.</t>
  </si>
  <si>
    <t>The venue type codes are renamed to "802.11 venue" codes.  This list was taken from the International Building Codes, as referenced in the bibliography.</t>
  </si>
  <si>
    <t>Withdrawn by commenter in Tuesday PM2 session in Denver (July 2008).</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</si>
  <si>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</si>
  <si>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</si>
  <si>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</si>
  <si>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</si>
  <si>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As this is Amendment 7, the specific baseline should be stated on the title page before the editing instructions. All text and EDITORIAL NOTES should be updated to the current (July 2008) baseline, including clause 1.2.</t>
  </si>
  <si>
    <t>per comment</t>
  </si>
  <si>
    <t>Malarky, Alistair</t>
  </si>
  <si>
    <t>Notes</t>
  </si>
  <si>
    <t>The text is clear enough within the context of GAS.</t>
  </si>
  <si>
    <t>see CID# 624</t>
  </si>
  <si>
    <t>see CID# 758</t>
  </si>
  <si>
    <t>see CID # 371</t>
  </si>
  <si>
    <t>Added the octate counts for Element ID and Length. The bis are left for clarity</t>
  </si>
  <si>
    <t>"network" provides clarity for "Chargeable public network, Private network with guest access, Free public network etc."</t>
  </si>
  <si>
    <t>see CID# 68</t>
  </si>
  <si>
    <t>see CID# 137</t>
  </si>
  <si>
    <t xml:space="preserve">replaced it with 11.18.5 </t>
  </si>
  <si>
    <t>It is not reserved in a non-AP STA. It is just not set by the non-AP STA.</t>
  </si>
  <si>
    <t>the octet count is 1 for both and already specified</t>
  </si>
  <si>
    <t>Between the index and venue name fields add a 3 octet language field and add the following definition:
"The language field is an ISO-14962-1997 encoded string that defines the language used in the  venue name field and is either a two or three character language code selected from ISO-639. A two character language code has a zero ("NULL" in ISO-14962-1997) appended to make it three octets in length. A language field consisting of three zeros is used to signal that no language is specified for this venue name"</t>
  </si>
  <si>
    <t xml:space="preserve">How is the HESSID converted to a string? There are two common ways of encoding (hexadecimal with a '-' between octets and the bit-revered hexadecimal with a ':' between octets) plus I'm sure you could think of others (base64 perhaps?).  </t>
  </si>
  <si>
    <t>Provide a definition of how HESSID is converted to a string. See IEEE 802-2001 clause 9.2 for common representations. The ESSIdentifier occurs multiple times in clause 21.3, please adopt a common comment resolution for all these occurrences.</t>
  </si>
  <si>
    <t>NDS Ltd.</t>
  </si>
  <si>
    <t>Figure 7-95an: Bitfield descibed using "b" instead of "B"</t>
  </si>
  <si>
    <t>Change to upper-case</t>
  </si>
  <si>
    <t>Figure 7-95an: Four bit field described as "b0" not "B0 - B3"</t>
  </si>
  <si>
    <t>Change to "B0 - B3"</t>
  </si>
  <si>
    <t>Values 222-255 are not defined in table 7-43t</t>
  </si>
  <si>
    <t>Define values for 222-255</t>
  </si>
  <si>
    <t>value 0 is not defined</t>
  </si>
  <si>
    <t>Define meaning for value 0</t>
  </si>
  <si>
    <t>Confusion between range use of "-" and arithmetic use of "+" in the same table</t>
  </si>
  <si>
    <t>Re-format to make it more obvious that the dash does not represent arithmetic subtraction</t>
  </si>
  <si>
    <t>Figure 7-101r: A two-octet single-value field is described using "bit" notations</t>
  </si>
  <si>
    <t>Replace with "Octet" notation</t>
  </si>
  <si>
    <t>figure 7-101s: A two-octet single-value field is described using "bit" notations</t>
  </si>
  <si>
    <t>Table 7-43r, Table 7-43s</t>
  </si>
  <si>
    <t xml:space="preserve">Y </t>
  </si>
  <si>
    <t>It appears that these are for use by the emergency service applications.  They do not define information pertinent to the MAC or PHY and are not used by these, therefore they shouldn't be in the main body.</t>
  </si>
  <si>
    <t>If there is no impact to the MAC or PHY resulting from the specific values used, put the table in an informative Annex and not in the base document.</t>
  </si>
  <si>
    <t>Since the standard cannot enforce the valid assignment of venue data at the MAC or PHY layer, since it does not have reference information to validate the venues,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</si>
  <si>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Add provision for authentication/validation on this data.</t>
  </si>
  <si>
    <t>Figure 7-95ar</t>
  </si>
  <si>
    <t>The "Emergency Authentication Tunnelled Type" lengths shown do not include the value 0 even though the text indicates 0 is a valid length</t>
  </si>
  <si>
    <t>Figure 7-95au</t>
  </si>
  <si>
    <t>If I interpret this correctly, change the exception numbering (Figure 7-95au) to use a range 0-7 and then the text to "Any packet to be transmitted by a non-AP STA whose DSCP matches any exception value in the QoS Map Set uses the UP n provided for transmission, where n is the exception number (0-7) matched ; that is, it overrides the association of the DSCP with any UP provided in the UP n DSCP Range portion of the information elements of the QOS Map Set."</t>
  </si>
  <si>
    <t>Figure 7-95ax</t>
  </si>
  <si>
    <t>Figure 7-95bb</t>
  </si>
  <si>
    <t>Figure 7-95bh</t>
  </si>
  <si>
    <t>For backward compatibility the added items should be optional.  Note HESSID itself is shown as optional.</t>
  </si>
  <si>
    <t>Expedited requests for bandwidth allocation and emergency association are more generic than interworking of networks, and apply directly to non-public services as already enabled by 802.11.  (The general enterprise and non-service-provider network may have immense need for this capability, and it is not clear that 11u is providing it or making it easier for a later amendment to provide it without duplication of work.)</t>
  </si>
  <si>
    <t>Move the capabilities negotiation to the Extended Capabilities IE, and uncouple from interworking</t>
  </si>
  <si>
    <t>The current mechanism AP providing emergency access credentials to allow for emergency access does not allow for mandating that the client provide a unique identity, nor provide any mechanism.  The idea that a client should use a "public credential" is peculiar at best.  If what is being sought is the ability for a client to connect to a  network in an emergency, while maintaining privacy, then more thought into how such a secure association can be created is in order.  Furthermore, any such system must track non-forgeable identities of clients, to make sure that the system is not being abused.  Neither Annex T nor the mechanisms envisioned help with that.</t>
  </si>
  <si>
    <t>Require that any non-AP STA that uses emergency access credentials to associate must also present unique credentials to the STA (and not provided by the AP), which the AP may use to track the identity of the associating party.  Futhermore, identify what properties of security are expected on an emergency association, and then provide evidence that this is established by the Annex T method.</t>
  </si>
  <si>
    <t>The use of the Emergency Public Password is undefined, and unexplained.  There is no reason to believe that a password is what the approprate EAP type is using.</t>
  </si>
  <si>
    <t>Replace password with generic credentials, and specify the format for particular known EAP types, or that the format is beyond the scope of the standard (and thus needs a standard elsewhere)</t>
  </si>
  <si>
    <t>Delete the "Table 21.1" but improve the "Figure 21-1—MAC State Generic Convergence Function state machine" labeling the arrows with events.</t>
  </si>
  <si>
    <t>The verb "update" is not well defined. Well - maybe it is - it is used in clause 9 with reference to the NAV - a NAV update means to compare the current NAV to the possible new NAV value and replace the current NAV value only if the new one is larger. But I doubt that is what is meant here. You need to define update, or replace it with a more precise verb (a complex verb is fine).</t>
  </si>
  <si>
    <t>Define the meaning of "update" or choose a different verb because "update" is already used in clause 9 with a specific meaning.</t>
  </si>
  <si>
    <t>It is unclear which entity in the 802.11 architecture is performing any of the actions described here. See earlier comment on previous subclause (6.2.1.2.4).</t>
  </si>
  <si>
    <t>"Drop any causing" - Which frames are dropped? How do I know which one is causing the Max to be exceeded? And does this really belong here, in 802.11? Hell, the frames made it across the network - they've already used the bandwidth - you may as well forward them. If you drop them, aren't you encouraging a higher layer to retry them, and then create even more traffic on a category that you think has exceeded its max allowance? How does dropping the frames fix anything? Maybe you should say that the source address should get dissociated. Dropping frames will not help anything. This is crazy. - Clearly, this comment refers to all similar behavior in this subclause.</t>
  </si>
  <si>
    <t>I do not think that this behavior should be here at all. Someone else should be taking care of this. But maybe you want to force a dissociation.</t>
  </si>
  <si>
    <t>Why is this behavior here? You already have it for the .indication and now for the confirm? One MSDU first produces an .indication, and then a .confirm. In fact, if you drop a frame, then you probably do not even signal an .indication, so you will not get a .confirm.</t>
  </si>
  <si>
    <t>If there is to be any behavior on a per-MSDU basis, then it should appear with the .indication (and it should be in the MLME clause) - delete any behavior associated with the .confirm, or move it so that it occurs with the .indication.</t>
  </si>
  <si>
    <t>If you really decide that you are going to be dropping frames (which I strongly disagree with), then you should not be issuing a data.indicate, because you dropped the frame!!!!!</t>
  </si>
  <si>
    <t>More precise and consistent definitions of actions are needed.</t>
  </si>
  <si>
    <t>It looks like you are repeating normative behavior here that was described back in 6.2.1.2.4 - this is a huge no-no!</t>
  </si>
  <si>
    <t>Specify behavior in only one place - you may refer to it in other places, but do NOT use normative language in those references! And the correct place for this behavior is nowhere! (See other comments) But if you really insist on keeping it, it probably belongs in clause 11.</t>
  </si>
  <si>
    <t>This smells like MLME behavior - move it to clause 11. I realize that the baseline makes statements about forwarding here, but I believe that the baseline too, has this behavior in the wrong place.</t>
  </si>
  <si>
    <t>Move this behavior to clause 11.</t>
  </si>
  <si>
    <t>Now this I like - this is a reasonable description of reasonable behavior in a reasonable location. But I think that you do not need to say "HC within an AP" - I am pretty certain that the baseline insists that HC is always within an AP.</t>
  </si>
  <si>
    <t>Change "HC within an AP" to "HC"</t>
  </si>
  <si>
    <t>This new text is really confusing. Does the new statement meant that the AP is supposed to set a MIB to true along with the other action described for step b)? Or is this statement supposed to be a qualifier for the action of step b)? Or is this statement supposed to mean that the AP is supposed to force some STA to set its MIB variable dot11xxxx to true?</t>
  </si>
  <si>
    <t>I'm guessing that the AP is supposed to set a MIB to TRUE - if that is the case, then fix the sentence to use an active verb. I.e. THE AP SHALL set… instead of the MIB shall be set. See how, when the sentence is changed to an active form, all of the ambiguity melts away?</t>
  </si>
  <si>
    <t>Given my guess as to the meaning of the new text, I am a bit puzzled that a STA only has to ask, and it shall be granted. I.e. is there no qualifier for which STA are granted authorization to DLS? If there is no qualifier, then is the AP just creating a new MIB var to monitor the DLS setups that it mediates, but which might not even become active due to a refused connection? And what then? Is there any behavior saying that the AuthDLS mib gets put back to false? What are the conditions under which this MIB goes back to false?</t>
  </si>
  <si>
    <t>Clarify with new informative and normative text.</t>
  </si>
  <si>
    <t>There are some new MIB vars created, and there is some description of when they are set to TRUE, but when are they set to FALSE? What is the relationship between any stored MIB information on a per-STA basis at the AP, and any association/dissociation activity?</t>
  </si>
  <si>
    <t>Answer these questions by providing new normative and informative text, as appropriate.</t>
  </si>
  <si>
    <t>non-AP STAs only include this element in probe requests? Shouldn't it appear in (Re)Assoc Reqs? What if a STA uses passive probing to find an AP? If you mean to say that an internetworking STA can only join a network as internetworking when it first uses a probe request, then you had better make that clear with behavior restrictions, otherwise, a STA might join an internetworking BSS and not actually become internetworked...</t>
  </si>
  <si>
    <t>Clarify.</t>
  </si>
  <si>
    <t>table 7-43t exists twice (on page 21)</t>
  </si>
  <si>
    <t>please correct</t>
  </si>
  <si>
    <t>table 7-43t exists twice (on page 16)</t>
  </si>
  <si>
    <t>add new info ID for location which is missing</t>
  </si>
  <si>
    <t>add info name, info ID (=8)</t>
  </si>
  <si>
    <t>Inserted text is out of place - this is at the std level not the service level</t>
  </si>
  <si>
    <t>Delete</t>
  </si>
  <si>
    <t>Missing articles, mismatched commas, spurious commas (P5L61), spurious "of" (as in "routing of") P2L36, hyphen used for one instance of a term then omitted (non-native GAS) P3L1, definitions involving redundant words like "term" P2L61 and P3L1, undefined terms (802.xLAN, P4L15), changed terms (IServiceM on P6L41 yet IServicesM on P6L65; no Tunnelled in Fig 7-95ar, with Tunnelled in table 7-43u; "length" in P29L48 yet "Length" in P29L39; "Comeback Delay" on P38L59 and P39L11 yet "GAS Comeback Delay" on P38L61), incomplete sentences (P4L15, P43L2, P43L30), not sentences (P7L28), should be 2 sentences (P17L5), missing spaces (theSSID, P16L43)</t>
  </si>
  <si>
    <t xml:space="preserve">MAC state convergence function in diagram is not connected using established diagrammatic metaphors. Elsewhere a SAP block overlapping two blocks, possibly extended via an arrow, is the convention. </t>
  </si>
  <si>
    <t>Make MLME_SAP and PLMESAP connections to the MAC state convergence function explicit using established diagrammatic conventions.</t>
  </si>
  <si>
    <t>"there is a need" yet P7L19 it is only "beneficial"</t>
  </si>
  <si>
    <t>Harmonize. I suspect "need" is too strong.</t>
  </si>
  <si>
    <t>Commenter</t>
  </si>
  <si>
    <t>Pg</t>
  </si>
  <si>
    <t>Ln</t>
  </si>
  <si>
    <t>E
or
T</t>
  </si>
  <si>
    <t>Yes
or
No</t>
  </si>
  <si>
    <t>Suggested Remedy</t>
  </si>
  <si>
    <t>Resolution</t>
  </si>
  <si>
    <t>Comment Resolution</t>
  </si>
  <si>
    <t xml:space="preserve">Editor
Status </t>
  </si>
  <si>
    <t>Editor
Notes</t>
  </si>
  <si>
    <t>Assigned
To</t>
  </si>
  <si>
    <t>Y</t>
  </si>
  <si>
    <t>N</t>
  </si>
  <si>
    <t>7.2.3.9</t>
  </si>
  <si>
    <t>Intel</t>
  </si>
  <si>
    <t>Replace "2 or 7" with "0 or 2 or 7"</t>
  </si>
  <si>
    <t>16</t>
  </si>
  <si>
    <t>6.2.1.2.4</t>
  </si>
  <si>
    <t>Whimsical</t>
  </si>
  <si>
    <t>Matthew Gast</t>
  </si>
  <si>
    <t>79</t>
  </si>
  <si>
    <t>General</t>
  </si>
  <si>
    <t>Trapeze Networks</t>
  </si>
  <si>
    <t>10.3.6.2.2</t>
  </si>
  <si>
    <t>For backward compatibility the added item should be optional</t>
  </si>
  <si>
    <t>Amend to show it as optional</t>
  </si>
  <si>
    <t>47-50</t>
  </si>
  <si>
    <t>10.3.10.1.2</t>
  </si>
  <si>
    <t>Amend to show they are optional</t>
  </si>
  <si>
    <t>10.3.6</t>
  </si>
  <si>
    <t>This should be in amendment before 10.3.10</t>
  </si>
  <si>
    <t>Change order</t>
  </si>
  <si>
    <t>7.4.2.1</t>
  </si>
  <si>
    <t>Ellis, Mike</t>
  </si>
  <si>
    <t>BBC</t>
  </si>
  <si>
    <t>Group</t>
  </si>
  <si>
    <t>31</t>
  </si>
  <si>
    <t>Aboul-Magd, Osama</t>
  </si>
  <si>
    <t>Nortel Networks</t>
  </si>
  <si>
    <t>3</t>
  </si>
  <si>
    <t>40</t>
  </si>
  <si>
    <t>5.4.8, and other places</t>
  </si>
  <si>
    <t>5</t>
  </si>
  <si>
    <t>1 - 26</t>
  </si>
  <si>
    <t>NDS Ltd</t>
  </si>
  <si>
    <t>Bajko, Gabor</t>
  </si>
  <si>
    <t>Nokia</t>
  </si>
  <si>
    <t>13</t>
  </si>
  <si>
    <t>57</t>
  </si>
  <si>
    <t>60</t>
  </si>
  <si>
    <t>17</t>
  </si>
  <si>
    <t>1</t>
  </si>
  <si>
    <t>10</t>
  </si>
  <si>
    <t>6</t>
  </si>
  <si>
    <t>32</t>
  </si>
  <si>
    <t>42</t>
  </si>
  <si>
    <t>7.3.2.62</t>
  </si>
  <si>
    <t xml:space="preserve"> 7.3.2.65</t>
  </si>
  <si>
    <t>27</t>
  </si>
  <si>
    <t>7.3.3.3</t>
  </si>
  <si>
    <t>56</t>
  </si>
  <si>
    <t>7.3.3.5</t>
  </si>
  <si>
    <t>20</t>
  </si>
  <si>
    <t>52</t>
  </si>
  <si>
    <t>7.3.3.6</t>
  </si>
  <si>
    <t>30</t>
  </si>
  <si>
    <t>11.18.2</t>
  </si>
  <si>
    <t>65</t>
  </si>
  <si>
    <t>11.18.4.1</t>
  </si>
  <si>
    <t>72</t>
  </si>
  <si>
    <t>50</t>
  </si>
  <si>
    <t>11.18.4.2</t>
  </si>
  <si>
    <t>73</t>
  </si>
  <si>
    <t>11.18.5</t>
  </si>
  <si>
    <t>58</t>
  </si>
  <si>
    <t>11.19.1</t>
  </si>
  <si>
    <t>74</t>
  </si>
  <si>
    <t>22</t>
  </si>
  <si>
    <t>11.19.1.1</t>
  </si>
  <si>
    <t>45</t>
  </si>
  <si>
    <t>T.1</t>
  </si>
  <si>
    <t>152</t>
  </si>
  <si>
    <t>Cam-Winget, Nancy</t>
  </si>
  <si>
    <t>Cisco Systems</t>
  </si>
  <si>
    <t>7.3.1.7</t>
  </si>
  <si>
    <t>7.3.1.8</t>
  </si>
  <si>
    <t>4</t>
  </si>
  <si>
    <t>7.3.1.10</t>
  </si>
  <si>
    <t>48</t>
  </si>
  <si>
    <t>24</t>
  </si>
  <si>
    <t>7.3.2.65</t>
  </si>
  <si>
    <t>Canpolat, Necati</t>
  </si>
  <si>
    <t>Intel Corp</t>
  </si>
  <si>
    <t>ii</t>
  </si>
  <si>
    <t>5.7</t>
  </si>
  <si>
    <t>8</t>
  </si>
  <si>
    <t>19-42</t>
  </si>
  <si>
    <t>7.3</t>
  </si>
  <si>
    <t>7.3.1.27</t>
  </si>
  <si>
    <t>14</t>
  </si>
  <si>
    <t>18</t>
  </si>
  <si>
    <t>7.3.2.61</t>
  </si>
  <si>
    <t>11.18.1</t>
  </si>
  <si>
    <t>64</t>
  </si>
  <si>
    <t>11.18.2.1</t>
  </si>
  <si>
    <t>11.18.2.1.2</t>
  </si>
  <si>
    <t>66</t>
  </si>
  <si>
    <t>11.18.2.2</t>
  </si>
  <si>
    <t>67</t>
  </si>
  <si>
    <t>21.1</t>
  </si>
  <si>
    <t>76</t>
  </si>
  <si>
    <t>21.2.3</t>
  </si>
  <si>
    <t>77</t>
  </si>
  <si>
    <t>21.3.1.4.3</t>
  </si>
  <si>
    <t>83</t>
  </si>
  <si>
    <t>21.3.1.5.2</t>
  </si>
  <si>
    <t>84</t>
  </si>
  <si>
    <t>21.3.2.5.2</t>
  </si>
  <si>
    <t>88</t>
  </si>
  <si>
    <t>21.3.2.6.2</t>
  </si>
  <si>
    <t>89</t>
  </si>
  <si>
    <t>21.3.2.6.3</t>
  </si>
  <si>
    <t>90</t>
  </si>
  <si>
    <t>21.3.2.9.2</t>
  </si>
  <si>
    <t>92</t>
  </si>
  <si>
    <t>A.4.21</t>
  </si>
  <si>
    <t>98</t>
  </si>
  <si>
    <t>99</t>
  </si>
  <si>
    <t>Annex D</t>
  </si>
  <si>
    <t>118</t>
  </si>
  <si>
    <t>20-58</t>
  </si>
  <si>
    <t>120</t>
  </si>
  <si>
    <t>1-25</t>
  </si>
  <si>
    <t>122</t>
  </si>
  <si>
    <t>142</t>
  </si>
  <si>
    <t>Annex T</t>
  </si>
  <si>
    <t>T.1.2</t>
  </si>
  <si>
    <t>153</t>
  </si>
  <si>
    <t>23-26</t>
  </si>
  <si>
    <t>154</t>
  </si>
  <si>
    <t>T.1.3</t>
  </si>
  <si>
    <t>155</t>
  </si>
  <si>
    <t>18-22</t>
  </si>
  <si>
    <t>T.1.4</t>
  </si>
  <si>
    <t>156</t>
  </si>
  <si>
    <t>T.1.5</t>
  </si>
  <si>
    <t>157</t>
  </si>
  <si>
    <t>4-13</t>
  </si>
  <si>
    <t>T.2.2</t>
  </si>
  <si>
    <t>160</t>
  </si>
  <si>
    <t>T.3</t>
  </si>
  <si>
    <t>161</t>
  </si>
  <si>
    <t>T.3.1</t>
  </si>
  <si>
    <t>162</t>
  </si>
  <si>
    <t>T.3.1.4</t>
  </si>
  <si>
    <t>163</t>
  </si>
  <si>
    <t>T.3.1.12</t>
  </si>
  <si>
    <t>165</t>
  </si>
  <si>
    <t>Chaplin, Clint</t>
  </si>
  <si>
    <t>Samsung</t>
  </si>
  <si>
    <t>5.9</t>
  </si>
  <si>
    <t>43</t>
  </si>
  <si>
    <t>7.3.3.4</t>
  </si>
  <si>
    <t>9.2.7</t>
  </si>
  <si>
    <t>61</t>
  </si>
  <si>
    <t>10.3.24.2.2</t>
  </si>
  <si>
    <t>10.3.24.3</t>
  </si>
  <si>
    <t>10.3.39.1.3</t>
  </si>
  <si>
    <t>51</t>
  </si>
  <si>
    <t>49</t>
  </si>
  <si>
    <t>10.3.39.2.1</t>
  </si>
  <si>
    <t>63</t>
  </si>
  <si>
    <t>10.3.39.3.2</t>
  </si>
  <si>
    <t>10.3.39.4.3</t>
  </si>
  <si>
    <t>10.3.40</t>
  </si>
  <si>
    <t>11.1.3.2.1</t>
  </si>
  <si>
    <t>59</t>
  </si>
  <si>
    <t>11.18.2.2.2</t>
  </si>
  <si>
    <t>68</t>
  </si>
  <si>
    <t>11.18.2.2.4</t>
  </si>
  <si>
    <t>69</t>
  </si>
  <si>
    <t>21.2.2.3</t>
  </si>
  <si>
    <t>21.3</t>
  </si>
  <si>
    <t>21.3.2.7.2</t>
  </si>
  <si>
    <t>21.3.3.1.2</t>
  </si>
  <si>
    <t>93</t>
  </si>
  <si>
    <t>T.2.1</t>
  </si>
  <si>
    <t>159</t>
  </si>
  <si>
    <t>Cypher, David</t>
  </si>
  <si>
    <t>NIST</t>
  </si>
  <si>
    <t>1.2</t>
  </si>
  <si>
    <t>44</t>
  </si>
  <si>
    <t>6.2.1.3.4</t>
  </si>
  <si>
    <t>39</t>
  </si>
  <si>
    <t>7.2.3.1.</t>
  </si>
  <si>
    <t>7.3.2</t>
  </si>
  <si>
    <t>36</t>
  </si>
  <si>
    <t>7</t>
  </si>
  <si>
    <t>47</t>
  </si>
  <si>
    <t>7.3.2.63</t>
  </si>
  <si>
    <t>7.3.3.1</t>
  </si>
  <si>
    <t>41</t>
  </si>
  <si>
    <t>7.4.2.5</t>
  </si>
  <si>
    <t>7.4.2.6</t>
  </si>
  <si>
    <t>7.4.7.10</t>
  </si>
  <si>
    <t>7.4.7.11</t>
  </si>
  <si>
    <t>9.1.3</t>
  </si>
  <si>
    <t>9.9.3.1</t>
  </si>
  <si>
    <t>9.9.3.2</t>
  </si>
  <si>
    <t>10.3.24.1.2</t>
  </si>
  <si>
    <t>10.3.24.3.2</t>
  </si>
  <si>
    <t>10.3.24.4.2</t>
  </si>
  <si>
    <t>10.3.39.1.2</t>
  </si>
  <si>
    <t>10.3.39.4.4</t>
  </si>
  <si>
    <t>10.3.40.3.3</t>
  </si>
  <si>
    <t>10.3.40.3.4</t>
  </si>
  <si>
    <t>10.3.40.4.3</t>
  </si>
  <si>
    <t>11.4.3</t>
  </si>
  <si>
    <t>11.4.4</t>
  </si>
  <si>
    <t>11.7</t>
  </si>
  <si>
    <t>11.7.1.1</t>
  </si>
  <si>
    <t>11.18.2.2.3</t>
  </si>
  <si>
    <t>11.18.2.2.5</t>
  </si>
  <si>
    <t>70</t>
  </si>
  <si>
    <t>21.3.1.1.3</t>
  </si>
  <si>
    <t>80</t>
  </si>
  <si>
    <t>21.3.1.2.3</t>
  </si>
  <si>
    <t>21.3.1.2.2</t>
  </si>
  <si>
    <t>81</t>
  </si>
  <si>
    <t>85</t>
  </si>
  <si>
    <t>21.3.1.5.3</t>
  </si>
  <si>
    <t>21.3.1.7.3</t>
  </si>
  <si>
    <t>86</t>
  </si>
  <si>
    <t>91</t>
  </si>
  <si>
    <t>21.3.2.9.3</t>
  </si>
  <si>
    <t>21.3.3.1.1</t>
  </si>
  <si>
    <t>21.3.4.1.2</t>
  </si>
  <si>
    <t>94</t>
  </si>
  <si>
    <t>21.3.4.1.4</t>
  </si>
  <si>
    <t>95</t>
  </si>
  <si>
    <t>21.4.1.1.2</t>
  </si>
  <si>
    <t>96</t>
  </si>
  <si>
    <t>Annex A</t>
  </si>
  <si>
    <t>101</t>
  </si>
  <si>
    <t>102</t>
  </si>
  <si>
    <t>105</t>
  </si>
  <si>
    <t>108</t>
  </si>
  <si>
    <t>109</t>
  </si>
  <si>
    <t>111</t>
  </si>
  <si>
    <t>113</t>
  </si>
  <si>
    <t>116</t>
  </si>
  <si>
    <t>117</t>
  </si>
  <si>
    <t>121</t>
  </si>
  <si>
    <t>124</t>
  </si>
  <si>
    <t>130</t>
  </si>
  <si>
    <t>136</t>
  </si>
  <si>
    <t>137</t>
  </si>
  <si>
    <t>140</t>
  </si>
  <si>
    <t>143</t>
  </si>
  <si>
    <t>144</t>
  </si>
  <si>
    <t>146</t>
  </si>
  <si>
    <t>Annex K</t>
  </si>
  <si>
    <t>151</t>
  </si>
  <si>
    <t>164</t>
  </si>
  <si>
    <t>Dorsey, John</t>
  </si>
  <si>
    <t>Apple</t>
  </si>
  <si>
    <t>Durand, Roger</t>
  </si>
  <si>
    <t>RIM</t>
  </si>
  <si>
    <t>Ecclesine, Peter</t>
  </si>
  <si>
    <t>Cisco</t>
  </si>
  <si>
    <t>0</t>
  </si>
  <si>
    <t>5.1</t>
  </si>
  <si>
    <t>Clause 7</t>
  </si>
  <si>
    <t>7.3.2.1</t>
  </si>
  <si>
    <t>97</t>
  </si>
  <si>
    <t>Emeott, Stephen</t>
  </si>
  <si>
    <t>Motorola</t>
  </si>
  <si>
    <t>Engwer, Darwin</t>
  </si>
  <si>
    <t>5.2.10</t>
  </si>
  <si>
    <t>5.4.8</t>
  </si>
  <si>
    <t>21.3.3.1</t>
  </si>
  <si>
    <t>21.3.4.1</t>
  </si>
  <si>
    <t>21.3.4.1.3</t>
  </si>
  <si>
    <t>21.3.1.2</t>
  </si>
  <si>
    <t>31.3.1.4</t>
  </si>
  <si>
    <t>21.3.1.5</t>
  </si>
  <si>
    <t>Epstein, Joseph</t>
  </si>
  <si>
    <t>Meru Networks</t>
  </si>
  <si>
    <t>Fischer, Matthew</t>
  </si>
  <si>
    <t>Broadcom</t>
  </si>
  <si>
    <t>general</t>
  </si>
  <si>
    <t>Gloger, Reinhard</t>
  </si>
  <si>
    <t>Nokia Siemens Networks</t>
  </si>
  <si>
    <t>Hart, Brian</t>
  </si>
  <si>
    <t>.12</t>
  </si>
  <si>
    <t>7.3.1.32</t>
  </si>
  <si>
    <t>7.3.1.33</t>
  </si>
  <si>
    <t>7.4.7.1</t>
  </si>
  <si>
    <t>9.1.3.1</t>
  </si>
  <si>
    <t>11.18.2.1.1</t>
  </si>
  <si>
    <t>11.18.4</t>
  </si>
  <si>
    <t>Ji, Lusheng</t>
  </si>
  <si>
    <t>AT&amp;T</t>
  </si>
  <si>
    <t>107</t>
  </si>
  <si>
    <t>Kim, Joonsuk</t>
  </si>
  <si>
    <t>Kobayashi, Mark</t>
  </si>
  <si>
    <t>139</t>
  </si>
  <si>
    <t>Kolze, Tom</t>
  </si>
  <si>
    <t>Lauer, Joseph</t>
  </si>
  <si>
    <t>Broadcom Corporation</t>
  </si>
  <si>
    <t>11.1.3</t>
  </si>
  <si>
    <t>Malarky, Alastair</t>
  </si>
  <si>
    <t>7.3.1.9</t>
  </si>
  <si>
    <t>53-56</t>
  </si>
  <si>
    <t xml:space="preserve">7.3.3 </t>
  </si>
  <si>
    <t>10.3.2.1</t>
  </si>
  <si>
    <t>10.3.2.2</t>
  </si>
  <si>
    <t>11A.11.2</t>
  </si>
  <si>
    <t>Marshall, Bill</t>
  </si>
  <si>
    <t>AT&amp;T Labs Research</t>
  </si>
  <si>
    <t>11.4.1</t>
  </si>
  <si>
    <t>11A</t>
  </si>
  <si>
    <t>11A.11.3.1</t>
  </si>
  <si>
    <t>McCann, Stephen</t>
  </si>
  <si>
    <t>Roke Manor Research Ltd</t>
  </si>
  <si>
    <t>Ptasinski, Henry</t>
  </si>
  <si>
    <t>Qi, Emily</t>
  </si>
  <si>
    <t>Intel Corporation</t>
  </si>
  <si>
    <t>Roy, Richard</t>
  </si>
  <si>
    <t>Connexis</t>
  </si>
  <si>
    <t>3.u.1</t>
  </si>
  <si>
    <t>3.u.3</t>
  </si>
  <si>
    <t>All</t>
  </si>
  <si>
    <t>3.u.7</t>
  </si>
  <si>
    <t>3.u.8</t>
  </si>
  <si>
    <t>3.u.14</t>
  </si>
  <si>
    <t>Stanley, Dorothy</t>
  </si>
  <si>
    <t>iii</t>
  </si>
  <si>
    <t>iv</t>
  </si>
  <si>
    <t>3.u.5</t>
  </si>
  <si>
    <t>3.u.10</t>
  </si>
  <si>
    <t>3.u.11</t>
  </si>
  <si>
    <t>11.18.2.2.1</t>
  </si>
  <si>
    <t>21.2.2.1</t>
  </si>
  <si>
    <t>78</t>
  </si>
  <si>
    <t>114</t>
  </si>
  <si>
    <t>K.3.1</t>
  </si>
  <si>
    <t>T.1.1</t>
  </si>
  <si>
    <t>T.2</t>
  </si>
  <si>
    <t>T.3.1.2</t>
  </si>
  <si>
    <t>125</t>
  </si>
  <si>
    <t>Stephenson, Dave</t>
  </si>
  <si>
    <t>Background</t>
  </si>
  <si>
    <t>13-14</t>
  </si>
  <si>
    <t>34-35</t>
  </si>
  <si>
    <t>43-36</t>
  </si>
  <si>
    <t>60-61</t>
  </si>
  <si>
    <t>1-13</t>
  </si>
  <si>
    <t>35-37</t>
  </si>
  <si>
    <t>50-53</t>
  </si>
  <si>
    <t>17-19</t>
  </si>
  <si>
    <t>15-17</t>
  </si>
  <si>
    <t>1-5</t>
  </si>
  <si>
    <t>28-29</t>
  </si>
  <si>
    <t>44-45</t>
  </si>
  <si>
    <t>28-32</t>
  </si>
  <si>
    <t>8-25</t>
  </si>
  <si>
    <t>36-44</t>
  </si>
  <si>
    <t>37-39</t>
  </si>
  <si>
    <t>22-40</t>
  </si>
  <si>
    <t>8-12</t>
  </si>
  <si>
    <t>7.4.2</t>
  </si>
  <si>
    <t>7.4.7.12</t>
  </si>
  <si>
    <t>12-20</t>
  </si>
  <si>
    <t>55-62</t>
  </si>
  <si>
    <t>29-30</t>
  </si>
  <si>
    <t>64-65</t>
  </si>
  <si>
    <t>10.3.2.2.2</t>
  </si>
  <si>
    <t>10.3.39.2.2</t>
  </si>
  <si>
    <t>10.3.39.4.2</t>
  </si>
  <si>
    <t>10.3.40.4.1</t>
  </si>
  <si>
    <t>11.18.3</t>
  </si>
  <si>
    <t>71</t>
  </si>
  <si>
    <t>11.19</t>
  </si>
  <si>
    <t>103</t>
  </si>
  <si>
    <t>16-27</t>
  </si>
  <si>
    <t>29-59</t>
  </si>
  <si>
    <t>106</t>
  </si>
  <si>
    <t>1-65</t>
  </si>
  <si>
    <t>23-38</t>
  </si>
  <si>
    <t>41-57</t>
  </si>
  <si>
    <t>Thomson, Allan</t>
  </si>
  <si>
    <t>126</t>
  </si>
  <si>
    <t>127</t>
  </si>
  <si>
    <t>128</t>
  </si>
  <si>
    <t>132</t>
  </si>
  <si>
    <t>Tolpin, Alexander</t>
  </si>
  <si>
    <t>7.2.3.8</t>
  </si>
  <si>
    <t>Varshney, Prabodh</t>
  </si>
  <si>
    <t>Venkatesan, Ganesh</t>
  </si>
  <si>
    <t>4-5</t>
  </si>
  <si>
    <t>8
9</t>
  </si>
  <si>
    <t>48-49
12</t>
  </si>
  <si>
    <t>Table 7-8</t>
  </si>
  <si>
    <t>7.2.3.1
7.2.3.8</t>
  </si>
  <si>
    <t xml:space="preserve">Table 7-8
</t>
  </si>
  <si>
    <t>Table 7-15</t>
  </si>
  <si>
    <t>Table 7-35</t>
  </si>
  <si>
    <t>6-7</t>
  </si>
  <si>
    <t>16
17</t>
  </si>
  <si>
    <t>1-3
56-58</t>
  </si>
  <si>
    <t>7-8</t>
  </si>
  <si>
    <t>11-19</t>
  </si>
  <si>
    <t>47
50
55</t>
  </si>
  <si>
    <t>24-25</t>
  </si>
  <si>
    <t>Figure 7-9</t>
  </si>
  <si>
    <t>24-65</t>
  </si>
  <si>
    <t>44-53</t>
  </si>
  <si>
    <t>50-51,62-6</t>
  </si>
  <si>
    <t>42/43</t>
  </si>
  <si>
    <t>65/1-2</t>
  </si>
  <si>
    <t>9.9.3</t>
  </si>
  <si>
    <t>14-41</t>
  </si>
  <si>
    <t>9-10</t>
  </si>
  <si>
    <t>22-32</t>
  </si>
  <si>
    <t>11.10</t>
  </si>
  <si>
    <t>Wang, Qi</t>
  </si>
  <si>
    <t>Wentink, Menzo</t>
  </si>
  <si>
    <t>Qualcomm</t>
  </si>
  <si>
    <t>Worstell, Harry</t>
  </si>
  <si>
    <t>Worsham, Jim</t>
  </si>
  <si>
    <t>Razoumov, Leonid</t>
  </si>
  <si>
    <t>Kafle, Padam</t>
  </si>
  <si>
    <t>Miller, Robert</t>
  </si>
  <si>
    <t>Yongho, Seok</t>
  </si>
  <si>
    <t>LG Electronics</t>
  </si>
  <si>
    <t>I am not sure if the term AN was defined in another IEEE 802.11 amendment. If not, then it needs to be defined here and included in clause 4</t>
  </si>
  <si>
    <t>The term "ESS Link" seems to be new architectural component. It would be desirable to illustrate this entity on Figure 5-6a and include some explanation in section 5.2.10</t>
  </si>
  <si>
    <t>Explain and illustrate the concept of ESS Link</t>
  </si>
  <si>
    <t>The QoS mapping in this amendment is mainly concerned with mapping DSCP to UP. What is the external network in this case is, for example, a wimax network. How QoS mapping between wimax services and 802.11 UP will be done? Or what if the L3 network supports QoS based on the Intserv model.</t>
  </si>
  <si>
    <t>I am not sure of the scenario I mentioned is in scope. If yes, then QoS mapping should be extended to assume other QoS models other than IP DSCP.</t>
  </si>
  <si>
    <t>What if there are a rapid sequence of different EAS messages? The single bit lulls implementations into assuming that they have retrieved the message, when in fact there are more later messages</t>
  </si>
  <si>
    <t>Need to add a list of dialog tokens and/or a timeout indicating how long each message will persist for, or how long to wait before more messages may appear.</t>
  </si>
  <si>
    <t>"provides a method for" yet the method is associated with shall's - it is _the_ method</t>
  </si>
  <si>
    <t>Can one AP have only one interworking interface or more?  Can different non-AP STAs of the same BSS access different SSPNs?  Can one non-AP STA have multiple TSs accessing different SSPNs?</t>
  </si>
  <si>
    <t xml:space="preserve">specify. </t>
  </si>
  <si>
    <t>There is no 11.10.4</t>
  </si>
  <si>
    <t>There is no P3.1</t>
  </si>
  <si>
    <t>define the information transferred over the SSPN Interface</t>
  </si>
  <si>
    <t>Basically the decision procedure specified here may have problem dealing the mixed BSSs, -- BSSs with both 11u non-AP STAs and legacy non-AP STAs. Let's say all 11u STA TSs are set up, then legacy STAs begin to request adding TSs.  Since there is no text regarding how these decisions should be made (TGu's 11.4.4 text only applies to non-AP STAs with dot11InterworkingEntry), it is possible that the AP admits new legacy TSs according to some rules with no regard for TGu's dot11NonApStaAuth* limits, then this new TSs cause service quality for the TSs of those TGu STAs to degrade or even violate their dot11NonApStaAuth* limits (e.g. delay limit)</t>
  </si>
  <si>
    <t xml:space="preserve">I donot have normative text to suggest, but basically the point is that adding a new TS (11u or legacy) shall not affect the service quality of any of the already accepted TSs (11u or legacy).  </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</si>
  <si>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</si>
  <si>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</si>
  <si>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local policy MAY be enforced.  Too weak.</t>
  </si>
  <si>
    <t>change "may" to "shall"</t>
  </si>
  <si>
    <t>“... the IEEE 802 .xLAN” seems to be restricting the Interworking Interface to using only portals connected to IEEE 802 LANs. The base standard uses IEEE 802 LAN as an example of a network to which a portal may be connected, but it does not place any restriction.</t>
  </si>
  <si>
    <t>If the restriction is necessary, make the restriction explicit and clarify the reasoning. Otherwise, remove the restriction.</t>
  </si>
  <si>
    <t>“aggregate datarate” is not defined.  “DATARATE” is defined in the base std as the PHY rate of an MPDU. It seems unlikely that the intent is to penalize STAs that send unicast frames with a high PHY DATARATE.</t>
  </si>
  <si>
    <t>Provide a unique, well-defined term for the quantity that is being measured, and a technique to perform the measurement.</t>
  </si>
  <si>
    <t>Reason code 48 specifically refers to “SSP cipher suite requirement”, but no reason code is provided for SSP AKM requirements (e.g. RSN/WPA2 vs. WPA or some future AKM), TGw support, etc.</t>
  </si>
  <si>
    <t>Redefine reason code 48 as “SSP security requirement”.</t>
  </si>
  <si>
    <t>Length of Interworking element does not match clause 7.3.2.59</t>
  </si>
  <si>
    <t>Correct the Length in the table.</t>
  </si>
  <si>
    <t>“An AP sets the default value of Venue Group to Residential and the default value of Venue Type to unspecified.” How is any other value ever set?</t>
  </si>
  <si>
    <t>Define some mechanism for the AP to advertise other Venue Group and Venue Type values, or delete these fields from the IE.</t>
  </si>
  <si>
    <t>“A non-AP STA uses this field to indicate the desired HESSID in an active scan” but the length of this IE for a non-AP STA is specified as 1.</t>
  </si>
  <si>
    <t>Fix the lengths.  Specify what values a non-AP STA uses for the Venue Group and Venue Type fields when including the HESSID in an active scan.</t>
  </si>
  <si>
    <t xml:space="preserve">define “aggregate datarate”  </t>
  </si>
  <si>
    <t>Define a term for the quantity that is being measured, and a technique to perform the measurement.</t>
  </si>
  <si>
    <t>Interworking element length does not seem to match clause 7.3.2.59</t>
  </si>
  <si>
    <t>Make table and clause 7.3.2.59 consistent</t>
  </si>
  <si>
    <t>Specify limits for dot11GasResponseTimeout. Units are not consistent with other timeouts.</t>
  </si>
  <si>
    <t>The mapping between UP and DSCP based on DSCP range seems to be very risky and assumes that DSCP are ranked in priority according to their numerical value. What happens if the EF PHB code point falls into the range of UP 0 for example. I think the mapping should be more specific than the "by range" method. As far as I know the IETF defined 1 EF PHB, 12 AF PHB, and 8 CS PHB. There is no reason why not to map each of the 21 PHB defined into a particular UP.</t>
  </si>
  <si>
    <t>remove the mapping by range method. Consider explicit mapping between specific PHBs and Ups.</t>
  </si>
  <si>
    <t>Internet bit = 1 and NT = 0, 1, 4 and 14 seem to be in contradiction. A private network is not the internet, access to emergency services does not mean access to internet.</t>
  </si>
  <si>
    <t>place the internet bit into table 7-43t, next to the NT code.</t>
  </si>
  <si>
    <t>bullet points 3 and 4 should not be required (but optional) for a network to be identified as being ES network</t>
  </si>
  <si>
    <t>modify to reflext the comment</t>
  </si>
  <si>
    <t>bullet point 5 is outside the scope of .11, thus should be removed (support for QoS from ESS to PSAP)</t>
  </si>
  <si>
    <t>remove bullet point</t>
  </si>
  <si>
    <t>Meaning says "equipment', description says 'experimental'</t>
  </si>
  <si>
    <t>align</t>
  </si>
  <si>
    <t>NASR and NT = 0 are redundant</t>
  </si>
  <si>
    <t>fix it</t>
  </si>
  <si>
    <t>be typically be received'</t>
  </si>
  <si>
    <t xml:space="preserve">that higher layer is in operation' is hard to understand. </t>
  </si>
  <si>
    <t xml:space="preserve">change it to: 'that alert message is available and awaits retrieval' </t>
  </si>
  <si>
    <t>depending on the setting of the HESSID Present bit'. What is present bit?</t>
  </si>
  <si>
    <t>Add LoST protocol to the table</t>
  </si>
  <si>
    <t>Proposal for LoST was made in Jacksonville.</t>
  </si>
  <si>
    <t>Add DHCP to the table</t>
  </si>
  <si>
    <t>DHCP option codes usable before association: 100 and 101 (time zone options), 99 (civic location), 123 (geo location), 120 (SIP server option)</t>
  </si>
  <si>
    <t>There is no description on what '3GPP Network Broadcast Information' is</t>
  </si>
  <si>
    <t>Either add detailed description, or remove it from there.</t>
  </si>
  <si>
    <t>Emergency Public Password is listed optional. That cannot be optional as EAP or PPP authentication can not use blank password</t>
  </si>
  <si>
    <t>delete the 'optional' from figure 7-95ar, last column.</t>
  </si>
  <si>
    <t>add reference after 'IANA EAP method numbers'</t>
  </si>
  <si>
    <t>same comment for next paragraph</t>
  </si>
  <si>
    <t>the mapping is bidirectional between the dscp field and UP (and not unidirectional as the text states)</t>
  </si>
  <si>
    <t>correct the text to say that ' … provides mapping between …' instead of mapping from to</t>
  </si>
  <si>
    <t>whose networks are accessible via the AP transmitting this element' is vague. What kind of credentials should be used to access those networks?</t>
  </si>
  <si>
    <t>Reformulate to: "… whose networks' credentials can be used with the AP transmitting this element"</t>
  </si>
  <si>
    <t>Emergency Call number information' needs to be deleted, as explained in 11-08-0592.</t>
  </si>
  <si>
    <t>delete it</t>
  </si>
  <si>
    <t>add a new info ID into table 7-43w which would be used to retrieve the location information of the AP in state 1.</t>
  </si>
  <si>
    <t>Add: Info name: Location of the AP, Info ID: 8. There will be a submission to address this.</t>
  </si>
  <si>
    <t>…where the SSID does not provide sufficient description …' is not appropriate, as SSID is not reliable, thus does not carry any reliable description</t>
  </si>
  <si>
    <t>change the text to: "The Venue Name element may be used when additional info on the Venue Name is required"</t>
  </si>
  <si>
    <t>Delete the paragraph and enable the use of LoST in state1 to access that information from reliable source (LoST database), as described in 11-08-0592</t>
  </si>
  <si>
    <t>fix it as suggested</t>
  </si>
  <si>
    <t>Redirect URL length field present twice in the figure</t>
  </si>
  <si>
    <t>delete both, as it is technically not feasible. An explanation how that might be used was not provided during the presentation.</t>
  </si>
  <si>
    <t>redirect URLs to pages which require authentication are ALWAYS https URLs. When they are not https URLs, the browser will not redirect there or at least will issue warning. When redirecting to an https URL, then the operating system first sets up a TLS connection, and all http messages (including auth related) are encrypted. Thus, no automation of any procedure is possible, unless link layer can decrypt and understand the https messages. Is this section implicitely making such requirement? This whole redirection is a layer violation.</t>
  </si>
  <si>
    <t>As currently defined, GAS is one-way protocol; STA requests and AP responds. Make GAS two-way protocol where AP can send  request to STA and get response from.</t>
  </si>
  <si>
    <t>Change "MSCF-SME_SAP" to "MSGCF-SME_SAP"</t>
  </si>
  <si>
    <t>"Table 21.1—State transition table" does not provide much information. Delete it.</t>
  </si>
  <si>
    <t>Change "...predictions are no longer valid are beyond the scope of this standard" to "predictions are beyond the scope of this standard"</t>
  </si>
  <si>
    <t>Fix the references in Table 21-5 "...supported on this network, as described in 5" and "... as described in 6"</t>
  </si>
  <si>
    <t>"As defined in following table" Provide the cross reference to Table 21-7</t>
  </si>
  <si>
    <t>"As defined in following table" Provide the cross reference to Table 21-8</t>
  </si>
  <si>
    <t>Table title is missing. Add title "Table 21-8 ES Link Parameter Set"</t>
  </si>
  <si>
    <t>Add reference to 7.3.2.7</t>
  </si>
  <si>
    <t>Delete ESS status reporting row</t>
  </si>
  <si>
    <t xml:space="preserve">Remove the editorial instructions and underlines </t>
  </si>
  <si>
    <t xml:space="preserve">Remove the underlines </t>
  </si>
  <si>
    <t>Specify the changes from Tgy</t>
  </si>
  <si>
    <t>Remove the editorial instruction</t>
  </si>
  <si>
    <t>Change the editorial instruction from "add" to "Insert"</t>
  </si>
  <si>
    <t>Delete the lines. They don't add anything useful.</t>
  </si>
  <si>
    <t>Change the format of the "Note" to comply with guidelines</t>
  </si>
  <si>
    <t>Change the bullet number from 6 to 5</t>
  </si>
  <si>
    <t>Remove "this is an optional field" text</t>
  </si>
  <si>
    <t>Change "Figure T-1 shows the procedure that a STA will use" to "Figure T-1 shows the procedure how a STA uses"</t>
  </si>
  <si>
    <t>The text describes the "Emergency Services with Public Credentials" not "Emergency Call Services Using Open-Authentication SSID" Provide the correct text.</t>
  </si>
  <si>
    <t>Fix the format of "NOTE" according the guidelines</t>
  </si>
  <si>
    <t>Fix the cross references</t>
  </si>
  <si>
    <t xml:space="preserve">Details of IE in "Table T-3—SSPN Interface information elements" are missing. It is not possible to implement as defined.
Provide clear detailed descriptions and structures of the IEs. </t>
  </si>
  <si>
    <t>change "PS" to "power saving mode"</t>
  </si>
  <si>
    <t>"This enables a more efficient style of operation where the non-AP STA has to associate with an AP before discovering the information and then decide whether to stay associated or not"</t>
  </si>
  <si>
    <t>"This enables a more efficient style of operation rather than requiring the non-AP STA  to associate with an AP before discovering the information and then deciding whether to stay associated or not"</t>
  </si>
  <si>
    <t>"theSSID"</t>
  </si>
  <si>
    <t>"the SSID"</t>
  </si>
  <si>
    <t>"For a network to be identified as an ES network type" you haven't defined "ES" as "Emergency Services" anywhere in this section, and you tend to use both "ES" and "Emergency Services" interchangably here.</t>
  </si>
  <si>
    <t>Please be more explicit and clearer in using "ES" here.</t>
  </si>
  <si>
    <t>"Bit 6 is The Emergency Alert System Notification (EASN) capability field (see 7.3.2.60) set to 1 indicates that higher layer EAS is in operation"</t>
  </si>
  <si>
    <t>"Bit 6 is The Emergency Alert System Notification (EASN) capability field (see 7.3.2.60) and when set to 1 indicates that higher layer EAS is in operation"</t>
  </si>
  <si>
    <t>"Bits 7 is reserved, are set to zero by the AP and ignored upon reception"</t>
  </si>
  <si>
    <t>"Bits 7 is reserved, is set to zero by the AP and ignored upon reception"</t>
  </si>
  <si>
    <t>Table 7-43t, you need to have an entry or enties for valuse 222-255</t>
  </si>
  <si>
    <t>Add entries for these values</t>
  </si>
  <si>
    <t>"Inclusion of a GAS Query ID in this list means the AP has scheduled for transmission subsequent to this GASTIM Beacon, the GAS query response with the corresponding GAS Query ID(s)."</t>
  </si>
  <si>
    <t>"Inclusion of a GAS Query ID in this list means the AP has scheduled for transmission subsequent to this GASTIM Beacon the GAS query response with the corresponding GAS Query ID(s)."</t>
  </si>
  <si>
    <t>"UTF-8 format is defined RFC-3629"</t>
  </si>
  <si>
    <t>"UTF-8 format is defined in RFC-3629" or "UTF-8 format is defined by RFC-3629"</t>
  </si>
  <si>
    <t>"An Emergency Service Public Credentials information element as shown in Figure 7-95bf, defined 7.3.2.62."</t>
  </si>
  <si>
    <t>"An Emergency Service Public Credentials information element as shown in Figure 7-95bf, as defined in 7.3.2.62."</t>
  </si>
  <si>
    <t>The name of the last field in this figure is "Re-direct URL Length"; it should be "Re-direct URL"</t>
  </si>
  <si>
    <t>Change to "Re-direct URL"</t>
  </si>
  <si>
    <t>remove the redirection staff</t>
  </si>
  <si>
    <t>https redirect or dns redirection: there can not be an OR between those, as the end result of those procedures is different: http(s) redirect results in a URI or URL, while dns redirect results in an IP address or CNAME.</t>
  </si>
  <si>
    <t>delete value 2 from the table</t>
  </si>
  <si>
    <t>network supports http redirect or dns redirection' can not be interpreted: these are higher layer procedures which do not require 'network support'</t>
  </si>
  <si>
    <t>OUI is not a good identifier of an SSPN or a roaming consortium. E.g., T-Mobile does not have an OUI.</t>
  </si>
  <si>
    <t>find some other identifier for the roaming consortium</t>
  </si>
  <si>
    <t>… be able to succesfully authenticate to this AP': in a .11 architecture, the non-AP STA does not authenticate with the AP, but with a backend AAA server</t>
  </si>
  <si>
    <t>revise</t>
  </si>
  <si>
    <t>It is not described how would the AAA client in the AP decides to which AS to forward the EAP request? Since we talk about multiple SSPNs, representing multiple domains and requiring different credentials, it is important to address this issue</t>
  </si>
  <si>
    <t>provide description on how the AAA client will select the AS (or SSPN) to which to forward the auth request</t>
  </si>
  <si>
    <t>It is not described how would the non-AP STA decide which credentials to use with the selected SSPN? Since we talk about multiple SSPNs, representing multiple domains and requiring different credentials, it is important to address this issue</t>
  </si>
  <si>
    <t>provide description.</t>
  </si>
  <si>
    <t>In case of roaming, the non-AP STA will need hints as to which credentils to use. Describe the relation between this specification and RFC4284.</t>
  </si>
  <si>
    <t>describe the relation between RFc4284 and this specification</t>
  </si>
  <si>
    <t>… as well as for multiradio-capable STAs (…)': a multiradio capable STA can use the other radio interface to download the required info for network selection, and does not need to rely on unreliable, unauthenticated data.</t>
  </si>
  <si>
    <t>remove that part of the sentence.</t>
  </si>
  <si>
    <t>How is the 802.11 AN provide the non-AP STA location information to the SSPN? It may provide the location info of the AP to which the non-AP STA is associated to, but not the location of the non-AP STA</t>
  </si>
  <si>
    <t>correct it</t>
  </si>
  <si>
    <t>Why is non-AP STA location information needed for making authentication and service provisioning decisions?</t>
  </si>
  <si>
    <t>explain the use case, or delete location from the list.</t>
  </si>
  <si>
    <t>… then the non-AP STA shall be disassociated': why? Why can't rate limiting done instead?</t>
  </si>
  <si>
    <t>explain why rate limiting is not feasible, or change disassociation to rate limiting.</t>
  </si>
  <si>
    <t>Are bits 222-255 in Table 7-43t supposed to be reserved? Compare with 7-43w</t>
  </si>
  <si>
    <t>Add an extra row to Table 7-43t with "Reserved : 222 - 255"</t>
  </si>
  <si>
    <t>This paragraph is badly phrased</t>
  </si>
  <si>
    <t>Reverse the logical discussion of this paragraph, along the lines of "if field x is present, then set the length to …, otherwise set the length to …."</t>
  </si>
  <si>
    <t>Add ANA to this line</t>
  </si>
  <si>
    <t>Change the words "assigned by the IEEE", to assigned by the "IEEE ANA".</t>
  </si>
  <si>
    <t>Figure is incorrectly referenced</t>
  </si>
  <si>
    <t>Change "Fig 7-95ay" to "Figure 7-95az"</t>
  </si>
  <si>
    <t>Make this indicator value more generic</t>
  </si>
  <si>
    <t>Change indicator value to "Browser or DNS redirect"</t>
  </si>
  <si>
    <t>“The Interworking Interface goes transparently through the Portal and the IEEE 802 .xLAN” is unclear.  How does an interface “go” anywhere?  Do you mean “extends”?  Even then, what does it mean for an “interface” to extend across multiple networks?</t>
  </si>
  <si>
    <t xml:space="preserve">In the sentence “The exchange of user permission information between SSPN and the AP is out of scope of this”, it's unclear what “this” is referring to. </t>
  </si>
  <si>
    <t>“802 .x LAN” is not consistent with IEEE Std. 802-2001.</t>
  </si>
  <si>
    <t>Use “IEEE 802 LAN” instead throughout this draft.</t>
  </si>
  <si>
    <t>The term “802.11 AN” is never defined in the draft, and the abbreviation AN is not listed in clause 4.</t>
  </si>
  <si>
    <t>Provide a definition for “802.11 AN”, “IEEE 802 AN”, or “AN” in the appropriate clause (3 or 4).</t>
  </si>
  <si>
    <t>Does the MSGCF communicate directly with MLME and PLME?  Clause 21 doesnt' appear to define any indications that need to happen directly between the MLME or PLME and MSGCF.</t>
  </si>
  <si>
    <t>Revise diagram to clarify that MSGCF does not directly communicate with MLME or PLME, and that MSGCF does not interfere with MLME_SAP or PLME_SAP communication to the SME.</t>
  </si>
  <si>
    <t>Poor grammar: “infrastructure to associate with.”</t>
  </si>
  <si>
    <t>Change to “infrastructure with which to associate.”</t>
  </si>
  <si>
    <t>The sense of this sentence is clearly not what was intended: “This enables a more efficient style of operation where the non-AP STA ... to stay associated or not”</t>
  </si>
  <si>
    <t>Change “where the non-AP STA” to “than the traditional case where the non-AP STA”</t>
  </si>
  <si>
    <t>… to be transmitted to non-AP STAs …': it is not transmitted to the non-AP STAs, but it is downloaded by the non-AP STAs</t>
  </si>
  <si>
    <t>correct the text.</t>
  </si>
  <si>
    <t>what does it mean '…is in progress…'?</t>
  </si>
  <si>
    <t>revise the text to ' is available for download'</t>
  </si>
  <si>
    <t>change 'QoS practices' to 'QoS prioritization'</t>
  </si>
  <si>
    <t>change as suggested</t>
  </si>
  <si>
    <t>change 'from DSCO to UP' to 'between DSCP and UP'</t>
  </si>
  <si>
    <t>change the text: '...method for synchronizing the QoS mapping at the STA and AP' to '… method of communicating the QoS mapping used by the AP, to the non-AP STA'. Reason: the AP is not going to sync its QoS map with the one used by the STA, i.e. this is a unidirectional procedure</t>
  </si>
  <si>
    <t>add reference after '… by other standard bodies'</t>
  </si>
  <si>
    <t>add references from 11-08-0115</t>
  </si>
  <si>
    <t>In the context of the IEEE 802.11 specification, what is "Roaming Consortium"?  Please add a definition in Clause 3.</t>
  </si>
  <si>
    <t>In the comment.</t>
  </si>
  <si>
    <t>I believe the intent is to append the reason codes to Table 7-22 though the editing instructions do not cite it as such.</t>
  </si>
  <si>
    <t>Fix the editing instructions to specify "where in the table" to insert.</t>
  </si>
  <si>
    <t>Unless these values have already been assigned by ANA, the "reason codes" should be left as "&lt;ANA&gt;" with the Editorital Note noting that it is pending ANA assignments (the current note also needs grammatical fixing :)</t>
  </si>
  <si>
    <t>I believe the intent is to append the status codes to Table 7-23 though the editing instructions do not cite it as such.</t>
  </si>
  <si>
    <t>I believe the intent is to append the category values to Table 7-24 though the editing instructions do not cite it as such.</t>
  </si>
  <si>
    <t>Incomplete sentence: “When provided in Beacon and Probe Re- sponse frames.”</t>
  </si>
  <si>
    <t>Delete.</t>
  </si>
  <si>
    <t>Unintelligible sentence: “The Advertisement Protocol identifies the query language used by the advertisement server, GAS, which is used to transport Queries and Query Responses is transparent to the Advertisement Protocol.”</t>
  </si>
  <si>
    <t>3 verbs seems excessive.  Take out at least one and revise the punctuation.</t>
  </si>
  <si>
    <t>If a STA in state 3 goes into power save, GAS queries will always fail if the value of dot11GasResponseTimeout is less than the wakeup interval (typically the DTIM interval, but possibly much longer especially if TGv sleep features are used).</t>
  </si>
  <si>
    <t>Clarify the interaction between the timeout value and power save/sleep modes. Specify a lower limit on the timeout.</t>
  </si>
  <si>
    <t>Figure label is incorrect</t>
  </si>
  <si>
    <t>Change to “Advertisement Protocol Tuple”</t>
  </si>
  <si>
    <t>“If the first octet of this field is the vendor specific Advertisement Protocol ID as provided in Table 7-43t, then this field contains the Vendor Specific information element defined in 7.3.2.26. “  The vendor specific IE can be 257 octets long.  How is the Advertisement Protocol Tuple supposed to include one max size vendor specific IE let alone multiple?</t>
  </si>
  <si>
    <t>Constrain the size of the VS IEs, or don't encapsulate the VS IEs in the APT IE, or use some other method for conveying VS protocol information.</t>
  </si>
  <si>
    <t>GASTIM count and period are unnecessary.  Multicast/broadcast GAS messages should be sent using the same rules as multicast/broadcast data. Use DTIM interval (and possibly FBMS) instead of defining a new interval which may have a significantly different period than DTIM.</t>
  </si>
  <si>
    <t>As described in comment.</t>
  </si>
  <si>
    <t>typo: "GASTIM Implemented is present" ??</t>
  </si>
  <si>
    <t>change to "GASTIM element is present"</t>
  </si>
  <si>
    <t xml:space="preserve">change "The interworking element" to "The Interworking element. </t>
  </si>
  <si>
    <t xml:space="preserve">The change shall be applied to 7.2.3.8, anfd 7.2.3.9 as well. </t>
  </si>
  <si>
    <t>change "Bits 7 is reserved, are set to zero by the AP and ignored upon reception." to "Bits 7 is reserved, set to zero by the AP and ignored upon reception."</t>
  </si>
  <si>
    <t>change "Bit 6 is The Emergency Alert System Notification (EASN) capability field ..." to "Bit 6 is the Emergency Alert System Notification (EASN) capability field ...'</t>
  </si>
  <si>
    <t>change "The Emergency Public Password is the password that is used to authenticate to the emergency services network. "to "The Emergency Public Password field contains  the password that is used to authenticate to the emergency services network.</t>
  </si>
  <si>
    <t xml:space="preserve">GAS Initial Request Action frame may be transmitd by an AP to STA.  GAS Initial Response Action frame maybe transmitd by an STA to an AP. </t>
  </si>
  <si>
    <t xml:space="preserve">please clarify it. </t>
  </si>
  <si>
    <t xml:space="preserve">Can GAS Initial Request/Response Action frames be transmitted as broadcast. </t>
  </si>
  <si>
    <t>Text reads: "The main goals of the Interworking Service are enabling information transfer from external networks, aiding network selection, and enabling emergency services.",  The Interworking Services don't specify what the infromation contained in the frames is used for or its format as best I can tell.  They just rovide a facility for such an exchange along with some other functionality.  So while the infromation exchanged may be directly related to network selection and emergency services, it need not be.</t>
  </si>
  <si>
    <t>Suggest: "An Interworking Service is provided to enable information transfer to and from external networks.  Such information exchanges may be very useful in enabling emergency services and aiding in selction of external networks."</t>
  </si>
  <si>
    <t xml:space="preserve">This bulleted item implies that this standard specifies the functions and procedures required to access external network services.  This may be a bit misleading since most external network have access procedures that must be followed and which are NOT specified in this standard. </t>
  </si>
  <si>
    <t>Rewrite to make it clear that the Interworking Service is adding functionality that will allow STAs to exchange information that can be used to access external network, but not all the functions and procedures to do so.</t>
  </si>
  <si>
    <t>The definition is supposed to be that of an Advertisement Server, but it includes a description of the service provided by the server which should be in a defintion by itself. Furthermore, the last sentence in the definition implies that a the Information Services specified in 802.21 are an example of an advertisement server, whcih I don;t believe is the case.</t>
  </si>
  <si>
    <t>Rewrite this as two items, a server and a service.</t>
  </si>
  <si>
    <t xml:space="preserve">Original reads: "3.u.3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definition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</si>
  <si>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</si>
  <si>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The term "802.11 AN" is used throughout the document, but defined nowhere that I can find.</t>
  </si>
  <si>
    <t xml:space="preserve">If the definition is missing, create one. If not, perhaps a pointer to where it can be found would be useful. </t>
  </si>
  <si>
    <t>The Generic Advertisement Service is at the heart of this amendment, but it is neither defined in clause 3, nor is the abbreviation noted in clause 4.</t>
  </si>
  <si>
    <t xml:space="preserve">Incldue them as appropriate. </t>
  </si>
  <si>
    <t xml:space="preserve">Original reads: "3.u.7 Multi-Level Precedence and Preemption (MLPP): A framework for the treatment of session based on precedence which supports the preemption of active session by higher-precedence session when resources are limited. Preemption is the act of forcibly removing a connection in progress in order to free up facilities for another higher-precedence session."  The first occurence of "session" should probably be plural, but more importantly, this definition seems to equate sessions with connections, yet connections is an undefined term.  802.11 is a packet-based PHY and MAC standard that knows nothing about circuit-switched connections", but this definition seems to imply otherwise. Furthermore, from the 802.11 perspective, precedence is handled by the QoS facilities (EDCA).  </t>
  </si>
  <si>
    <t xml:space="preserve">Fix the definition so that the intention is clear.  </t>
  </si>
  <si>
    <t>The CommandCapabilitySet is not included in the following table.</t>
  </si>
  <si>
    <t>Either add it to the table or remove it from the list of parameters</t>
  </si>
  <si>
    <t>Remove the sentence and place the text into the row in the table above it rather than stating there &lt;As defined in following table&gt;</t>
  </si>
  <si>
    <t>Delete sentence and replace &lt;As defined in following table&gt; with &lt;As defined in Table 21-7&gt;</t>
  </si>
  <si>
    <t>Parameters listed do not align with parameters shown in the table following</t>
  </si>
  <si>
    <t>This table should have a label,since it is referred to in the informal table under ESSLinkParameterSet</t>
  </si>
  <si>
    <t>Add Label ESSLinkParameter and update cross reference</t>
  </si>
  <si>
    <t>NetworkDetectionScanInterval is not present in the table following</t>
  </si>
  <si>
    <t>Add it to table or remove from list of parameters</t>
  </si>
  <si>
    <t>NetworkDetectionScanInterval is present in the table following, but not present in listing</t>
  </si>
  <si>
    <t xml:space="preserve">Add it to list of parameters or remove from table </t>
  </si>
  <si>
    <t>This might be a typo if &lt;Set&gt; should be &lt;Get&gt;</t>
  </si>
  <si>
    <t>Change Set to Get</t>
  </si>
  <si>
    <t>Sentence ends with a period, but text is missing</t>
  </si>
  <si>
    <t>add missing cross reference</t>
  </si>
  <si>
    <t>Change sections to subclauses</t>
  </si>
  <si>
    <t>Reason codes are difference than in table 21-3</t>
  </si>
  <si>
    <t>Align</t>
  </si>
  <si>
    <t>missing IW1.2 or renumber</t>
  </si>
  <si>
    <t>missing IW3 or renumber</t>
  </si>
  <si>
    <t>indent appropriately for third level items</t>
  </si>
  <si>
    <t>missing IW5.3 or renumber</t>
  </si>
  <si>
    <t>dot11ESNetwork is marked TruthValue here but it is INTEGER on page 103 line 17</t>
  </si>
  <si>
    <t>Fix inconsistency.  Change INTEGER to TruthValue on page 103 line 17</t>
  </si>
  <si>
    <t>Missing syntax</t>
  </si>
  <si>
    <t>Add syntax TruthValue</t>
  </si>
  <si>
    <t>bogus period at end of line following the word, is</t>
  </si>
  <si>
    <t>remove period</t>
  </si>
  <si>
    <t>If dot11ApRadioEntry is for AP only, why use dot11NonApStatable?</t>
  </si>
  <si>
    <t>Add space between the two MacAddress</t>
  </si>
  <si>
    <t>Extra Qo infront of QoSMapCapability</t>
  </si>
  <si>
    <t>Remove Qo</t>
  </si>
  <si>
    <t>Cross reference is not correct,  might be 7.3.2.64, 7.3.2.63, or 7.3.1.2.7</t>
  </si>
  <si>
    <t>default value is 15, yet it is not even listed as part of the syntax</t>
  </si>
  <si>
    <t>consitency in upper case for boolean, TRUE</t>
  </si>
  <si>
    <t>The instruction is out of context.  This is perhaps why there are multiple items with the same dot11InterworkingEntry number</t>
  </si>
  <si>
    <t>Number 26 already used by dot11NonApStaHCCAMsduCount on page 115 line 47</t>
  </si>
  <si>
    <t>Number 27 already used by dot11NonApStaVoiceOctetCount on page 115 line 65</t>
  </si>
  <si>
    <t>Number 28 already used by dot11NonApStaVideoOctetCount on page 116 line 17</t>
  </si>
  <si>
    <t>Number 29 already used by dot11NonApStaBestEffortOctetCount on page 116 line 34</t>
  </si>
  <si>
    <t>Not present in list on pages 106 - 107</t>
  </si>
  <si>
    <t>misspelling</t>
  </si>
  <si>
    <t>following needs another L</t>
  </si>
  <si>
    <t>This is the table definition, not the entry definition, No?</t>
  </si>
  <si>
    <t>change dot11LCIDSEEntry to dot11LCIDSETable</t>
  </si>
  <si>
    <t>SEQUENCE of dot11LCIDSEEntry</t>
  </si>
  <si>
    <t>Wrong term</t>
  </si>
  <si>
    <t>Change  dot11LCIDSE  to  dot11LCIDSEEntry</t>
  </si>
  <si>
    <t>dot11LCIDSELatitudeInteger is marked Unsigned32, while its definition uses Interger32</t>
  </si>
  <si>
    <t>dot11LCIDSELatitudeFraction is marked Unsigned32, while its definition uses Interger32</t>
  </si>
  <si>
    <t>dot11LCIDSELongitudeInteger is marked Unsigned32, while its definition uses Interger32</t>
  </si>
  <si>
    <t>dot11LCIDSELongitudeFraction is marked Unsigned32, while its definition uses Interger32</t>
  </si>
  <si>
    <t>If this field contains 9 bits then range is either 0-511 if unsigned or -255 to 255 if signed, not -359 .. 359</t>
  </si>
  <si>
    <t>dot11LCIDSEEntry value of 10 is already used on page 123, line 41</t>
  </si>
  <si>
    <t>dot11LCIDSEEntry value of 11 is already used on page 123, line 56</t>
  </si>
  <si>
    <t>dot11LCIDSEEntry value of 12 is already used on page 124, line 9</t>
  </si>
  <si>
    <t>delete extra line spacing</t>
  </si>
  <si>
    <t>dot11GasCountersIndex is given a value, but it is not part of the sequence  above.</t>
  </si>
  <si>
    <t>Add to sequence list</t>
  </si>
  <si>
    <t>wrong cross reference</t>
  </si>
  <si>
    <t>7.3.2.59 should be 7.3.2.60</t>
  </si>
  <si>
    <t>bogus ADVERTISEMENT in the middle of the item</t>
  </si>
  <si>
    <t>delete ADVERTISEMENT</t>
  </si>
  <si>
    <t>missing space between ID and INTEGER</t>
  </si>
  <si>
    <t>add space</t>
  </si>
  <si>
    <t>Five more items are defined, but not listed in SEQUENCE &lt;dot11GasAdvertisementIndex, dot11GasDeliveryMethod, dot11GasComebackDelay, dot11GasQueryResponseLengthLimit, dot11GasResponseTime&gt;</t>
  </si>
  <si>
    <t>add five items to sequence</t>
  </si>
  <si>
    <t>Is it dot11MacStateConfigEntry or dot11MacStateParameterEntry?</t>
  </si>
  <si>
    <t>dot11EssLinkBeaconSnrThreshold listed, but not defined</t>
  </si>
  <si>
    <t>define or delete from list</t>
  </si>
  <si>
    <t>value 9 is already used on line 5</t>
  </si>
  <si>
    <t xml:space="preserve">cross reference is not correct. </t>
  </si>
  <si>
    <t>Change T.1.5 to T.1.4</t>
  </si>
  <si>
    <t>Use cross reference label instead of &lt;above table&gt;</t>
  </si>
  <si>
    <t>Change &lt;above table&gt; to Table T-1</t>
  </si>
  <si>
    <t>What is P3.1?</t>
  </si>
  <si>
    <t>Interworking Capability information element is not defined in 7.3.2.59.  Is this referring to the Interworking information element in 7.3.2.59 or is it referring to the Capability infromation element in 802.11-2007?</t>
  </si>
  <si>
    <t>MIB item for consistency should be in courier font.  Ten times</t>
  </si>
  <si>
    <t>This paragraph is describing the high-level purpose of the entire 802.11 standard.  Adding a sentence about TGu is inappropriate.</t>
  </si>
  <si>
    <t>Remove the new sentence.</t>
  </si>
  <si>
    <t>"802.xLAN" is a clumsy term.</t>
  </si>
  <si>
    <t>Remove the abbreviation from this clause, and replace it throughout the draft with "IEEE 802 LAN".</t>
  </si>
  <si>
    <t>The second sentence seems to say that in the style of operation enabled by GAS, the non-AP STA has to associate before discovering the information held by the AP.  That's the opposite of what is intended.</t>
  </si>
  <si>
    <t>Remove the sentence or rephrase to clarify that the non-AP STA does not have to associate before discovering the information.</t>
  </si>
  <si>
    <t>The choice of default value seems like an implementation decision.  At the very least, the default venue code should be Unspecified if the AP administrator has not configured a venue.</t>
  </si>
  <si>
    <t>Remove the sentence.</t>
  </si>
  <si>
    <t>There does not seem to be a network type that is generaly a subscription-based network, but is forced by regulation for example to accept all E-911 calls (eg., most US cellular operators are required to complete E-911 calls even if the caller is not of their network)</t>
  </si>
  <si>
    <t>Add such a network type if indeed it's missing.</t>
  </si>
  <si>
    <t>Original reads: "For a network to be identified as an ES network type, location capability is enabled on an AP if the AP is located in a regulatory domain that requires location capabilities." And how is this to be accomplished if the AP has no ability to locate itself?</t>
  </si>
  <si>
    <t>Rewrite this to more accurately express what an ES network type is.</t>
  </si>
  <si>
    <t>The figure label should read …</t>
  </si>
  <si>
    <t>Advertisement Protocol Tuple format</t>
  </si>
  <si>
    <t xml:space="preserve">It is not clear why 802.11 should be defining anything related to venue types, groups, codes, etc..  This task is generally taken on by committees involved with the emergency services themselves, and not standards bodies developing MAC/PHY standards. </t>
  </si>
  <si>
    <t>If so, remove these and all related terms and definitions and send them to the appropriate standards body for refinement and standardization.  802.11 should provide the functionality necessary to implement the message sets they come up with, but not specify the content of the messages themselves.</t>
  </si>
  <si>
    <t>Protocol ID definitions for value 222-255 are missing.</t>
  </si>
  <si>
    <t>Add the appropriate definition.</t>
  </si>
  <si>
    <t>he text reads:  "when the Emergency Authentication Tunnelled Type field is not present.", but there is no Emergency Authentication Tunnelled Type field in the element format.</t>
  </si>
  <si>
    <t>Fix this.</t>
  </si>
  <si>
    <t>Figure 7-95au is a table, not a figure.</t>
  </si>
  <si>
    <t>Make the label read Table and change Figure to Table in the text that points to the table.</t>
  </si>
  <si>
    <t>There are obivous errors in the text.  It should read "value contained in the length sub-field" and it's value is NOT the length of the venue name subfield.  It's that plus 1.</t>
  </si>
  <si>
    <t>Fix this paragraph.</t>
  </si>
  <si>
    <t>Change from "to provide overall end-to-end solution" to "to provide overall end-to-end solutions"</t>
  </si>
  <si>
    <t>Delete the sentence "IEEE 802.11u provides a virtual point of presence…" There is always a single AP. Also delete "truly" on line 25. Add periods at the end of the list items in lines 40-49 (or not - uniformly). Line 58 - not seeing the value in the home.</t>
  </si>
  <si>
    <t>.11n should laso be included in the list.</t>
  </si>
  <si>
    <t>Delete the text added in lines 12 and 13, since it is already included in lines 43-47. No need to call out the interworking service in the overview paragraph.</t>
  </si>
  <si>
    <t>Change from "must also be in the same mobility domain" to "are in the same mobility domain" since this is a definition, not a requirement</t>
  </si>
  <si>
    <t>Change from "Non Native" to "Non-Native"</t>
  </si>
  <si>
    <t>Reference is incorrect</t>
  </si>
  <si>
    <t>Change from B37 to B36</t>
  </si>
  <si>
    <t>Line 15, change ".xLan" to ".x LAN", 
Line 16, change from "out of scope of this" to "out of scope of this standard".</t>
  </si>
  <si>
    <t>Insert "The" at the beginning of lines 46, 56 and 61</t>
  </si>
  <si>
    <t>The fact that Inteworking Services apply only to the AP should warrant more than just a "Note"</t>
  </si>
  <si>
    <t>Suggest adding a separate figure to show the MAC State convergence Function, labeled specifically for an AP.</t>
  </si>
  <si>
    <t>GASTIM entry field names are not consistent</t>
  </si>
  <si>
    <t>Change "GASTIM Implemented" to "The GASTIM element is present"</t>
  </si>
  <si>
    <t>There is only one element present, that potentially includes multiple protocols</t>
  </si>
  <si>
    <t>Change from "Advertisement Protocol elements are" to "The Advertisement Protocol element is  present". Also on Page 12, line 17.</t>
  </si>
  <si>
    <t>Change from "unicast" to "the unicast"</t>
  </si>
  <si>
    <t>The GAS Query ID field is also (optionally) included in the GASTIM element.</t>
  </si>
  <si>
    <t>Add this usage to the description. Also change from "in order to" to "to" in line 40.</t>
  </si>
  <si>
    <t>Length is not correct. Also, format of the table is incomplete, missing "extensibility" column.</t>
  </si>
  <si>
    <t>Change from "2" to "3 or 9". Add an "extensibility" column - see .11k and appropriate entries.</t>
  </si>
  <si>
    <t>"conformance tests are listed in 2." is missing the word "Clause" before "2".</t>
  </si>
  <si>
    <t>The NAI definition  says "(see RFC-4282)" but should read "(see RFC 4282[B34])".</t>
  </si>
  <si>
    <t>The base standard uses "RFC 1234-2008" for a dated RFC and "RFC 1234" for others, not "RFC-1234".</t>
  </si>
  <si>
    <t>Remove unnecessary hyphens in references to RFCs.</t>
  </si>
  <si>
    <t>The base standard mostly uses "true" and "false" for truth values except in Annex D. Some amendments follow a different style, but the editor should consult the 802.11 Technical Editor and use the correct practice.</t>
  </si>
  <si>
    <t>Figure 5-10, the gray shaded shape is missing the word "Generic, and should be titled "MAC State Generic Convergence Function". Change the fonts in Figure 5-10 to match the fonts used in Clause 5 figures in the base standard.</t>
  </si>
  <si>
    <t>9</t>
  </si>
  <si>
    <t>2</t>
  </si>
  <si>
    <t>11</t>
  </si>
  <si>
    <t>Stephen McCann</t>
  </si>
  <si>
    <t>Affiliation</t>
  </si>
  <si>
    <t>Address</t>
  </si>
  <si>
    <t xml:space="preserve">Phone: </t>
  </si>
  <si>
    <t xml:space="preserve">Fax: </t>
  </si>
  <si>
    <t xml:space="preserve">email: </t>
  </si>
  <si>
    <t>Abstract:</t>
  </si>
  <si>
    <t>Mark IV Industries</t>
  </si>
  <si>
    <t>Matthew Gast, Trapeze Networks</t>
  </si>
  <si>
    <t>doc.: IEEE 802.11-08/0326r6</t>
  </si>
  <si>
    <t>5753 W. Las Positas Blvd, Pleasanton, CA 94588 USA</t>
  </si>
  <si>
    <t>+1 925 474 2273</t>
  </si>
  <si>
    <t>msg@trapezenetworks.com</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</si>
  <si>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</si>
  <si>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This figure is confusing.  I assume it is intended to mean that the QoS Map Set contains 10-18 elements where the DSCP exception elements are optionally present ?</t>
  </si>
  <si>
    <t>Clarify the figure</t>
  </si>
  <si>
    <t>12</t>
  </si>
  <si>
    <t>Letter Ballot #132 Comment Spreadsheet (IEEE 802.11u third letter ballot)</t>
  </si>
  <si>
    <t>2008-06-19</t>
  </si>
  <si>
    <t>June 2008</t>
  </si>
  <si>
    <t>The NASR field is defined but never used in the draft</t>
  </si>
  <si>
    <t>Either define elsewhere in the draft procedures for using the NASR field or else remove it. If it remains in, a definition is needed in clause 4</t>
  </si>
  <si>
    <t>"…a further authentication step" I don't understand what this means, and it is not part of any cryptographic scheme of which I am aware. It would seem to imply that the AP does not consistently enforce its security policy, sometimes asking for "normal" authentication and sometimes asking for "additional" authentication? This does not make sense whatsoever, at least not without further context or clarification on the intended use.</t>
  </si>
  <si>
    <t>8 - 9</t>
  </si>
  <si>
    <t>What is the definition of "drop"? Does the AP ACK the frame and then discard it, or is the ACK suppressed as well?</t>
  </si>
  <si>
    <t>At the end of the clause add "When an MSDU is dropped due to the rate limiting rules described above, any required MAC-Level acknowledgement is performed before the MSDU is discarded"</t>
  </si>
  <si>
    <t>Grammar slightly wrong "one or more dot11GasAdvertisementID is not null."</t>
  </si>
  <si>
    <t>Change "one or more dot11GasAdvertisementID is not null" to "one or more dot11GasAdvertisementID are not null"</t>
  </si>
  <si>
    <t>Element is not called "GASTIM Implemented"</t>
  </si>
  <si>
    <t>Change "GASTIM Implemented is present if and only if" to "The GASTIM element is present if and only if"</t>
  </si>
  <si>
    <t>The use of the QoS map should not override any packet classifiers defined using TCLASS classifiers.</t>
  </si>
  <si>
    <t>Change
"Any packet to be transmitted by a non-AP STA whose DSCP does not match any of the DSCP Ranges or DSCP Exception elements is transmitted with UP=0."
to
"Any packet to be transmitted by a non-AP STA whose DSCP field does not match any of the DSCP Ranges or DSCP Exception elements and does not match a TCLASS in an established TS is transmitted with UP=0."</t>
  </si>
  <si>
    <t>Some frames will not have a DSCP field as not all frames are IPv4 IP packets (e.g. ARP, ICMP, IPv6). These frames should not be forced to be sent with UP=0</t>
  </si>
  <si>
    <t>Change
"Any packet to be transmitted by a non-AP STA"
to
"Any IPv4 IP packet to be transmitted by a non-AP STA"</t>
  </si>
  <si>
    <t>Some frames will not have a DSCP field as not all frames are IPv4 IP packets (e.g. ARP, ICMP, IPv6).</t>
  </si>
  <si>
    <t xml:space="preserve">Change
"For any packet to be transmitted by a non-AP STA whose DSCP is contained within the range (inclusive of the high and low values) for a given UP, that the packet is transmitted with the corresponding UP."
to
"For any IPv4 IP packet to be transmitted by a non-AP STA whose DSCP field value is within the range (inclusive of the high and low values) for a given UP,  the packet is transmitted using the corresponding UP."
</t>
  </si>
  <si>
    <t>I suggest adding a language code to each venue name, so that venue names can be provided in multiple languages (e.g. Japanese and English).</t>
  </si>
  <si>
    <t>Remove the public security credential option and all references to it and instead standardize public access to emergency services through an open access network (see comment 5 in document 11-07/2786r0).</t>
  </si>
  <si>
    <t>Bullet c) should read "If the Advertisement Protocol ID in the…" instead of "f the Advertisement Protocol ID in the …"</t>
  </si>
  <si>
    <t>Make the suggested change</t>
  </si>
  <si>
    <t>Bullet c) in T.1.2 of the informational Annex seems to be suggesting normative behavior "The AP and non-AP STA must support both methods."</t>
  </si>
  <si>
    <t>Modify to ready "The AP and non-AP STA should permit users lacking security credentials to gain access to a network using one of the methods provided.</t>
  </si>
  <si>
    <t>Reference to undefined definition/ abbreviation "802.11 AN".  There are multiple references to this term (about 20) throughout the 802.11u D3.0 amendment.</t>
  </si>
  <si>
    <t>Suggest adding a definition for "802.11 AN", or "AN".  This may require careful attention to the architecture terms referenced in the AN definition.</t>
  </si>
  <si>
    <t>missing object noun</t>
  </si>
  <si>
    <t>change "out of scope of this" to "out of scope of this standard"</t>
  </si>
  <si>
    <t>Architectural entity reference error.  Advertisement services would not exist "in the DS".</t>
  </si>
  <si>
    <t>change "in the DS" to "connected to the DS", or "in the ESS", or "across multiple ESSs", or "across multiple 802.11 ANs" or whatever the intended meaning is here.</t>
  </si>
  <si>
    <t>Architectural entity reference error.  Information resources would not exist "in the DS".</t>
  </si>
  <si>
    <t>Architectural entity reference error.  Network services, SSPs, SSPNs or other external networks or information related to any of those would not exist "in the DS".</t>
  </si>
  <si>
    <t>change "located in the DS" to "connected to the DS", or "in the ESS", or "across multiple ESSs", or "across multiple 802.11 ANs" or whatever the intended meaning is here.  Alternatively the sentence might deliver the intended meaning by just dropping the phrase "located in the DS".</t>
  </si>
  <si>
    <t>typo</t>
  </si>
  <si>
    <t>change "BSs" to "BSSs"</t>
  </si>
  <si>
    <t>MSGCF-ESS-Link-Threshold-Report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</si>
  <si>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.indication, i.e. this is a spontaneous .indication that occurs based on certain conditions occuring or being met.  Note: there are multiple citations of the primitive name that occur within this clause which must be corrected.</t>
  </si>
  <si>
    <t>MSGCF-ESS-Link-Command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</si>
  <si>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.request.  Note: there are multiple citations of the primitive name that occur within this clause which must be corrected.</t>
  </si>
  <si>
    <t>incorrect primitive related verb phrase</t>
  </si>
  <si>
    <t>change "called when requested" to "generated"</t>
  </si>
  <si>
    <t>MSGCF-ESS-Link-Down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</si>
  <si>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Ashley, Alex</t>
  </si>
  <si>
    <t>7.3.3.2</t>
  </si>
  <si>
    <t>First Author:</t>
  </si>
  <si>
    <t>Subject:</t>
  </si>
  <si>
    <t>Full Date:</t>
  </si>
  <si>
    <t>Author(s):</t>
  </si>
  <si>
    <t>Name(s)</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</si>
  <si>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</si>
  <si>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</si>
  <si>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7.3.2.59</t>
  </si>
  <si>
    <t>21</t>
  </si>
  <si>
    <t>7.3.2.60</t>
  </si>
  <si>
    <t>23</t>
  </si>
  <si>
    <t>21.3.1.1.2</t>
  </si>
  <si>
    <t xml:space="preserve">PERCENT REMAINING:  </t>
  </si>
  <si>
    <t>15</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</si>
  <si>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</si>
  <si>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</si>
  <si>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</si>
  <si>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</si>
  <si>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</si>
  <si>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</si>
  <si>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</si>
  <si>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</si>
  <si>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</si>
  <si>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</si>
  <si>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</si>
  <si>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</si>
  <si>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</si>
  <si>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</si>
  <si>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</si>
  <si>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</si>
  <si>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</si>
  <si>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</si>
  <si>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</si>
  <si>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</si>
  <si>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</si>
  <si>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</si>
  <si>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</si>
  <si>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</si>
  <si>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</si>
  <si>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</si>
  <si>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</si>
  <si>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</si>
  <si>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</si>
  <si>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</si>
  <si>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</si>
  <si>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</si>
  <si>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</si>
  <si>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</si>
  <si>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</si>
  <si>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</si>
  <si>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</si>
  <si>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</si>
  <si>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</si>
  <si>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</si>
  <si>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</si>
  <si>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</si>
  <si>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</si>
  <si>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</si>
  <si>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7.2.3.1</t>
  </si>
  <si>
    <t>55</t>
  </si>
  <si>
    <t>Figure 11A-23</t>
  </si>
  <si>
    <t>The figure should show the number of TCLAS is variable and identify which elements are optional</t>
  </si>
  <si>
    <t>Amend to show number of TCLAS is variable and which elements are optional</t>
  </si>
  <si>
    <t>IEEE P802.11 Wireless LANs</t>
  </si>
  <si>
    <t>Submission</t>
  </si>
  <si>
    <t>Designator:</t>
  </si>
  <si>
    <t>Venue Date:</t>
  </si>
  <si>
    <t>ES</t>
  </si>
  <si>
    <t>Editorial</t>
  </si>
  <si>
    <t>CID</t>
  </si>
  <si>
    <t>Category</t>
  </si>
  <si>
    <t>Bucket</t>
  </si>
  <si>
    <t>MIH</t>
  </si>
  <si>
    <t>mSSID</t>
  </si>
  <si>
    <t>GAS</t>
  </si>
  <si>
    <t>SSPN</t>
  </si>
  <si>
    <t>QoS</t>
  </si>
  <si>
    <t>Others</t>
  </si>
  <si>
    <t>Clause</t>
  </si>
  <si>
    <t>When a field is optional, the octet size should be set to "0 or X" or "variable".</t>
  </si>
  <si>
    <t>Amend octet counts accordingly</t>
  </si>
  <si>
    <t>34</t>
  </si>
  <si>
    <t>35</t>
  </si>
  <si>
    <t>62-64</t>
  </si>
  <si>
    <t>Please clarify.</t>
  </si>
  <si>
    <t>26</t>
  </si>
  <si>
    <t xml:space="preserve"> </t>
  </si>
  <si>
    <t>GAS - IW</t>
  </si>
  <si>
    <t>GAS - NS</t>
  </si>
  <si>
    <t>Group ID</t>
  </si>
  <si>
    <t>19</t>
  </si>
  <si>
    <t>Walker, Jesse</t>
  </si>
  <si>
    <t>Comment</t>
  </si>
  <si>
    <t>7.3.2.64</t>
  </si>
  <si>
    <t>46</t>
  </si>
  <si>
    <t>E</t>
  </si>
  <si>
    <t>62</t>
  </si>
  <si>
    <t>54</t>
  </si>
  <si>
    <t>53</t>
  </si>
  <si>
    <t>7.4.7.9</t>
  </si>
  <si>
    <t>28</t>
  </si>
  <si>
    <t>38</t>
  </si>
  <si>
    <t>25</t>
  </si>
  <si>
    <t>33</t>
  </si>
  <si>
    <t>37</t>
  </si>
  <si>
    <t>7.3.3</t>
  </si>
  <si>
    <t>29</t>
  </si>
  <si>
    <t>T</t>
  </si>
  <si>
    <t>QoS Mapping and rate limiting is a broader concept than interworking of networks, as it immediately applies to non-public services as already enabled by 802.11</t>
  </si>
  <si>
    <t>Remove behavioral dependance on dot11InterworkingServiceEnabled for QoS mapping and rate limiting, and replace with a dot11QoSMappingEnabled.  Update descriptive text for the QoS mapping and rate limiting features to eliminate reference to interworking.  Require dot11QoSMappingEnabled to be true if dot11InterworkingServiceEnabled is also true.</t>
  </si>
  <si>
    <t>The sentence, "Detailed interactions over the interworking interface are provided in 11.18." is awkwardly worded.</t>
  </si>
  <si>
    <t>Change to "Detailed interactions describing the interworking interface are provided in 11.18."</t>
  </si>
  <si>
    <t>In the 2nd sentence, the word "setup" is ambiguous since the antecedent of setup is not clear.</t>
  </si>
  <si>
    <t>Replace "The setup of the access" with "SSPN access".</t>
  </si>
  <si>
    <t>Remove the two instances of the abbreviation per the CID.</t>
  </si>
  <si>
    <t>The sentence beginning with "It is assumed …" is informative since it contains a "may" rather than a "shall".  That makes the phrase, "It is assumed" superfluous.</t>
  </si>
  <si>
    <t>The text states that QoS Map service applies to STAs--i.e., both APs and non-AP STAs.  However, the QoSMap element is only provided OTA to non-AP STAs.  The text here (or possibly in 11.19 should state that both APs and non-AP STAs shall use the QoSMap.</t>
  </si>
  <si>
    <t>Amend the text in the appropriate clause.</t>
  </si>
  <si>
    <t xml:space="preserve">The AP collects statistics for a non-AP STA that is either not QoS capable or has not enabled these capabilities in dot11NonAPStaBestEffortFrameCount.  In this case, the MIB variable  dot11NonAPStaBestEffortMsduCount is not used.  The latter variable name is better since MSDU is more precise than Frame (e.g., leads to confusion about whether re-transmitted frames counted once or for each re-transmission).  </t>
  </si>
  <si>
    <t>Delete  dot11NonAPStaBestEffortFrameCount and use  dot11NonAPStaBestEffortMsduCount instead.</t>
  </si>
  <si>
    <t>The last word in the sentence, "data" should be "MSDU" per LB-122-CID662.</t>
  </si>
  <si>
    <t>Change the text.</t>
  </si>
  <si>
    <t>The word "updated" is imprecise.</t>
  </si>
  <si>
    <t>Replace the word "updated" with" incremented by the number of octets in the MSDU".</t>
  </si>
  <si>
    <t>The MIB variable dot11NonApStaVoiceFrameCount should be dot11NonApStaVoiceMsduCount</t>
  </si>
  <si>
    <t>The MIB variable dot11NonApStaVideoFrameCount should be dot11NonApStaVideoMsduCount</t>
  </si>
  <si>
    <t>The MIB variable dot11NonApStaBestEffortFrameCount should be dot11NonApStaBestEffortMsduCount</t>
  </si>
  <si>
    <t>The MIB variable dot11NonApStaBackgroundFrameCount should be dot11NonApStaBackgroundMsduCount</t>
  </si>
  <si>
    <t>The MIB variable dot11NonApStaHccaFrameCount should be dot11NonApStaHccaMsduCount</t>
  </si>
  <si>
    <t>The desire to create a specification that other, higher-layer specifications can use to communicate has lead to a draft that does not define the use, meaning, format, or behavior of a number of fields or protocols.  Without specifying a protocol, or a manner in which endpoints can discover electronically what the expected protocol is, the draft is not defining a buildable standard as much as a framework.</t>
  </si>
  <si>
    <t>Specify in the draft a list of possible other specifications that can be used to interpret what the protocols or fields are for (as well as mappings), or define them locally.</t>
  </si>
  <si>
    <t>"3G" is not a used acronym in the draft.  Did you mean to use 3GPP?</t>
  </si>
  <si>
    <t>Replace with the appropriate acronym</t>
  </si>
  <si>
    <t>It is unclear which entity in the 802.11 architecture is performing any of the actions described here. The subject/verb used here is the "AP shall update" - I think that what is needed here is a more formal description of the entities involved. Is this a function of the SME or MLME? If it is MLME, then this behavior belongs in clause 11. If it is SME, then it is not clear that the document currently includes a clause to describe SME actions, and maybe it is time to create such a clause. Since for example, sending AP actions surrounding maintaining TSF and sending beacons and buffering and sending frames for PS STAs are all described in the MLME subclause, and the actions here are AP actions, I would bet that the MLME subclause is the correct location. I am not certain if references to MA-UNITDATA.indication are appropriate over there, but maybe they are.</t>
  </si>
  <si>
    <t>Move the new normative behavior in this subclause to the MLME clause.</t>
  </si>
  <si>
    <t>The sentence beginning with "Inclusion of a " should reflect that one or more GAS query responses may be scheduled for transmission.</t>
  </si>
  <si>
    <t>In the identified sentence, change the word "response" to "response(s)".</t>
  </si>
  <si>
    <t>The text on lin 22 refers to a "Emergency Authentication Tunnelled Type field, but figure7-95ar has no such field.</t>
  </si>
  <si>
    <t>Amend the figure or the text as appropriate.</t>
  </si>
  <si>
    <t>How can the there be only 3 possible lengths, given there are two optional, variable fields in figure 7-95ar?</t>
  </si>
  <si>
    <t>Fix the text.</t>
  </si>
  <si>
    <t>The character set of the public password needs to be specified.</t>
  </si>
  <si>
    <t>Why is the public password present in the IE.  There should be a higher layer mechanism or out-of-band method to obtain the password.  At the very least, there should be text in Annex T describing how it is to be used.</t>
  </si>
  <si>
    <t>The Info ID value is 2 is missing from Table 7-43w.</t>
  </si>
  <si>
    <t>Renumber the Info IDs.</t>
  </si>
  <si>
    <t>The figure cross reference in the text does not match the value in the caption below.</t>
  </si>
  <si>
    <t>Since the venue name information permits multiple venue name fields, the text should reflect that.</t>
  </si>
  <si>
    <t>Reword the first sentence of the clause to something like, "The Venue Name information provides one or more venue names associated with the BSS."</t>
  </si>
  <si>
    <t>The index field was needed for the mSSID feature in draft 2.0; now that it's deleted, so should the index field.</t>
  </si>
  <si>
    <t>Delete this field from the figure.</t>
  </si>
  <si>
    <t>The maximum length of the Venue name should be 255 octets, not 256.</t>
  </si>
  <si>
    <t>The phrase "for a PSAP" is ambiguous.  Are they to call the PSAP or for the PSAP to use?</t>
  </si>
  <si>
    <t>Change the first sentence to "The Emergency Call Number query element provides list of emergency phone numbers to call a PSAP or default emergency call center that are used in a specific geographical area."</t>
  </si>
  <si>
    <t>What does "supported at the network mean"?</t>
  </si>
  <si>
    <t>Change the paragraph to read, "The Emergency Call Numbers field indicates the dialing digits used to obtain emergency services from the network. This field is encoded using the UTF-8 [B37] character set."</t>
  </si>
  <si>
    <t>The SSID element was present for the mSSID feature.  Since the mSSID feature was deleted in draft 3.0, the SSID fields are no longer needed an should be deleted.</t>
  </si>
  <si>
    <t>Amend the text of this clause to delete the SSID fields.</t>
  </si>
  <si>
    <t>The Network Authentication Type Unit Length should be a 2-octet field; for the sake of consistency, all lengths in 7.3.3 elements should be 2 octets.</t>
  </si>
  <si>
    <t>The rightmost cell in the figure should just be labelled "Re-direct URL (optional)"</t>
  </si>
  <si>
    <t>Delete the word "Length"</t>
  </si>
  <si>
    <t>Split http/https redirect and DNS redirect so that they each have their own indicator values; that way a non-AP STA can apply different behaviors if need be.</t>
  </si>
  <si>
    <t>The text provides no definition for Network Authenticator Type Indicator data</t>
  </si>
  <si>
    <t>Provide the text.</t>
  </si>
  <si>
    <t>The QoSMap Request action frame should be deleted.</t>
  </si>
  <si>
    <t>Change the specified behavior so that the QoSMap is provided in the (re)-association response--that way the non-AP STA does not have to request it  The QoSMap configure action frame is still needed in case AP must autonomously send to the non-AP STA an updated QoSMap.
Delete section 7.4.2.5; amend the text of 7.4.2.6 to state the dialog token field is set to zero.</t>
  </si>
  <si>
    <t>The text should state that the advertisment protocol element contained within the GAS initial request frame body may only contain a single advertisement protocol ID.  Note that prior to d3.0, the advertisement protocol element could only contain one ID.</t>
  </si>
  <si>
    <t>There are two 9.2.7 sections in this document and both of them can't be right (see also P42L46-65).</t>
  </si>
  <si>
    <t>Merge the text.</t>
  </si>
  <si>
    <t>If the STA does not have an Interworking table, it could be because it is a legacy STA that does not have interworking capability.  If this is the case, the text states that an AP should not forward group addressed frames.</t>
  </si>
  <si>
    <t>Change the text so that legacy STAs have the group addressed frames forwarded.</t>
  </si>
  <si>
    <t>In this text, the AP's operation is not qualified by a MIB entry, thus causing all legacy APs to be non-conformant to 802.11 standard.</t>
  </si>
  <si>
    <t>The last sentence in the paragraph doesn't make sense.</t>
  </si>
  <si>
    <t>Replace the sentence, "For a non-AP STA accessing interworking service, the AP shall use the permissions in dot11InterworkingTableEntry for that STA is part of the dot11InterworkingTable." with "For a non-AP STA accessing Interworking Services, the HC shall admit its request based on authorization information on that STA's dot11InterworkingEntry, if present, which is part of the dot11InterworkingTable. The dot11InterworkingEntry specifies the EDCA access classes and throughput limitations on each access class for which a non-AP STA is permitted to transmit.".</t>
  </si>
  <si>
    <t>The last sentence describes EDCA behavior, but clause 9.9.3.2 describes HCCA behavior.</t>
  </si>
  <si>
    <t>Replace the sentence "The dot11InterworkingEntry specifies which EDCA access classes a non-AP STA is allowed to transmit on, and also specifies throughput limitations on each access class." with "The dot11InterworkingEntry specifies which whether a non-AP STA is permitted to use HCCA, its throughput limitation and its minimum delay bound.".</t>
  </si>
  <si>
    <t>The resultcode of INCOMPLETE was included in draft 2.0 to support mSSID features.  However, in draft 3.0, mSSID was removed.</t>
  </si>
  <si>
    <t>Delete INCOMPLETE as a valid resultcode.</t>
  </si>
  <si>
    <t>The mapping from status code to resultcode text should provide a cross reference to table 11-17b.</t>
  </si>
  <si>
    <t>Why is table 7-57ab referenced?  This is the frame format for Gas Initial Request action frame.  However, the table row is referring to the resultcode.</t>
  </si>
  <si>
    <t>Correct the text.</t>
  </si>
  <si>
    <t xml:space="preserve">The objective is rate limiting. There are many rate limiters, with better and worse effects. This is standarizing the most basic rate limiter, with some of the least desirable behavior among rate limiters. </t>
  </si>
  <si>
    <t xml:space="preserve">Allow implementation flexibility to perform superior forms of rate limiting </t>
  </si>
  <si>
    <t xml:space="preserve">The objective is rate limiting. This requirement should not be unique to .11 - it should apply equally to .3, .16, etc. </t>
  </si>
  <si>
    <t>Move rate limiting to .21</t>
  </si>
  <si>
    <t>How are lines 25-30 different from 37-42?</t>
  </si>
  <si>
    <t>Merge</t>
  </si>
  <si>
    <t>It is not clear to this reader that both a GAS Query ID and a dialog token are needed.</t>
  </si>
  <si>
    <t>Explain or omit one.</t>
  </si>
  <si>
    <t>Clearly distinguish this fragment number from the normal 802.11 fragment number. Is the normal fragment number set to 0? Can GAS-fragmented responses be 802.11 fragmented also?</t>
  </si>
  <si>
    <t>Clarify. Avoid the use of "fragment number" when 802.11 fragmentation is not meant. Clarify if GAS fragments are subject to 9.2.5.6 and/or 9.4. Identify where in fig 6-1 is GAS fragmentation.</t>
  </si>
  <si>
    <t>The length in this tble includes elementId and Length, so add 2 to length values. Even then length values are wrong - e.g. IW element length is 2+1+1+1+(0 or 6). Add a column "Extensible" and fill with Y or N to to indicate whether receivers parsing these elements need to allow for extra fields added by subsequent TGs. "Variable" is not the existing convention - replace by "2 to 257" or similar.</t>
  </si>
  <si>
    <t>HESSID as an optional field means that additonal fields cannot be appended to this element by future TGs. See also P22L27, P23L9, P30L1 (allows various emergency numbers - e.g. coastguard vs police vs police/ambulance/fire, etc), P32L8</t>
  </si>
  <si>
    <t>Recommend converting this &amp; other trailing optional fields throughout 11u into subelements</t>
  </si>
  <si>
    <t xml:space="preserve">The list assumes a free public network is not also an emergency network, or a private network. </t>
  </si>
  <si>
    <t>These Network type values need not be mutually exclusive. Make this is a bitfield, wher easpects of a network type can be separated enabled/disabled.</t>
  </si>
  <si>
    <t>"Is set to zero on transmission and ignored upon reception" (e.g. P17L6, P17L13)</t>
  </si>
  <si>
    <t>Replace this and similar text by simply "is reserved" throughout the draft. Also language like P73L59 merits "reserved in a non-AP STA"</t>
  </si>
  <si>
    <t>"depending on the setting "</t>
  </si>
  <si>
    <t>Be precise. "if the setting of the xxxx is 1"</t>
  </si>
  <si>
    <t>222-255 not defined</t>
  </si>
  <si>
    <t>Make reserved</t>
  </si>
  <si>
    <t>"variable" yet from table 7-43t, always 1 octet</t>
  </si>
  <si>
    <t>Make 1 octet</t>
  </si>
  <si>
    <t>DSCP exception seem to be fields (fixed length) not elements (TLVs)</t>
  </si>
  <si>
    <t>Rename</t>
  </si>
  <si>
    <t>7.3.3 already in use by 11k</t>
  </si>
  <si>
    <t>Other future TGs may need long elements too. Therefore the title should be more generic. Future TGs may need to mix long and short (existing 1-octet-Length) elements in the same frame. Therefore I suggest having a 2 octet Info ID, and inheriting/reserving IDs 0-255 for the existing short IEs (and any future short IEs)</t>
  </si>
  <si>
    <t>As in comment</t>
  </si>
  <si>
    <t>Perhaps this is out of scope / not helpful in a L1/L2 spec, yet to me at least, we have HW vendors that have control of their MAC addresses through their OUIs. Yet SSPs don't need to build HW so need not have OUIs. On the other hand, SSPs almost certainly need IP addresses, so would or should have a class A, B or C range of IPv4 address allocated. Wouldn't IPv4 (or IPv6?) be a better indicator than OUI?  Ditto 7.3.3.6.</t>
  </si>
  <si>
    <t xml:space="preserve">Add a column "Extensible" and fill with Y or N to to indicate whether receivers parsing these elements need to allow for extra fields added by subsequent TGs. </t>
  </si>
  <si>
    <t>"Is defined for an SSID" sounds like legacy 11u language.</t>
  </si>
  <si>
    <t>Provide more detail and harmonize with 11v language. Also P29L50, P31L30 (is BSSID or MBSSID indeex needed too/instead?)</t>
  </si>
  <si>
    <t>NetAuthTypeUnit is not parsible as defined. Since NATULen includes length of RdUrl (=the second, mislabeled? RdUrlLen), therefore there is no way to find (the first) RdULen</t>
  </si>
  <si>
    <t>Convert to subelements or NATULen should only be the length of NATID</t>
  </si>
  <si>
    <t>Verify table includes all 11k, 11n and 11y field values (e.g. Public Action frames)</t>
  </si>
  <si>
    <t>Verify and fix</t>
  </si>
  <si>
    <t>Consider defining Query Req/Response to be long elements.</t>
  </si>
  <si>
    <t>"The GAS Comback Req Action frrame is transmitted by a non-AP STA to an AP" is uninformative.</t>
  </si>
  <si>
    <t>Insert "to indicate a request that the AP transmit a GAS Comeback Response for the indicated GAS Query ID" or equivalent. Ditto P40L33</t>
  </si>
  <si>
    <t>"other than … Public Action frames" yet Measurement Pilots need to be transmitted at AC_VO</t>
  </si>
  <si>
    <t>Correct. Ditto, why should 11n and 11y frames not be transmitted at AC_VO? Ditto P42L33</t>
  </si>
  <si>
    <t>"it shall only forward … dot11Internetworking" The shall needs to be qualified by whether the device is 11u-capable. If legacy, there is no such MIB but forwarding is still allowed.</t>
  </si>
  <si>
    <t>"previous paragrraph" makes inserting a new paragraph later harder</t>
  </si>
  <si>
    <t>Rewrite here &amp; elsewhere to use section numbers etc instead of "previous/next paragraph"</t>
  </si>
  <si>
    <t>"HESSID value shall be identical to one of the BSSIDs in the … thus it is a globally unique identifier". What if the AP dies, is removed, fixed, reinstalled in a nearby network and becomes its HESSID?</t>
  </si>
  <si>
    <t>Require HESSID when that AP is removed.</t>
  </si>
  <si>
    <t>"while waiting the receipt of the GAS IRA frame or the timer expires, whichever occurs first". Almost certainly waiting occurs first. This is meaningless</t>
  </si>
  <si>
    <t>Rewrite to capture intended meaning. Ditto P67L36</t>
  </si>
  <si>
    <t>"AP ie does not" vs P68L25 "AP ie does not" Is the second "does not" supposed to be "does"?</t>
  </si>
  <si>
    <t>"transmitted dot11GasMcRep times" There are many places in the draft where single MC/BC transmissions only are assumed and documented.</t>
  </si>
  <si>
    <t>Search on multicast in the base draft and make exceptions for this case. For instance, in 9.2.9, "A receiving STA may omit tuples obtained from broadcast/multicast or ATIM frames from the cache." needs an exception (language in 11.18.2.2.4 is insufficient). Review also 6.1.3</t>
  </si>
  <si>
    <t>"If the query response " is not as clear a sit could be</t>
  </si>
  <si>
    <t>Rewrite for clarity</t>
  </si>
  <si>
    <t>"prior to" and afterwards also, surely?</t>
  </si>
  <si>
    <t>It seems that this section is on out-of-scope material</t>
  </si>
  <si>
    <t>Convert to a note</t>
  </si>
  <si>
    <t>Using "count" in the field names dot11NonApStaAuthMaxVoiceOctetCount (and the next 5 parameters) when it is not a counter is confusing and inconsistent. Typically "count" would be used for a counter which this parameter is not and others like it.</t>
  </si>
  <si>
    <t>Remove "count" from this parameter name and just change to "dot11NonApStaAuthMaxVoiceOctets" and similar change to the other 5 parameters. See MIB-II ifTable if need confirmation of my suggestion</t>
  </si>
  <si>
    <t>Why is VLAN name an octet string rather than a DisplayString</t>
  </si>
  <si>
    <t>Change VLAN name to a DisplayString object variable type</t>
  </si>
  <si>
    <t>dot11NonApStaBestEffortFrameCount (and next parameter also) are missing from the table entry list that lists all parameters after the table entry</t>
  </si>
  <si>
    <t>Add them</t>
  </si>
  <si>
    <t>The editing instructions for the following MIB entries (such as dot11LCIDSELatitudeInteger...etc) suggest that changes to ranges have been made. However, proper text modifications according to IEEE rules have not been used so its impossible to see what has been changed.</t>
  </si>
  <si>
    <t>Use correct IEEE modification rules</t>
  </si>
  <si>
    <t>All values in the dot11ApCivicLocation MIB should be human readable.</t>
  </si>
  <si>
    <t xml:space="preserve">Change all variables from OCTECT STRING to DisplayString </t>
  </si>
  <si>
    <t>Size of the country is stated as 1 octet. This is too short.</t>
  </si>
  <si>
    <t>Change to length 2</t>
  </si>
  <si>
    <t>Size of the A1 field is too short.</t>
  </si>
  <si>
    <t>Fix to correct length.</t>
  </si>
  <si>
    <t>The civic fields are not listed in CAType order. Therefore it makes it hard to verify and ensure all fields are represented.</t>
  </si>
  <si>
    <t>Reorder all dot11ApCivic fields to be in CAType order.</t>
  </si>
  <si>
    <t>Size of this field is too short for the values. ALL fields should be re-checked for length</t>
  </si>
  <si>
    <t>Fix ALL fields to have correct lengths to handle all of their field values.</t>
  </si>
  <si>
    <t>The correct postal code field name is "ZIP" not "Pc" as listed.</t>
  </si>
  <si>
    <t>The statement starting "in order to support emergency call service, three new feature…" is misleading. There are more new features required in IEEE to support emergency calling. The statement should state that the 3 features that Tgu is address for emergency calling are as follows. TGv has features also which are not described here. Secondly when this amendment becomes part of the draft the language will have to be changed. Features will no longer be "new" features. And the features will be merged with TGv features that address emergency calling also.</t>
  </si>
  <si>
    <t>Rewrite this section to assume that it will be part of the baseline document or rewrite to make specific to Tgu only features. Right now it's neither.</t>
  </si>
  <si>
    <t>The list of assumptions does not include locationing of the device</t>
  </si>
  <si>
    <t>Either add a description of all features required or make it clear that this list is only a partial list for authentication issues only</t>
  </si>
  <si>
    <t>The usage of GAS as action frames creates additional traffic and forces STA to implement additional redundant scanning flows. Make GAS requests also a part of Probe Request</t>
  </si>
  <si>
    <t>Add Advertisement Protocol information element  to Probe Request</t>
  </si>
  <si>
    <t xml:space="preserve">Add: Info name: Location of the AP, Info ID: 8. </t>
  </si>
  <si>
    <t>"This amendment is based on IEEE Std 802.11™-2007, as amended by IEEE P802.11k D13.0, IEEE P802.11r D9.0, IEEE P802.11v D2.01 and IEEE P802.11y D10.0". Why is 11n not mentioned in this list? 11n will be ratified before 11v.</t>
  </si>
  <si>
    <t>Include 11n as well in describing the base specification which 11u amends.</t>
  </si>
  <si>
    <t xml:space="preserve">GAS-related timeout units should be consistent throughout the document. It's confusing to mix msec and Tus. Limit should be specified for max, min, and default values for this variable. </t>
  </si>
  <si>
    <t>Repeating normative behavior described in 6.2.1.2.4</t>
  </si>
  <si>
    <t xml:space="preserve">Specify behavior in only one place. More suited to clause 11.  </t>
  </si>
  <si>
    <t>“aggregate datarate” is undefined.</t>
  </si>
  <si>
    <t>Provide a precise description for the quantity being measured, and further, a method to perform the measurement.</t>
  </si>
  <si>
    <t>There are elements such as the network types, higher layer connection information (such as authentication, authorization and emergency services) that seem useful, but without some guideline for how these apply to different usage scenarios makes it hard to understand.  An informative section to help define a flow from each the non-AP and AP perspective of how these information elements are used and the purpose they serve.</t>
  </si>
  <si>
    <t>change "network selection" to "network detection and selection" throughout the document where proper</t>
  </si>
  <si>
    <t>as suggested</t>
  </si>
  <si>
    <t>change "… emergency services" to "emergency services and SSPN interface."</t>
  </si>
  <si>
    <t xml:space="preserve">Currently there is no mechanism that provides device capabilities to the network before associiation. Provide a detailed mechanism for pre-association capability exchange. </t>
  </si>
  <si>
    <t>Submissiion Required</t>
  </si>
  <si>
    <t>change "The MAC State Generic Convergence Function" with a better descriptive name "The MAC State Mobility Function"</t>
  </si>
  <si>
    <t>both  line 19 "At an AP for which dot11InterworkingServiceEnabled is TRUE and dot11QosOptionImplemented is TRUE,"
and
line 32 "At an AP for which dot11InterworkingServiceEnabled is TRUE and dot11QosOptionImplemented is FALSE" 
are ending up the same behavior described in lines 25-30 and 37-41. Is this correct? If not, provide the correct definition. If correct, the text is confusing and it should be cleaned up.  
The same comment applies to page 9 lines 37 - 60.</t>
  </si>
  <si>
    <t>Replace "reason codes" with "&lt;ANA&gt;"</t>
  </si>
  <si>
    <t>Update the cross refs in "Figure 7-35a—Capabilities field"</t>
  </si>
  <si>
    <t xml:space="preserve">4 bit network type field is not large enough to handle future cases and it will be too limiting. Make it to be at least one octet or more. </t>
  </si>
  <si>
    <t>Add "Personal Area Network" type in the "Network type codes"</t>
  </si>
  <si>
    <t>Change "Bits 7 is reserved, are set to zero …" to "Bits 7 is reserved, is set to zero…"</t>
  </si>
  <si>
    <t>Add "Personal Network" to venue group</t>
  </si>
  <si>
    <t>Add "Personal Network" types in the venue types table</t>
  </si>
  <si>
    <t>Expend "Table 7-43t—Advertisement Protocol ID definitions" to include otherprotocols - as suggested by LB 122 - CID 371 "The following standards/protocols should be supported to allow other forms of interworking, apart from the obvious cellular one: uPnP, wUSB, UMA, GRE. Although this is a mixed bag of layed protocols, it would be useful to check compliancy with these" "Ensure that the following procotols are supported: uPnP, wUSB, UMA"</t>
  </si>
  <si>
    <t>Figure 7-96ar is using "Emergency Authentication Type Control" and Table 7-43u title is "Emergency Authentication Tunnelled Type" uses consistent description in the tables and the body of the text.</t>
  </si>
  <si>
    <t>"The Emergency Public Password is the password that is used to authenticate to the emergency services network." There is no details anywhere in the draft as to why we need this and how/where it is stored/used. Provide details</t>
  </si>
  <si>
    <t>Fix the info ID numbers in "Table 7-43w—Native Query protocol info ID definitions"</t>
  </si>
  <si>
    <t>"Venue Name information" is provided thru the native query versus to "Venue Group" and "Venue Type" are provided thru the interworking information element. It looks rather not a coherent way of solving the problem and "Venue Name information" is rather disconnected from them as currently designed. Revise it to provide a cleaner solution by which a user can pull all the relevant information with one atomic transaction</t>
  </si>
  <si>
    <t>Add some more authentication types in "Table 7-43y—Network Authentication Type indicator value" that could be used the back end networks.</t>
  </si>
  <si>
    <t>Add reference to "As defined in Advertisement
Protocol"</t>
  </si>
  <si>
    <t>Incomplete sentence "When provided in Beacon and Probe Response
frames.". Complete it or delete it.</t>
  </si>
  <si>
    <t>Fix the sentence "… advertisement server, GAS, which is used…" to "...advertisement server used …"</t>
  </si>
  <si>
    <t>Non-Native GAS provides both unitcast and multicast mechanisms for delivery of the query results. Provide similar option for Nativie GAS.</t>
  </si>
  <si>
    <t>Does "Native GAS Query Response" have any length limit like "non-Native GAS"?</t>
  </si>
  <si>
    <t xml:space="preserve"> The reserved bit in figure 7-95an should be used to indicate Emergency Services support is available on a network - and the Emergency network should be either deleted from the table or replaced with an "Emergency Services Only network".  The sentence starting at line 42 should be amended accordingly.</t>
  </si>
  <si>
    <t xml:space="preserve">An ES network type is not defined. </t>
  </si>
  <si>
    <t>define ES network</t>
  </si>
  <si>
    <t>The requirement starts "For a network to be identified as an ES network type… In addition... if all of the following are true"  but the first bullet is "If an ESO network...".  These conflict.  See also previous comment from same commenter about definition of Emergency network type.</t>
  </si>
  <si>
    <t>change start of sentence  "For a network to be identified as providing Emergency Services support..."</t>
  </si>
  <si>
    <t>It appears that the Venue and Venue Type fields defined in Table 7-43r and Table 7-43s are for use by the emergency service applications.  They do not define information pertinent to the MAC or PHY and are not used by these, therefore the tables shouldn't be in the main body.</t>
  </si>
  <si>
    <t>If there is no impact to the MAC or PHY resulting from the specific values used, put the tables in an informative Annex and not in the base document.  Otherwise identify usage in the standard.</t>
  </si>
  <si>
    <t>Emergency Authentication Type Control appears twice in  Figure 7-95ar. The second occurrence should be "Emergency Authentication Tunnelled Type (optional)".  The lengths shown for the second occurrence do not include the value 0 even though the text indicates 0 is a valid length</t>
  </si>
  <si>
    <t>The second occurrence should be "Emergency Authentication Tunnelled Type (optional)" and its length should be  "0 or 2 or 7"</t>
  </si>
  <si>
    <t>The length specification does not appear correct - shouldn't the password be included ?</t>
  </si>
  <si>
    <t>correct definition of length statement</t>
  </si>
  <si>
    <t>The table title is incorrect.</t>
  </si>
  <si>
    <t>Change it to "...Emergency Authentication Type Control ..."</t>
  </si>
  <si>
    <t>Figure 7-95au is confusing.  I assume it is intended to mean that the QoS Map Set contains 10-18 elements where up to 8 DSCP exception elements are optionally present ?  In this case the order should be 1-18.</t>
  </si>
  <si>
    <t>Clarify the figure, showing DSCP exception elements going up to the maximum .  Also for the optional elements show that their length is "0 or 2"</t>
  </si>
  <si>
    <t>The reference to the figure should be from the first paragraph, not the second.</t>
  </si>
  <si>
    <t>Move the reference to the figure.</t>
  </si>
  <si>
    <t>The title and references in the body should be "Capability List Information element" to match Table 7-43W</t>
  </si>
  <si>
    <t>Change section title, figure title and relevent text to use the correct name</t>
  </si>
  <si>
    <t>The element name is "Emergency Call Number Information"</t>
  </si>
  <si>
    <t>Amend name to match Table entry</t>
  </si>
  <si>
    <t>The title and references in the body should be "Emergency Public Network Access List Information element" to match Table 7-43W</t>
  </si>
  <si>
    <t>The text references to 7.3.2.62 but this is not the element being referenced.</t>
  </si>
  <si>
    <t>Fix element names a throughout this section</t>
  </si>
  <si>
    <t>The element name is "Emergency Subtype Code"</t>
  </si>
  <si>
    <t>Amend element name</t>
  </si>
  <si>
    <t>A number of specific comments have been raised by this commenter related to mismatch in names between tables, figures, titles and text, enough that a general comment has been raised rather than continuing to check these.These need to be rectified.</t>
  </si>
  <si>
    <t>Fix element names throughout this amendment</t>
  </si>
  <si>
    <t>Amend octet counts on optional fields throughout amendment accordingly</t>
  </si>
  <si>
    <t>The added items should be identified as optional.  Note HESSID itself is shown as optional.</t>
  </si>
  <si>
    <t>The primitive parameter list needs to be updated to add HESSID, and inhte perameter table HESSID should be identified as optional</t>
  </si>
  <si>
    <t>Amend as described</t>
  </si>
  <si>
    <t>The added item should be identified as optional</t>
  </si>
  <si>
    <t>A number of specific comments have been raised by this commenter related to addition of items to the service primitives that should be identified as optional, enough that a general comment has been raised rather than continuing to check these. These need to be rectified.</t>
  </si>
  <si>
    <t>Amend to show added parameters to service primitives are optional, where applicable.</t>
  </si>
  <si>
    <t>Figure 11A-23 should show the number of TCLAS is variable and identify which elements are optional</t>
  </si>
  <si>
    <t>these limitations givein in 11.4.1, and the procedures specified in 11.4.4, may cause an AP "upgraded" with TGu features to disallow service that had been previously provided</t>
  </si>
  <si>
    <t>ensure backward compatibility of the TGu changes to TSPEC processing</t>
  </si>
  <si>
    <t>the note here and the Editor instructions should reference the published 802.11r, IEEE 802.11r-2008</t>
  </si>
  <si>
    <t>as in comment</t>
  </si>
  <si>
    <t>editor instruction should reference a paragraph number in the final published amendment, not a page number in a draft</t>
  </si>
  <si>
    <t>"A non-AP STA in possession of security credentials for the SSPN(s) identified by the OUI, should be able to successfully authenticate to this AP"</t>
  </si>
  <si>
    <t>"A non-AP STA in possession of security credentials for the SSPN(s) identified by the OUI should be able to successfully authenticate to this AP"</t>
  </si>
  <si>
    <t>"There may be one or more, TCLAS elements in the ADDTS frame"</t>
  </si>
  <si>
    <t>"There may be one or more TCLAS elements in the ADDTS frame"</t>
  </si>
  <si>
    <t>"If the group addressed frame is received from a non-AP STA, it is only forwarded if dot11NonApStaAuthSourceMulticast is the non-AP STA's entry is set to TRUE"</t>
  </si>
  <si>
    <t>"If the group addressed frame is received from a non-AP STA, it is only forwarded if dot11NonApStaAuthSourceMulticast in the non-AP STA's entry is set to TRUE"</t>
  </si>
  <si>
    <t>"and drop any frames causing the dot11NonApStaMaxAuthSourceMulticastRateto be exceeded in any dot11EDCAAveragingPeriod if dot11QosOptionImplemented is TRUE or 1 second if dot11QosOptionImplemented is FALSE." Missing space, missing "in"</t>
  </si>
  <si>
    <t>"and drop any frames causing the dot11NonApStaMaxAuthSourceMulticastRate to be exceeded in any dot11EDCAAveragingPeriod if dot11QosOptionImplemented is TRUE or in 1 second if dot11QosOptionImplemented is FALSE."</t>
  </si>
  <si>
    <t>"A TS is not created with this definition"</t>
  </si>
  <si>
    <t>"A TS has not been set up with this definition"</t>
  </si>
  <si>
    <t>"Change 10.3.24.1 as shown below:"</t>
  </si>
  <si>
    <t>"Change 10.3.24.3.2 as shown below:"</t>
  </si>
  <si>
    <t>"which for non-native advertisement protocols, may relay the query to a server in the DS"</t>
  </si>
  <si>
    <t>"which, for non-native advertisement protocols, may relay the query to a server in the DS"</t>
  </si>
  <si>
    <t>"which for non-native advertisement protocols, may be relaying the query response from a server in the DS"</t>
  </si>
  <si>
    <t>"which, for non-native advertisement protocols, may be relaying the query response from a server in the DS"</t>
  </si>
  <si>
    <t>The list of parameters is not formatted correctly</t>
  </si>
  <si>
    <t>Format the list of parameters so that each parameter is on a separate line</t>
  </si>
  <si>
    <t>"valid at AP."</t>
  </si>
  <si>
    <t>"valid at the AP."</t>
  </si>
  <si>
    <t>Add octet counts for the Delivery Method and Query Response Length Limit.</t>
  </si>
  <si>
    <t>There is no descriptive text for "3GPP Network Broadcast Information"</t>
  </si>
  <si>
    <t>Some descriptive text should be added for "3GPP Network Broadcast Information"</t>
  </si>
  <si>
    <t>The Emergency Public Identifier field should come before the optional fields within this element format.  This appears to be the common convention within the base standard.</t>
  </si>
  <si>
    <t>Move the Emergency Public Identifier field before the optional fields.</t>
  </si>
  <si>
    <t>The order of the Status Codes could be better arranged</t>
  </si>
  <si>
    <t>Place "GAS protocol not supported" as the first Status Code"</t>
  </si>
  <si>
    <t>The indicators B0 and B7 are not required on an Octet field in Figure 7-36r</t>
  </si>
  <si>
    <t>Remove B0 &amp; B7 indicators from this field</t>
  </si>
  <si>
    <t>The word "network" is redundant from all the entries in the 'meaning' column</t>
  </si>
  <si>
    <t>Remove all instances of the word "network" from the 'meaning' column.</t>
  </si>
  <si>
    <t>"Bits 7 are reserved, are set to zero..." is badly phrased</t>
  </si>
  <si>
    <t>Change the sentence to start "Bit 7 is reserved and is set to zero..."</t>
  </si>
  <si>
    <t>Contradiction:
P16 Lines 1-3:  "The Length field is the length of the Interworking Capabilities field. For a non-AP STA, the value of the Length field is 1."
P17 Lines 56-58: "The HESSID field specifies the value of HESSID, see 11.18.1. The HESSID field is optionally present depending on the setting of the HESSID Present bit in the Interworking capabilities field. A non-AP STA uses this field to indicate the desired HESSID in an active scan."</t>
  </si>
  <si>
    <t>What is the correct length of this IE in the case of non-AP STAs? Also, do Venue Group and Venue Type fields apply to a non-AP STA?</t>
  </si>
  <si>
    <t>Description of reserved bit. "The non-AP STA sets bit 0 to 0 on transmission and the AP ignores this bit upon reception."</t>
  </si>
  <si>
    <t>Replace with "The Delivery Method field is reserved in a non-AP STA."</t>
  </si>
  <si>
    <t>The Query Response Length Limit in the Advertisement Protocol Tuple field -- does this only apply when the AP responds with a value in the response action frame? Or can the non-AP STA also set this value to limit the size of the response?</t>
  </si>
  <si>
    <t>Clarify. If the value is settable both by the AP and the non-AP STA, modify the description accordingly.</t>
  </si>
  <si>
    <t>"The GASTIM count field is a single octet". No need to repeat detail that is already described in a related figure that is in the same page as the description.</t>
  </si>
  <si>
    <t>Delete "The GASTIM count field is a single octet."</t>
  </si>
  <si>
    <t>Contradiction between Figure 7-95ar and the description. The figure has "Emergency Authentication Type Control" while the description refers to "Emergency Authentication Tunnelled Control"</t>
  </si>
  <si>
    <t>Make the figure and description consistent.</t>
  </si>
  <si>
    <t>The Emergency Service Public Credential element has one of Emergency Authentication EAP Type (7 octets) and Emergency Authentication PPP Type (2 octets). The figure is incorrect (and confusing).</t>
  </si>
  <si>
    <t>Delete the "Emergency Authentication Type Control (Optional)" field from the figure.</t>
  </si>
  <si>
    <t>What is the distinction between 'element ID' and 'Info ID'? Info ID seems to be identical to Element ID. Why is a different term used?</t>
  </si>
  <si>
    <t>Please clarify or change Info ID to Element ID. If Info IDs are exclusively used within Native Query protocol, why should they be managed by ANA?
On the other hand, are Info IDs meant to be globally unique (outside of 802.11 or maybe even outside of 802)?</t>
  </si>
  <si>
    <t>"Venue Name query element" and "Venue Name element". Inconsistent use.</t>
  </si>
  <si>
    <t>Use "Venue Name query element" in all places.</t>
  </si>
  <si>
    <t xml:space="preserve">"The Length field is 2-octet length of the query element and is determined by the number and size of following fields."? </t>
  </si>
  <si>
    <t>Use " … and size of the following fields."</t>
  </si>
  <si>
    <t>"Network Authentication Type Unit" is referred in these lines as "Network Authentication Type unit"</t>
  </si>
  <si>
    <t>The phrase “has the QoS bit in the Capabilities element in the (Re)-Association request frame set to 0” references fields in a frame that is not part of the MA-UNITDATA.indication and is not likely to exist in the LLC when the MA-UNITDATA.indication is received.</t>
  </si>
  <si>
    <t>State requirement in terms of information that's contained in the indication, or present in the LLC at the time the indication is received.</t>
  </si>
  <si>
    <t>Is one octet sufficient for the ID?  Can an AP have &gt; 255 outstanding queries or is the number of outstanding queries limited elsewhere?  If an AP has 255 outstanding queries, and a new query comes in, how does the AP respond? Can an outstanding query take long enough that the ID space will wrap?</t>
  </si>
  <si>
    <t>Increase ID to 2 octets, or: 1) cap the number of outstanding queries; 2) define behavior when too many queries are received and 3) require that IDs for outstanding queries not get reused until the query completes.</t>
  </si>
  <si>
    <t>“(and thus the re-assembly order)” implies that an AP may send GAS Query Response fragments out of order. Clause 11.18.2.2.5, at least, does not explicitly require the fragments to be transmitted in order.</t>
  </si>
  <si>
    <t>Require fragments to be transmitted in order.</t>
  </si>
  <si>
    <t>Fragment ID should have same semantics as Fragment Number and More Fragments fields in MAC header.</t>
  </si>
  <si>
    <t>Initial GAS Fragment ID should be 0.  Change “Last Fragment” to “More GAS Fragments” and only set the bit in fragments that are not the last or only one.</t>
  </si>
  <si>
    <t>Probe response behavior requires HESSID to be present in Interworking IE, but Interworking IE definition does not require non-AP STA to include HESSID always.</t>
  </si>
  <si>
    <t>Either require the HESSID to always be present (bloat) or fix probe response behavior to handle missing HESSID case.</t>
  </si>
  <si>
    <t>No limits are specified for dot11GasResponseTimeout. Units are inconsistent with other timeouts.</t>
  </si>
  <si>
    <t>Specify max, min, and default values for this variable.  Make units for all GAS-related timeouts consistent, or at least from the same domain (don't mix msec and TUs).</t>
  </si>
  <si>
    <t>Adding "Wen a group addressed frame is forwarded by an AP, it shall be distributed into the BSS. Interworking APs shall check the dot11InterworkingTable for permission to forward a group addressed frame as described in the previous paragraph." prior to the existing text has caused some confusion.</t>
  </si>
  <si>
    <t>Revisit insertion of new text and fix accordingly.</t>
  </si>
  <si>
    <t xml:space="preserve">"For a non-AP STA accessing interworking service, the AP shall use the permissions in dot11InterworkingTableEntry for that STA is part of the dot11InterworkingTable.". Broken sentence. </t>
  </si>
  <si>
    <t>Please fix. "in dot11InterworkingTableEntry for that STA is part of the dot11InterworkingTable". Should it be "in dot11InterworkingTableEntry for that STA which is part of the dot11InterworkingTable"? Or "in dot11InterworkingTableEntry corresponding to that STA"? There is no need to ascertain the fact that dot11InterworkingTableEntry is part of dot11InterworkingTable.</t>
  </si>
  <si>
    <t>MIB variable obfuscation -- dot11InterworkingTableEntry versus dot11InterworkingEntry</t>
  </si>
  <si>
    <t xml:space="preserve">Annex-D uses dot11InterworkingEntry. Replace dot11InterworkingTableEntry with dot11InterworkingEntry. </t>
  </si>
  <si>
    <t>The new test added here applies only when dot11InterworkingServiceEnabled is TRUE. There is no indication in the description that this is the case.</t>
  </si>
  <si>
    <t>In addition to the text in the first paragraph (Lines 5-12), restate "When the AP’s HC receives a TSPEC, the AP shall inspect it to determine the requested access policy, user priority and mean datarate." as  "When the HC in an AP where dot11InternetworkingServiceEnabled is set to TRUE, receives a TSPEC, the AP shall inspect it to determine the requested access policy, user priority and mean datarate."</t>
  </si>
  <si>
    <t>"In an interworking-capable BSS, the dot11nonApStaAuthDls attribute shall also be set to TRUE." should be restated as "In an interworking-capable BSS, the value of dot11nonApStaAuthDls attribute of the dot11InterworkingTable shall also be set to TRUE."</t>
  </si>
  <si>
    <t>Also should dot11nonApStaAuthDls be renamed to dot11NonApStaAuthDls?</t>
  </si>
  <si>
    <t>Native Gas --&gt; Native GAS</t>
  </si>
  <si>
    <t>Does it mean that whenever dot11InternetworkingServiceEnabled is TRUE, non-AP STAs shall support Native GAS? In addition, the non-AP STA may support non-native GAS if the corresponding MIB objects exist?</t>
  </si>
  <si>
    <t>Reword the first two limes to read as follows:
Non-AP STAs shall support native GAS when dot11InterworkingServiceEnabled is TRUE. In addition, non-AP STAs may support non-native GAS is one or more dot11GasAdvertismentID MIB objects exist.</t>
  </si>
  <si>
    <t>dot11InterworkingServicesEnabled appears to be too coarse. For instance, there may be a need for supporting QoS Mapping across different networks without a need for querying and obtaining network information etc. There needs to be fine grain flags/MIB attributes that allows selective enablement of 802.11u features.</t>
  </si>
  <si>
    <t>At the least split 11u features into dot11InterworkingDiscoveryServicesEnabled (11.18) and dot11InterworkingQosMappingServicesEnabled (11.19).</t>
  </si>
  <si>
    <t>Definition of HESSID.  Do all BSSes within one HESSID share the same SSID or not? Clarify and modify the text accordingly. Or, is a Homogeneous ESS a subset of an ESS?</t>
  </si>
  <si>
    <t xml:space="preserve">Clarify and modify the text accordingly. </t>
  </si>
  <si>
    <t xml:space="preserve">"AN" is not included in the Abbreviation list. </t>
  </si>
  <si>
    <t xml:space="preserve">Add "AN" to the Abbreviation list in clause 4. </t>
  </si>
  <si>
    <t xml:space="preserve">"… over this interface allows an SSPN to influence the AP by provision of specific interworking services to non-AP STA." Confusing sentence. </t>
  </si>
  <si>
    <t>Replace "… over this interface allows an SSPN to influence the AP by provision of specific interworking services to non-AP STA." with "… over this interface allows an SSPN to influence the AP's provisioning specific interworking services to non-AP STA."</t>
  </si>
  <si>
    <t>"… information related to desired network services …", missing "the"</t>
  </si>
  <si>
    <t>Replace "… information related to desired network services …" with "… information related to the desired network services …"</t>
  </si>
  <si>
    <t xml:space="preserve">"It supports more informed decision making about which IEEE 802.11 infrastructure to associated with. This enables a more efficient style of operation where the non-AP STA has to associate with an AP before discovering the information and then decide whether to stay associated or not." The 2nd sentence here seems to address "whether to stay associated". Why is it a benefit of "providing information pre-association"? Clarify.  </t>
  </si>
  <si>
    <t xml:space="preserve">"… then the AP shall update the following MIB variable in the non-AP STA's dot11InterworkingEntry and perform rate limiting as described below". Should be clear where the non-AP STA's dot11InterworkingEntry is stored. </t>
  </si>
  <si>
    <t xml:space="preserve">Replace "… then the AP shall update the following MIB variable in the non-AP STA's dot11InterworkingEntry and perform rate limiting as described below." with "… then the AP shall update the following MIB variable in its non-AP STA's dot11InterworkingEntry and perform rate limiting as described below". </t>
  </si>
  <si>
    <t xml:space="preserve">"Management frames other than Interworking Action frames or Public Action frames shall be set using the access category without…" What AC(s) should the Interworking Action frames or Public Action frames use? Specify or point to a reference if it is addressed in some other clauses.  </t>
  </si>
  <si>
    <t xml:space="preserve">As in comment. </t>
  </si>
  <si>
    <t xml:space="preserve">"When an AP receives a group addressed frame, it shall only forward …" Need a qualifier for "a group addressed frame". </t>
  </si>
  <si>
    <t xml:space="preserve">Replace "When an AP receives a group addressed frame, it shall only forward …" with "When an AP receives a group addressed Interworking frame, it shall only forward …" </t>
  </si>
  <si>
    <t xml:space="preserve">"… for permission to forward a group addressed frame as described in …". Need a qualifier for "a group addressed frame".  </t>
  </si>
  <si>
    <t>Original reads: "3.u.8 Native GAS: The term meaning Native Query protocol transported by GAS Public Action frames." implies that Native GAS is a protocol whereas GAS by itself is apparently a service (even though a definition is wanting).  This doesn't make a lot of sense, inclduing the fact that the use of the adjective "native" is really not very helpful in understanding what is meant.  This same comment applies to 3.u.10 "non-native GAS".</t>
  </si>
  <si>
    <t>Replace "native" with some other term more reflective of the meaning in both definitions, and more clearlystate the meaning of the terms and their relaltion to the underlying Generic Advertisement Service.</t>
  </si>
  <si>
    <t xml:space="preserve">The term SSP Roaming is being defined, but service providers don't roam, users roam between networks.  </t>
  </si>
  <si>
    <t>Change the term to SSPN Roaming here and throughout the document.</t>
  </si>
  <si>
    <t>Not sure why the title reads:"Interworking basic service set: Interworking with External Networks".  We don't really need another IBSS.</t>
  </si>
  <si>
    <t>Why not simply "Interfacing to External Networks" which seems to be what is being described in the clause.</t>
  </si>
  <si>
    <t>The phrase starting with "The exchange of user permission …" is out of place</t>
  </si>
  <si>
    <t>Remove it.</t>
  </si>
  <si>
    <t xml:space="preserve">The text reads: "The information exchange over this interface allows an SSPN to influence the AP by provision of specific interworking services to non-AP STA. For example, this interface provides the means for an AP to consult any SSPN for authenticating and authorizing a specific non-AP STA in the pre-association (states 1 and 2) and post-association (State 3) states, to report statistics and status information to the SSPN, and to enforce service decisions by the SSPN." It is not clear how the referenced interface "provides the means for an AP to enforce service decisions".  THe means for enforcing decisions should already be in place.  </t>
  </si>
  <si>
    <t>Rephrase to match the intent, which might mean removing the enforcement phrase.</t>
  </si>
  <si>
    <t>The architecture figure is missing a key label, that of the 802.11 AN.</t>
  </si>
  <si>
    <t>Add it.</t>
  </si>
  <si>
    <t>The text describes the interworking interface as providing services through the currently associated BSS.  The general thinking behind E-911 calls, however, is that they should go through any network available without regard to association, subscription, etc..  Requiring a prior association to a BSS seems to be counter to this principle.  For example, a secured BSS should have a mechanism for allowing an otherwise unauthenticated unassociated STA to place an E-911 call through it's AP.</t>
  </si>
  <si>
    <t>Remove the constraint that the services can only be provided through a BSS, and replace it with the AP with which the non-AP STA is currently capable of communicating.  This will impact various other parts of the draft in significant ways.</t>
  </si>
  <si>
    <t xml:space="preserve">The new addition to the basic reference model "MAC State Convergence Function"  should be termed "MAC State Generic Convergence Management Entity" to be consistent with the rest of the model. </t>
  </si>
  <si>
    <t xml:space="preserve">Change the name and the acronym MSGCF to MSGCME throughout, and fix the text below the figure to reflect tis change.   </t>
  </si>
  <si>
    <t>All the SAPs in the figure should be labelled with both ends of the access point, just as the MSGCF-SME_SAP is labelled.</t>
  </si>
  <si>
    <t>Fix all the SAP labels to have two endpoints, eg., PMD_SAP -&gt; PLCP-PMD_SAP.</t>
  </si>
  <si>
    <t>The figure seems to be missing an LLC-sublayer above the MAC sublayer through which comunication to the MIH finctions would take place.</t>
  </si>
  <si>
    <t>Add the LLC-sublayer.</t>
  </si>
  <si>
    <t>"access to all management primitives"??  What does tis mean since primitives are not normative.</t>
  </si>
  <si>
    <t>Perhaps "access to all management functions" is intended?</t>
  </si>
  <si>
    <t>Original reads: "This enables a more efficient style of operation where the non-AP STA has to associate with an AP before discovering the information and then decide whether to stay associated or not." is in the wrong place." does not convey the intent that associating before communicating is NOT efficient.</t>
  </si>
  <si>
    <t>Suggest "This is more efficient than requiring the non-AP STA to associate with an AP before discovering the information and then deciding whether to stay associated or not."</t>
  </si>
  <si>
    <t>The phrase "MIB variable in the non-AP STA’s dot11InterworkingEntry" is not correct since it points to a place that the AP STA has no conrol over.</t>
  </si>
  <si>
    <t>Replace it with "MIB variable in its dot11InterworkingEntry associated with the non-AP STA" or something similar and make this chage throughout the clause 6 additions.</t>
  </si>
  <si>
    <t xml:space="preserve">In many places, the PA is instructed to drop any MSDUs causing various rate limits to be exceeded.  How does it know which ones are the "cause"? </t>
  </si>
  <si>
    <t>Rewrite so there is a meaning ful way of imposing the rate limit.</t>
  </si>
  <si>
    <t xml:space="preserve">A confirm is generated by the MAC in response to a request from the LLC to send some data to inform the LLC of the results of that previous request.  Why would an AP attempting to perform frame rate limiting take any action on a confirm?  What does it mean for the AP to pitch packets as the result of a confirm?  Furthermore, how could the source adress in the confirm sent to an AP as a consequence of a request generated at the LLC of that AP be an address of a non-AP STA unless it was a situation where a non-AP STA was sending data to another non-AP STA associated with the AP, and in that case, why would SSP rate limits apply? </t>
  </si>
  <si>
    <t xml:space="preserve">Perhaps what was intended was to perform rate limiting at the non-AP STA to prevent it from transmitting packets that the AP was going to have to drop due to SSPN rate limits,  This would seem logical.  If this is the case, replace "confirm" with "request", AP STA with non-AP STA, etc. and rewrite the subclause to reflect this intent. </t>
  </si>
  <si>
    <t>"ES network type" is used for the first time, and not defined anywhere.</t>
  </si>
  <si>
    <t xml:space="preserve">Perhaps "Emergency Services (ES) network type" is the intent? </t>
  </si>
  <si>
    <t>Replace "… for permission to forward a group addressed frame as described in …" with "… for permission to forward a group addressed Interworking frame as described in …"</t>
  </si>
  <si>
    <t xml:space="preserve">"For a non-AP STA accessing interworking services, the AP shall use the permission in dot11InterworkingTableEntry" for that STA is part of the dot11InterworkingTable." Confusing sentence. </t>
  </si>
  <si>
    <t xml:space="preserve">Replace "For a non-AP STA accessing interworking services, the AP shall use the permission in dot11InterworkingTableEntry" for that STA is part of the dot11InterworkingTable." with "For a non-AP STA accessing interworking services, the AP shall use the permission in dot11InterworkingTableEntry" for that STA which is contained of the dot11InterworkingTable." </t>
  </si>
  <si>
    <t xml:space="preserve">"The dot11InterworkingEntry specifies which EDCA access classes a non-AP STA is allowed to transmit on, and also specifies throughput limitations on each access class." Wordy sentence. </t>
  </si>
  <si>
    <t>Replace "The dot11InterworkingEntry specifies which EDCA access classes a non-AP STA is allowed to transmit on, and also specifies throughput limitations on each access class." with "The dot11InterworkingEntry specifies the allowed EDCA access classes and the corresponding throughput limitations to a non-AP STA."</t>
  </si>
  <si>
    <t>"If those conditions are not met, the result code returned shall be NOT_SUPPORTED." This repeats the 2nd sentence of this paragraph "… and shall return a result cold of NOT_SUPPORTED to a request for an active scan if regulatory domain information indicates an active scan is illegal."</t>
  </si>
  <si>
    <t xml:space="preserve">Delete "If those conditions are not met, the result code returned shall be NOT_SUPPORTED." </t>
  </si>
  <si>
    <t xml:space="preserve">"d) the HESSID field in the Interworking element is the wildcard HESSID or the HESSID of the STA." Need to insert "in the Probe Request" after the "Interworking element". </t>
  </si>
  <si>
    <t>Replace "d) the HESSID field in the Interworking element is the wildcard HESSID or the HESSID of the STA." with "d) the HESSID field in the Interworking element in the Probe Request is the wildcard HESSID or the HESSID of the STA."</t>
  </si>
  <si>
    <t xml:space="preserve">" e) the Network Type field in the Interworking element is the wildcard Network Type or the Network Type of the STA." Need to insert "in the Probe Request" after the "Interworking element". </t>
  </si>
  <si>
    <t>Replace " e) the Network Type field in the Interworking element is the wildcard Network Type or the Network Type of the STA." with " e) the Network Type field in the Interworking element in the Probe Request is the wildcard Network Type or the Network Type of the STA."</t>
  </si>
  <si>
    <t xml:space="preserve">"When a STA requests services at a higher priority than authorized…" This suggests that the acceptable priority is already known to a STA, which does not seem to hold. Clarify and modify the text accordingly. </t>
  </si>
  <si>
    <t>"… the AP may provide the operating channel and regulatory class of each AP to be provided to an Interworked SSPN through the dot11RegulartoryClassesTable." Confusing sentence.</t>
  </si>
  <si>
    <t xml:space="preserve">Replace "… the AP may provide the operating channel and regulatory class of each AP to be provided to an Interworked SSPN through the dot11RegulartoryClassesTable." with "… the AP may provide its operating channel and regulatory class to an Interworked SSPN using the dot11RegulartoryClassesTable." </t>
  </si>
  <si>
    <t xml:space="preserve">"Contained within the Interworking information element is signaling for Homogeneous ESSs." Miss the article "the" before "signaling". </t>
  </si>
  <si>
    <t>Replace " … is signaling ..." to "… is the signaling…"</t>
  </si>
  <si>
    <t>"… wherein the set of reachable networks, defined by their SSIDs, and services …". Do all BSSes within one HESSID share the same SSID or not? Clarify and modify the text accordingly. Or, is a Homogeneous ESS a subset of an ESS?</t>
  </si>
  <si>
    <t xml:space="preserve">"The Advertisement Protocol information element specifies the Advertisement Protocols a non-AP STA may use to communicate with the Advertisement server which may be located in the DS or other external network." The sentence is too long. </t>
  </si>
  <si>
    <t>The base standard uses one font for all text in tables, and this amendment should follow that practice.</t>
  </si>
  <si>
    <t>The figure should be redrawn removing the upper box.</t>
  </si>
  <si>
    <t>The value of the length field includes all subsequent octets, and the sentence is not correct as the element includes Element ID and Length. The sentence should clarify the "value of the Length field".</t>
  </si>
  <si>
    <t>The "value of the Length field" could be stated more clearly as "The Length field is a two-octet field whose value is equal to 2 plus the number of Info IDs present."</t>
  </si>
  <si>
    <t>Here and elsewhere in Clause 7, the desciption of the Length field should include "the value of the Length field", not "The Length field is"</t>
  </si>
  <si>
    <t>The sentence should be clarified to state what the value of the Length field is. Same comment for 7.3.3.4 and 7.3.3.5.</t>
  </si>
  <si>
    <t>clarify</t>
  </si>
  <si>
    <t>The parameter types for Lat/Lon/Alt Integer/Fraction should be Integer32 to match the entry definitions, as they are 2's complement signed values.</t>
  </si>
  <si>
    <t>The descriptions of each of these RFC-3825 fields should include a final sentence like the final sentence of dot11LCIDSEEntry 1 "This field is derived from RFC-3825, and is accessed big-endian." The sentence is missing from Entries 2, 3, 4 and 5.</t>
  </si>
  <si>
    <t>The base standard uses one font for all "dot11xxx" text, and this amendment should follow that practice. (Follow the Style Guide and don't fiddle with the font size either).</t>
  </si>
  <si>
    <t>It is the style of the base standard to use "true" and "false" except for SNMP in Annex D. Change text values from TRUE and FALSE to match the style of the base standard.</t>
  </si>
  <si>
    <t>This amendment refers to dot11ExtendedChannelSwitchEnabled, and uses Supported Regulatory Classes, which are defined in 802.11y, CF15. I believe the Status should be CF15, which itself requires CF8 and CF11.</t>
  </si>
  <si>
    <t>The emergency public password included in this IE appears to be sent in the clear.  This approach for distributing credentials defeats any useful authentication of the non-AP STA and subjects the two parties to a man in the middle attack.  According to T.1.4, the purpose of the password is to permit a non-AP station lacking credentials to join a network requires RSN authentication.  However, defeating RSN authentication by distributing a password in the clear seems worse than allowing the non-AP station to join an open network, which is a feature also enabled by this amendment.  It raises practical concerns as well.  What should the AP transmit to the station without credentials for its GTK.  If it transmits the GTK used by stations that possess the proper credentials then it opens a security breach.  However, if it distributes a seperate GTK to stations using  public credentials it raises an interoperability issue with other stations (see the mSSID discussion in in 11-08/0491r2.)</t>
  </si>
  <si>
    <t>Remove the option to permit an AP to deliver emergency public credentials via a GAS native query and the fields in the related IE that support this features (e.g. see the network type bit in 7.3.2.59)</t>
  </si>
  <si>
    <t xml:space="preserve">Selecting which GTK to distribute to stations employing emergency services credentials is squarely within the scope of the amendment, as message 3 of the 4-way handshake shown in figure T-1, for example, may include a wrapped GTK.  There is also a significant in-scope interoperability issue.  If an AP transmits one GTK to all stations, including those one using public credentials then it opens a security breach.  However, if it distributes a seperate GTK for stations using public credentials it raises an interoperability issue (see the mSSID discussion in 11-08/0491r2).  The suggestion that an isolated VLAN (e.g. an open access network) be used for emergency services makes sense.  The other suggestions seem to have little bearing on security concerns </t>
  </si>
  <si>
    <t>Replace it with  "The Advertisement Protocol information element specifies the Advertisement Protocols that a non-AP STA may use to communicate with the Advertisement server. The Advertisement servers may be located in the DS or other external network."</t>
  </si>
  <si>
    <t xml:space="preserve">"Non-native GAS group addressed delivery after the Beacon that includes the GASTIM count value set to zero." What is the relative delivery order of buffered unicast frames, buffered other group addressed (i.e., non-GAS Comeback Response Action) frames, and the group addressed GAS Comeback Response Action frames after the beacon including both GASTIM count value and DTIM value set to zero. </t>
  </si>
  <si>
    <t xml:space="preserve">Specify that, after the beacon including both GASTIM count value and DTIM value set to zero, the group addressed GAS Comeback  Response action frames shall be delivered after the buffered unicast frames and other group addressed (i.e., no GAS Comeback Response action) frames. Modify the text accordingly. </t>
  </si>
  <si>
    <t xml:space="preserve">"…, it may drop the query response." Specify the respective condition under which the AP "may" or "may not" drop the frame. </t>
  </si>
  <si>
    <t xml:space="preserve">Specify the respective condition under which the AP "may" or "may not" drop the frame. Modify the text accordingly. </t>
  </si>
  <si>
    <t>There will be little use in limiting the data rate for each of the specified classes, because the number which matters in this case is the consumed airtime. The airtime not only depends on the bitrate but also on the PHY rate. Airtime is also the parameter used in distributed admission control.</t>
  </si>
  <si>
    <t>Change the limit to airtime instead of bitrate. Possibly reuse language from 9.9.3.1 Contention-based admission control procedures.</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</si>
  <si>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</si>
  <si>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</si>
  <si>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Streams in progress with QoS treatment must not be disturbed when newer applications for service are received and resources are assigned.</t>
  </si>
  <si>
    <t>Add clarifying text: New TSs shall not degrade QoS of previously established TSs.</t>
  </si>
  <si>
    <t xml:space="preserve">Existing streams with QoS provisions must not suffer degraded service when new applications for service are received and handled. </t>
  </si>
  <si>
    <t>New TSs shall not degrade QoS of previously established TSs.</t>
  </si>
  <si>
    <t>A new Info ID is needed in table 7-43w for retrieving the location information of the AP in state 1.</t>
  </si>
  <si>
    <t xml:space="preserve">When Interworking IE in Beacon frame is used to indicate Network Type, each Network Type Code should be disjoint. Emergency Network Type Code should use a reserved b7 in Interworking IE instead of the Network Type field. 
</t>
  </si>
  <si>
    <t xml:space="preserve">Emergency Network Type Code should use a reserved b7 in Interworking IE instead of the Network Type field. </t>
  </si>
  <si>
    <t>Comment reclassified from procedural letter ballot #130.
Change "drop" to "discard".  MAC primitives are not responsible for performing acknowledgements.</t>
  </si>
  <si>
    <t>Comment reclassified from procedural letter ballot #130.
The comment is correct in principle.  Need to investigate whether the suggested remedy is sufficient or another remedy is required.</t>
  </si>
  <si>
    <t>Comment reclassified from procedural letter ballot #130.
DSCP is a field in the IP header.  Therefore, this normative statement only applies to 802.11 frames carrying IP packets.</t>
  </si>
  <si>
    <t>Comment reclassified from procedural letter ballot #130.
Commenter is encouraged to present a submission to TGu.</t>
  </si>
  <si>
    <t>Comment reclassified from procedural letter ballot #130.
The conversion of a HESSID value to a string is handled within an SME.  As long as a single SME implementation uses a consistent conversion method, there is no possibility of a mismatch within the over-the-air protocol.</t>
  </si>
  <si>
    <t>Comment reclassified from procedural letter ballot #130.
In order to be interoperable across implementations, venue type and group codes must have standard values.  Therefore, a normative section of the standard is an appropriate placement.</t>
  </si>
  <si>
    <t>Comment reclassified from procedural letter ballot #130.
This information, like the contents of a Beacon frame, cannot be validated before completion of the 4-Way Handshake.  Therefore, it is appropriately treated as a hint for the network selection process.</t>
  </si>
  <si>
    <t>Comment reclassified from procedural letter ballot #130.
Clause 7.3.2.64 (page 25, lines 49-52) describe the use of DSCP exception elements.</t>
  </si>
  <si>
    <t>MSGCF-ESS-Link-Event-Rollback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</si>
  <si>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MSGCF-ESS-Link-Detected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</si>
  <si>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Figure T-4 contains several architectural entity reference errors.  The ESS does not include the DS.  The AAA client cannot connect directly to the APs.  The portal is missing.  (FYI Figure 5-6a is a much more accurate representation of the correct semantics.)</t>
  </si>
  <si>
    <t>within the figure: change "ESS" to "802.11 WLAN system"; add a portal along the right edge of the DS boundary; connect the SSPN interface and AAA client to or through the portal.</t>
  </si>
  <si>
    <t>The text, "The interworking service enables information transfer from external networks, aiding network selection, QoS Mapping, Subscriber Network selection together with a general mechanism for the provision of emergency services." is redundant.</t>
  </si>
  <si>
    <t>Reword to something like, "The interworking service enables information transfer from external networks, aiding network selection by non-AP STAs and QoS Mapping together with a general mechanism for the provision of emergency services."</t>
  </si>
  <si>
    <t>Revision number for 802.21 needs to be updated.</t>
  </si>
  <si>
    <t>Update it.</t>
  </si>
  <si>
    <t>Reference [B37] should be a normative reference.</t>
  </si>
  <si>
    <t>Move the reference from Annex P to here.</t>
  </si>
  <si>
    <t>The abbreviation "AN" is no longer being used by 802.11u amendment per LB122-CID450.</t>
  </si>
  <si>
    <t>Remove the abbreviation per the CID.</t>
  </si>
  <si>
    <t>The cross-reference, "[B37]" is incorrect.</t>
  </si>
  <si>
    <t>Change it to "[B36]"</t>
  </si>
  <si>
    <t>The phrase, "The exchange of user permission information between SSPN and the AP is out of scope of this." is redundant with the 2nd to last sentence in the paragraph.</t>
  </si>
  <si>
    <t>Delete the sentence.</t>
  </si>
  <si>
    <t>The sentence, "The information exchange over this interface allows an SSPN to influence the AP by provision of specific interworking services to non-AP STA." is incomplete since it (as well as the rest of the paragraph) doesn't mention that these permissions are saved in the AP's MIB.</t>
  </si>
  <si>
    <t>Amend the sentence to read something like, "User permissions transferred between SSPN and the AP allows an SSPN to influence the AP by provision of specific interworking services to non-AP STA.  User permissions received from the SSPN interface are saved in the AP's MIB."</t>
  </si>
  <si>
    <t>The sentence, "The exchange of user permission information between SSPN and the AP is out of scope of this standard." is misleading since the interworking BSS uses permissions which are stored in the dot11imt object.</t>
  </si>
  <si>
    <t>Amend the sentence to read something like, "The protocol used to exchange user permission information between an SSPN and the AP is out of scope of this standard."</t>
  </si>
  <si>
    <t>Comment reclassified from procedural letter ballot #130.
Clarify that the corresponding UP is contained in the exception element: "Any packet to be transmitted by a non-AP STA whose DSCP matches any exception value in the QoS Map Set uses the corresponding UP in the exception element for transmission; that is, it overrides the UP values provided in the UP n DSCP Range portion of the information element."</t>
  </si>
  <si>
    <t>Comment reclassified from procedural letter ballot #130.
Add "(Interworking only)" to the rows in the table in 10.3.10.1.2.</t>
  </si>
  <si>
    <t>Comment reclassified from procedural letter ballot #130.
Add "(Interworking only)" to the rows in the table in 10.3.6.2.2.</t>
  </si>
  <si>
    <t>Definitions</t>
  </si>
  <si>
    <t>HESSID</t>
  </si>
  <si>
    <t>PICS</t>
  </si>
  <si>
    <t>Unknown</t>
  </si>
  <si>
    <t>References</t>
  </si>
  <si>
    <t>Exactly what location capability is being referred to here? I suggest deleting the phrase beginning with "location capability is enabled, and re-word the remaining text to something along the lines of "An ES netowrk type is advertised only if all of the following are true"</t>
  </si>
  <si>
    <t>Sentence describing bit 6 usage doesn't read correctly. Suggest "It is set to 1 to indicate that.."</t>
  </si>
  <si>
    <t>Change to "Bit 7 is reserved and set to zero"</t>
  </si>
  <si>
    <t>The term "Native Query Protocol" is less than intuitive. Suggest renaming to "BSS Query Protocol" or "Local Interworking Query Protocol"</t>
  </si>
  <si>
    <t>Change from "which is transparently carried over the air interface carrying" to "which transparently carries"</t>
  </si>
  <si>
    <t>As in comment. Also delete "itself" in line 9.</t>
  </si>
  <si>
    <t>The third and 5th fields have the same name, making the description nearly impossible to understand. Should the 5th field be "Tunnelled control?</t>
  </si>
  <si>
    <t>Fix.</t>
  </si>
  <si>
    <t>Since the DSCP exception elelements are optional, how is this structure parsed, to differentiate between exception elelements and range elements?</t>
  </si>
  <si>
    <t>Re-format to include the optional fields as optional sub-elelements, as done in .11k for the 7.3.2 elements.</t>
  </si>
  <si>
    <t>As in comment. Similarly for the other elements.</t>
  </si>
  <si>
    <t>Change the title to "elements"</t>
  </si>
  <si>
    <t>The MIB variable dot11NonApStaHCCAOctetCount should be dot11NonApStaHccaOctetCount</t>
  </si>
  <si>
    <t>In d2.0, multiple advertisement elements could be present in the beacon and probe response frames.  In d3.0, only one of these elements can be present (since all APIDs are in one advertisement element)</t>
  </si>
  <si>
    <t>Change the text "Advertisement Protocol elements are present …" to "The Advertisement Protocol element is present …".</t>
  </si>
  <si>
    <t>The phrase, "one or more" should be changed to "at least one" for consistency with the similar phrase on L37 (same page)</t>
  </si>
  <si>
    <t>The phrase, "one or more" should be changed to "at least one non-null entry" for consistency with the similar phrase on L37 (same page)</t>
  </si>
  <si>
    <t>The phrase, "one or more" should be changed to "at least one" for consistency with the similar phrase on P11L37.</t>
  </si>
  <si>
    <t>The phrase, "one or more" should be changed to "at least one non-null entry" for consistency with the similar phrase on P11L37.</t>
  </si>
  <si>
    <t>Table 7-26 states that the length of the GASTIM element is 4; however, Figure 7-95aq indicates it is variable.</t>
  </si>
  <si>
    <t>Change the "4" to "variable".</t>
  </si>
  <si>
    <t>The designation "b3" is missing in figure 7-95an.</t>
  </si>
  <si>
    <t>Add the text.</t>
  </si>
  <si>
    <t>The phrase "type of connection" is not what is being left unspecified--it is reachability.</t>
  </si>
  <si>
    <t>Change the text "… indicating that the type of connection is unspecified" to "indicating that it is unspecified whether the network provides connectivity to the Internet."</t>
  </si>
  <si>
    <t>The first sentence is awkwardly worded and appears to have missing words.</t>
  </si>
  <si>
    <t>Fix it.</t>
  </si>
  <si>
    <t>The cross-reference, "7.3.2.2" is incorrect.</t>
  </si>
  <si>
    <t>Change it to "7.3.2.60" or "Table 7-43t"</t>
  </si>
  <si>
    <t>The sentence beginning with "These fields are used to …" is left over from when TGu amendment supported mSSID.  Since mSSID feature was deleted, this sentence should be deleted.</t>
  </si>
  <si>
    <t>Delete the text.</t>
  </si>
  <si>
    <t>Advertisement Protocol Tuple #2 and #N should be labelled as optional.</t>
  </si>
  <si>
    <t>The figure caption is incorrect, it should be  "Advertisement Protocol Tuple.</t>
  </si>
  <si>
    <t>Ordering is not correct - "2" is missing as an info id</t>
  </si>
  <si>
    <t>Re-number</t>
  </si>
  <si>
    <t>"SSID query element" - change to "SSID element"</t>
  </si>
  <si>
    <t>Change from "the GAS query" to "the query response"?</t>
  </si>
  <si>
    <t>The  terminology is somewhat confusing. There are "query responses" which care carried in "GAS Comeback Response" frames. Use specific terminology throughout.</t>
  </si>
  <si>
    <t>The behavior described in the paragraph beginning on line 55 seems dependent on having dot11InterworkingServiceEnabled be true. Insert this at the beginning of line 55: 
"When dot11InterworkingServiceEnabled is true and an AP receives…."</t>
  </si>
  <si>
    <t>Awkward language. Change from "is part of the" to "in the"</t>
  </si>
  <si>
    <t>New values: HESSID and Network Type" should be inserted at the end of the list, just before the vendor specific entry.</t>
  </si>
  <si>
    <t>Change the editor instructions in line 36, and move the entries. Similarly in 10.3.10.1.2, 10.3.24.1.2.</t>
  </si>
  <si>
    <t>Delete list item (a) stentence referring to defailt or non-default SSID</t>
  </si>
  <si>
    <t>Change "EBR" to "EBR element" in secon line of the paragraph, and "element" to "elements" in  the first line.</t>
  </si>
  <si>
    <t>Change from "Probe response" to "Probe Response frames", also line 44, from "response" to "Response"</t>
  </si>
  <si>
    <t>Change to "The Interworking information element contains signaling" Also, line 64, delete the "When provided" dangling phrase. Suggest re-wording the sentence on line 63 to "..also provides a Network Type value in Beacon and Probe Response frames to assist the non-AP STA with network selection."</t>
  </si>
  <si>
    <t>Change "gas" to 'GAS". The sentence on line 26-29 beginning "The Advertisement Protocol identifies the query language used by the Advertisement Server, GAS, which is used to transport Queries and Query Responses is transparent to the Advertisement Protocol". Is GAS a protocol or a server?</t>
  </si>
  <si>
    <t>Clarify</t>
  </si>
  <si>
    <t>Missing articles, change to "The Native GAS protocol" in all instances.</t>
  </si>
  <si>
    <t>As in comment.</t>
  </si>
  <si>
    <t>In list item (a), change "posts" to "sends", change "query request field" to "Query Request field" in all occurrances (here and in 11.18.2.1.2), add a period at the end of the paragraph.</t>
  </si>
  <si>
    <t>Change from "Depending on the delivery method field" to "Depending on the value of the Delivery Method field"</t>
  </si>
  <si>
    <t>Change "transmits" to "sends" in line 22, in line 25, delete "and a query request" or change to "and a Query Response field value", and in list item d, change "posted" to "sent". In list item e and g, change to Query Response field". In list item f, change "any query response" to "any Query Response field value"</t>
  </si>
  <si>
    <t>Change from "be DS" to "The DS"</t>
  </si>
  <si>
    <t>The condition described in the first sentence of list item d will often be true. Is only one frame sent? Many frames?</t>
  </si>
  <si>
    <t>List item 2 describes Access Control Lists. Are these lists of commands? Lists of MAC addresses? Unclear why these are needed.</t>
  </si>
  <si>
    <t>Explain in more detail, or delete list item 2. Suggest deleting; this seems like an implementation choice/decision rather than a standard requirement.</t>
  </si>
  <si>
    <t>Is 802.1X authentication required to be used in an SSPN? It seems like the text is making this assumption. Does this mean that the values in table 7-43y page 32 will never be used? Also no dependency on RSN is noted in the PICS.</t>
  </si>
  <si>
    <t>Change line 41 to say "when the non-AP STA initiated IEEE 802.1X authentication"</t>
  </si>
  <si>
    <t>"the non-AP STA shall be disassociated" Is this true even when an E-911 call is being made by the STA?</t>
  </si>
  <si>
    <t>Add qualifiers to the sentence for the e-911 case.</t>
  </si>
  <si>
    <t xml:space="preserve">Change the sentence "It is not the intention of this mechanism…" to "The EASN field is set to 0 by a non-AP STA." </t>
  </si>
  <si>
    <t>Missing punctuation, page 74, line40, page 71, line 58. page 72, line28. Also page 74 lin 57, change to "When the SME". Also Page 74, line 5, delete "It is further worth noting that"</t>
  </si>
  <si>
    <t>Should this say "upon successful intra-ESS transitions"? If the intra-ESS transition is not successful, and the STA ends up being disassociated from the ESS it will change state.</t>
  </si>
  <si>
    <t>Change to "MSGCF-ESS-Link-Up.indication primitive to higher layers"</t>
  </si>
  <si>
    <t>Change from "Therefore, this event" to "This event"</t>
  </si>
  <si>
    <t>Dangling text: "Effect of Receipt" - change to subsection heading</t>
  </si>
  <si>
    <t>Missing reference. Change to "As defined in 21.3.2.6.2". Also on Page 93, line 38</t>
  </si>
  <si>
    <t>"it may choose to notify the non-AP STA's peer". In the "peer" the AP? Change to "it may choose to notify the AP"</t>
  </si>
  <si>
    <t>"This object is a table of Radios contained within an Access Point". This needs to be re-worded. Either it is a set of radios in an Access Unit, or a list of BSSIDs in a multiple BSSID set.</t>
  </si>
  <si>
    <t>"This object provides the attributes identifying a particular radio within an AP". This needs to be reworded. Either it is a set of radios in an Access Unit, or characteristics of the radio corresponding to a BSSID in a multiple BSSID set.</t>
  </si>
  <si>
    <t>"the non-AP STA" test seems to be duplicate. Delete it.</t>
  </si>
  <si>
    <t xml:space="preserve">Unclear what changes are being made to the dot11LCIDSE entries, over what is currently in Tgy Draft 11. </t>
  </si>
  <si>
    <t>Indicate the changes with underline/strikethrough, or delete the entries.</t>
  </si>
  <si>
    <t>Change from "non-ap STA's" to "a non-AP STA" and from "STA's traffic flows" to "STA traffic flows"</t>
  </si>
  <si>
    <t>"As this feature" - Which one? The Interworking feature?" Also delete the last sentence of section T.1, is overly wordy with little value.</t>
  </si>
  <si>
    <t>As in comment. Also page 152, line 24, delete "issues". Page 152, line39, delete "and final"</t>
  </si>
  <si>
    <t>Change from "the standard" to "an". Delete "ehich limits the ability to make emergency calls"</t>
  </si>
  <si>
    <t>Change from "that an appropriate Emergency" to "an Emergency". Change to "All these functionalities are out of scope of this standard".</t>
  </si>
  <si>
    <t>Change reference to the E-911 CIVIC Location and E911 Geo Location fields in the Extended Capabilities element. Change from 11.18.6 to 11.10.8.6.</t>
  </si>
  <si>
    <t>Change to "The method selected in any particular deployment is at the discretion…". In list item (i) and (ii), change to (see T.1.5)</t>
  </si>
  <si>
    <t>Change from "of the handset" to "of the station". In line 33, change from "use will be operated upon" to "is allocated"</t>
  </si>
  <si>
    <t>In the title, change from "Clients Only having" to "non-AP Stations Using"</t>
  </si>
  <si>
    <t>Change from "may use it" to "may use its credentials" and delete the last sentence of the paragraph beginning "RSN keys"</t>
  </si>
  <si>
    <t>Delete "to the public", change "do not have" to "do not require". Change "make a Native GAS Query" to "send a Native GAS Query". In the last sentence on page 155, change to "initiates an RSN association to an AP with the corresponding SSID using the public user identifier"</t>
  </si>
  <si>
    <t>Looks like some text is missing here to describe the open authentication network dedicated to emergency services. This is duplicate text from page 155.</t>
  </si>
  <si>
    <t>Change from "provides QoS Control" to "provide QoS control", in line23, delete "use a different QoS scheme and thus". In line 31, change from "may happen" to "may be used". On page 158, line 38, change from "different VLAN" to "each VLAN"</t>
  </si>
  <si>
    <t>Typos, change to "Reassociates to an AP with a given SSID. It is assumed". In line 58, specify which Action frame: change from "can also use the Action frame to configure" to "can also use the QOS MAP Configure action frame"</t>
  </si>
  <si>
    <t>Extraneous quotes in the first line. Suggest changing the second sentence to "Table T-1 shows examples of DCSP mappings."</t>
  </si>
  <si>
    <t>Change from "AP's MIB" to "AP MIB" here and on page 165 line 5.</t>
  </si>
  <si>
    <t>Change from "clause 11.10.5" to "11.10.5". Also in line 28, change from "pre-Authentication" to "pre-authentication"</t>
  </si>
  <si>
    <t>First sentence is very awkward. How about "This element contains a non-AP STA user ID." Also, in line 59, delete "associated".</t>
  </si>
  <si>
    <t>Exactly which "AAA Entity" is referred to here? AAA client or Server? Also page 161 refers to AAA Agent. Use Client or Server.</t>
  </si>
  <si>
    <t>Minimize the introduction of new terms.</t>
  </si>
  <si>
    <t>The term "information element name" is overloaded. Suggest using an alternate name. Are these simply MIB variables? "Interface Parameters?"</t>
  </si>
  <si>
    <t>Unclear why the AP civic MIB definitions are here. Believe they should be in TGv, as part of the extensions to TGk location formats.</t>
  </si>
  <si>
    <t>Move the MIB definition to TGv.</t>
  </si>
  <si>
    <t>The text states, "IEEE 802.11u is a task group that was chartered to allow devices to interwork with external networks, as typically found in hotspots."  This is overly restrictive.</t>
  </si>
  <si>
    <t>The work "hotspots" should be replaced with the phrase, "hotspots or other public networks irrespective of whether the service is subscription based or free."</t>
  </si>
  <si>
    <t>The text states, "although there is a tacit assumption that information exchange is achieved through the use of IEEE 802.3."  This phrase should be deleted since the 11u amendment does not depend on this assumption.</t>
  </si>
  <si>
    <t>Delete the phrase.</t>
  </si>
  <si>
    <t>As per comment</t>
  </si>
  <si>
    <t>mg</t>
  </si>
  <si>
    <t>Swap position of two tables on page 89.  Revise header on P88L55 to include parameters NonApStaMacAddress, EssIdentifier, and EssLinkParameterSet.  Retitle Table 21-7 to be "EssLinkParameterSet".  Replace "NetworkParameterSet" with "EssLinkParameterSet" in definition of EssLinkParameterSet.</t>
  </si>
  <si>
    <t>"as defined in 21.3.1.1 is supported"</t>
  </si>
  <si>
    <t>"as defined in 21.3.1.2 is supported"</t>
  </si>
  <si>
    <t>"as defined in 21.3.1.3 is supported"</t>
  </si>
  <si>
    <t>"as defined in 21.3.1.4 is supported"</t>
  </si>
  <si>
    <t>"as defined in 21.3.1.5 is supported"</t>
  </si>
  <si>
    <t>"as defined in 21.3.3.1 is supported"</t>
  </si>
  <si>
    <t>"as defined in 21.3.4.1 is supported"</t>
  </si>
  <si>
    <t>Make "Effect of receipt" into the section header for 21.3.2.6.4</t>
  </si>
  <si>
    <t>"as defined in Table 21-7"</t>
  </si>
  <si>
    <t>Remove NetworkDetectScanInterval from the primitive parameters.  Change NetworkParameterSet to EssLinkParameterSet in primitive header, element name, and element description.</t>
  </si>
  <si>
    <t>Change "NetworkParameterSet" to "EssLinkParameterSet" in  the primitive parameter and the descriptive table.  Remove NetworkDetectionScanInterval from the table of parameters.</t>
  </si>
  <si>
    <t>A detailed submission is required to change not only this, but all figures and primitives that use the MSGCF name.</t>
  </si>
  <si>
    <t>Change to Table 21-2.</t>
  </si>
  <si>
    <t>Aruba Networks</t>
  </si>
  <si>
    <t>sm</t>
  </si>
  <si>
    <t>In Table 21-5, change "as described in" clauses for InformationServicesSupport and TriggerSupport to be "as described in Table 21-6"</t>
  </si>
  <si>
    <t>Remove CommandCapabilitySet from parameter list</t>
  </si>
  <si>
    <t>See CID 161</t>
  </si>
  <si>
    <t>See CID 174, which removes the parameter from the list.</t>
  </si>
  <si>
    <t>See CID 175, which removes the parameter from the list.</t>
  </si>
  <si>
    <t>cross-reference to Table 21-5</t>
  </si>
  <si>
    <t>Remove reference to Table 21-3 from the description table.</t>
  </si>
  <si>
    <t>Excellent catch</t>
  </si>
  <si>
    <t>Some sort of timeout does appear to be appropriate</t>
  </si>
  <si>
    <t>Replace "MIH" with "Higher-layer protocols"</t>
  </si>
  <si>
    <t>CID 438 also requires a submission.</t>
  </si>
  <si>
    <t>Change sentence to read: "Support is provided for MIIS query and MICS/MIES capability discovery while non-AP STA is in State 1 or State 2 (as defined in 11.3)."</t>
  </si>
  <si>
    <t>LB#122 CID 450 replaced "AN" with "IEEE 802.11 infrastructure"</t>
  </si>
  <si>
    <t>See CID 1</t>
  </si>
  <si>
    <t>Remove the restriction for a portal to be connected to an IEEE 802 LAN by striking the phrase "and the IEEE 802.x LAN" from the sentence.</t>
  </si>
  <si>
    <t>AN should be removed as per LB#122 CID 450 and replaced with "IEEE 802.11 infrastructure."  It is appropriate to have a definition of authorization information that is specific to an 802.11 infrastructure in the 802.11 specification.</t>
  </si>
  <si>
    <t>This definition uses terms in the same manner as cellular telephony technologies, and is therefore appropriate.</t>
  </si>
  <si>
    <t>Renaming the protocol would require a great deal of work, and the commenter has not made a concrete suggestion that can be compared.</t>
  </si>
  <si>
    <t>See CID 483</t>
  </si>
  <si>
    <t>Replace with "access to all management information"</t>
  </si>
  <si>
    <t>Change assigned values in the table to &lt;ANA&gt;</t>
  </si>
  <si>
    <t>Change length in Table 7-26 to read "3 or 9"</t>
  </si>
  <si>
    <t>See CID 916</t>
  </si>
  <si>
    <t>Change: "For an AP, the value of the length field is either 3 or 9 depending on whether the HESSID field is included." to "For an AP, the value of the length field is 3 if no HESSID is set or 9 if a HESSID is set."</t>
  </si>
  <si>
    <t>Insert paragraph below figure 7-95ax reading: "The Element ID is &lt;ANA&gt;."</t>
  </si>
  <si>
    <t>See CID 50</t>
  </si>
  <si>
    <t>See CID 49</t>
  </si>
  <si>
    <t>duplicate of CID #17</t>
  </si>
  <si>
    <t>As suggested</t>
  </si>
  <si>
    <t>nc</t>
  </si>
  <si>
    <t>See CID 23</t>
  </si>
  <si>
    <t>See CID 46</t>
  </si>
  <si>
    <t>See CID 914</t>
  </si>
  <si>
    <t>This bullet seems clear with the bullet heading text "Interworking-capable STAs, subject to criteria below, receiving Probe Request frames from interworking capable STAs shall respond with a Probe Response"</t>
  </si>
  <si>
    <t>See discussion of AM2 session on 7/15/2008 for submission guidelines.</t>
  </si>
  <si>
    <t>Research diagrammatic conventions and produce new figure.  Discuss with Terry Cole as WG editor.</t>
  </si>
  <si>
    <t>MLPP is only used with admission control, so traffic streams are the appropriate construct.  Replace both "session" and "connection" with "traffic stream".  Rewrite initial phrase of definition to read: "A framework used with admission control …"</t>
  </si>
  <si>
    <t>Check all instances of the text string "3G" in the draft.</t>
  </si>
  <si>
    <t>See CID 82</t>
  </si>
  <si>
    <t>Figure 5-10 needs to be split into two figures.  One figure replaces 5-10 and shows the reference model without including higher-layer entities, and the second figure would show the interaction of the convergence function with all appropriate entities, even those not in scope of 802.11.</t>
  </si>
  <si>
    <t>Network Type</t>
  </si>
  <si>
    <t>Delete the "IEEE 802.11u provides" sentence on line 20.  Delete the word "truly" on line 25.  Remove all punctuation from the items on lines 40-49.</t>
  </si>
  <si>
    <t>Change to "802.1X/RSN"</t>
  </si>
  <si>
    <t>Delete the dependent clause beginning "As this feature…" on P152L44, and "and final" on P152L39.</t>
  </si>
  <si>
    <t>Submission required; need volunteer</t>
  </si>
  <si>
    <t>Replace "be able to successfully authenticate to this AP" with "be able to obtain state 3 services from this AP"</t>
  </si>
  <si>
    <t>Revise first clause of paragraph beginning P42L55 to read "When an Interworking-capable AP…"</t>
  </si>
  <si>
    <t>See CID 462</t>
  </si>
  <si>
    <t>These two sections need to be merged</t>
  </si>
  <si>
    <t>When the two sections identified by CID 794 are merged, it should be clear.</t>
  </si>
  <si>
    <t>See CID 637</t>
  </si>
  <si>
    <t>An  AP may have multiple interworking interfaces to different SSPNs.  Non-AP STAs from different SSPNs may use the same BSS.</t>
  </si>
  <si>
    <t>Change "has to associate" with "does not have to associate"</t>
  </si>
  <si>
    <t>The Interworking table controls whether or not group frame forwarding is allowed for Data frames, not for Interworking frames.</t>
  </si>
  <si>
    <t>If TGu accepts the comment to transport QoSMap element in (re)-association response frames, then only two primitives are needed: MLME-QoSMap.response and MLME-QoSMap.indication.  The former is used by the AP to send an unsolicited QoSMap update and the latter is used by the non-AP STA to informat the SME that the update has been received.</t>
  </si>
  <si>
    <t>Amend the text of clause 10.3.40.</t>
  </si>
  <si>
    <t>The text states that the QoS Map response could be sent to a broadcast address; this was voted out by TGu in draft 2 (IIRC).</t>
  </si>
  <si>
    <t>Remove the text.</t>
  </si>
  <si>
    <t>The word "default" was included for the mSSID feature which was removed in draft 3.0.  The text needs to be updated.</t>
  </si>
  <si>
    <t>Replace "default" with "specific" (note, specific is the word used in the baseline standard).</t>
  </si>
  <si>
    <t>The phrase, "… or an SSID of the STA (whether or not the SSID is a default or non-default SSID)" was included for the mSSID feature which was removed in draft 3.0.  The text needs to be updated.</t>
  </si>
  <si>
    <t>Replace the phrase "or an SSID of the STA (whether or not the SSID is a default or non-default SSID)" with "or the specific SSID of the STA".</t>
  </si>
  <si>
    <t>The text states, "In an interworking-capable BSS, the dot11nonApStaAuthDls attribute shall also be set to TRUE."; the way the text reads, the BSS is considered to be DLS authorized, however, the MIB object refers only to the non-AP STAs permissions, not the BSS permission.</t>
  </si>
  <si>
    <t>Delete the last sentence of the paragraph since the behavior is appropriately described by text in 11.7.1.1.</t>
  </si>
  <si>
    <t>Clause 11.7.1.1 is mis-numbered.  It should be the number for setup procedures at the AP.</t>
  </si>
  <si>
    <t>Change the clause number to 11.7.1.2</t>
  </si>
  <si>
    <t>The text states that the DLS request should be denied if dot11nonAPStaAuthDls is not TRUE for either of the STAs.  What is not covered is the behavior when one of the STAs is interworking capable but the other is not.</t>
  </si>
  <si>
    <t>Amend to text "if dot11nonApStaAuthDls of the dot11InterworkingTable is not TRUE for either of the STAs" to "if the dot11nonApStaAuthDls MIB variable in either of the non-AP STA's dot11InterworkingTableEntry, if present, is FALSE."</t>
  </si>
  <si>
    <t>The last sentence on the page is a fragment and should be deleted.</t>
  </si>
  <si>
    <t>There should be a period after the word server, otherwise the sentence is a run-on sentence.  Then the text doesn't make sense.</t>
  </si>
  <si>
    <t>Why should Native GAS be limited to one Info ID per query.  It would be a lot more efficient to allow multiple Info IDs per query.</t>
  </si>
  <si>
    <t>Amend Native GAS protocol to allow multiple Info IDs in a single GAS request.</t>
  </si>
  <si>
    <t>MIH support is provided in both state 1 and state 2 (i.e., unassociated STAs), but the text just says state 1.</t>
  </si>
  <si>
    <t>Amend the text to include state 2.</t>
  </si>
  <si>
    <t>The paragraph, which continues on to P72, states that non-AP STAs in state 1 or state 2 can use the MLME-GAS.request primitive--however, public action frames are class 1 frames which can be used in all 3 states.  
P72L1 says non-AP STAs in state 1 can do MIES/MICS capability discovery.  While it may be most interesting use of GAS for state 1, this capability is permitted in all 3 states.</t>
  </si>
  <si>
    <t>The word "normal" as an adjective to beacon is not helpful.  There are no abnormal beacons that need to be distinguished.</t>
  </si>
  <si>
    <t>Remove the word "normal".</t>
  </si>
  <si>
    <t>The text should not use reason code 49 as ANA may change the assignment.  The text should use the textual description of same.</t>
  </si>
  <si>
    <t>Amend the text.</t>
  </si>
  <si>
    <t>It should be made explicit that the AP's SME fills in a non-AP STA's Interworking table iff it receives permissions from the SSPN interface and does not fill in an InterworkingTableEntry for a non-AP STA for which is does not receive permissions.  That makes it so the AP only has to perform this processing for STAs that need it.</t>
  </si>
  <si>
    <t>If the TG accepts the comment to put QoSMap into (re)-association response frames, then this section needs to get re-written.</t>
  </si>
  <si>
    <t>The MIB object dot11ESNetwork is not used anywhere in the text of 802.11u-d3.0 and therefore it should be deleted.</t>
  </si>
  <si>
    <t>Delete this object.</t>
  </si>
  <si>
    <t>The definitions for MIB objects dot11InterworkingQosmapImplemented and  dot11InterworkingEbrImplemented were voted off the island in draft 3.0 and should be deleted.</t>
  </si>
  <si>
    <t>Delete these objects.</t>
  </si>
  <si>
    <t>The dot11InterworkingEntry defines the order of MIB objects in the table.  However, the definitions of the objects themselves (i.e., P114L14 to P115L35) do not following this order.</t>
  </si>
  <si>
    <t>Re-order as indicated.</t>
  </si>
  <si>
    <t>If TGu accepts comments to Delete  dot11NonAPStaBestEffortFrameCount and use  dot11NonAPStaBestEffortMsduCount instead, then these lines should be deleted.  However, the sentence that begins with, "For DCF operation …" is helpful--it should just be moved.</t>
  </si>
  <si>
    <t>Delete these lines; move the sentence beginning with "For DCF operation …" to the description for dot11NonAPStaBestEffortMsduCount (P115L20-34).</t>
  </si>
  <si>
    <t>This MIB variable is defined twice (cf. P116L20-35).  However, the sentence that begins with, "For DCF operation …" is helpful--it should just be moved.</t>
  </si>
  <si>
    <t>Delete these lines; move the sentence beginning with "For DCF operation …" to the description for dot11NonAPStaBestEffortOctetCount (P116L20-35).</t>
  </si>
  <si>
    <t>There are two MIB objects describing the same entity, but having different names: dot11GasAdvertisementProtocolId and dot11GasAdvertisementID (P141L9).  These two variables should be consolidated.</t>
  </si>
  <si>
    <t>Standardize on just one of the variables and then fix the corresponding MIB tables.</t>
  </si>
  <si>
    <t>The 11k and TGv versions need to be updated to the latest published versions</t>
  </si>
  <si>
    <t>Update baseline versions correctly</t>
  </si>
  <si>
    <t>Duplicate mac address name in "dot11ApMacAddressMacAddress"</t>
  </si>
  <si>
    <t>The MAX-ACCESS parameter currently states not-accessible. This seems incorrect as it means no parameters are readable in the MIB table.</t>
  </si>
  <si>
    <t>Change to read-only access at this line.</t>
  </si>
  <si>
    <t>Why is this parameter called "dot11ApMacAddress" and doesn't mention radio in the name. This potentially could be confused with enet interface mac address that most APs also have. Suggest the mac address name needs to say that it is the radio mac address.</t>
  </si>
  <si>
    <t>Change to "dot11ApRadioMacAddress" in all instances</t>
  </si>
  <si>
    <t>The MAX-ACCESS parameter currently states not-accessible. This seems incorrect as it means the parameter is not readable in the MIB table.</t>
  </si>
  <si>
    <t xml:space="preserve">For extensibility and ease of implementation would suggest the access categories field specify more bits as reserved </t>
  </si>
  <si>
    <t>Change field length to 1 octet and bits 4 to 7 are reserved</t>
  </si>
  <si>
    <t>Done</t>
  </si>
  <si>
    <t>Moved the text to introduction/purpose</t>
  </si>
  <si>
    <t>see CID 437</t>
  </si>
  <si>
    <t>see CID 713</t>
  </si>
  <si>
    <t>see CID 402</t>
  </si>
  <si>
    <t>802.11 AN was supposed to be replaced with "IEEE 802.11 infrastructure" thruought the draft per 11/326 r25 CID#450 that states "Remove the definition for "Access Network" (3.u.1) from the draft, and replace the term "IEEE 802.11 access network" with "IEEE 802.11 infrastructure".  Also remove the abbreviation "AN" from clause 4."</t>
  </si>
  <si>
    <t>See CID 402</t>
  </si>
  <si>
    <t>see CID#362</t>
  </si>
  <si>
    <t>see CID 641</t>
  </si>
  <si>
    <t>AN was replace with "infrastructure". See CID 402. 
add label "infrastructure"</t>
  </si>
  <si>
    <t>In the table, the length of the Interworking IE is 2, which is not consistent with the description in 7.3.2.59.</t>
  </si>
  <si>
    <t>Correct the value in the table according to the IE description in 7.3.2.59.</t>
  </si>
  <si>
    <t>In the table, the length of the GAS Traffic Indication Map IE is 4, which is not consistent with the description in 7.3.2.61.</t>
  </si>
  <si>
    <t>Change the length from "4" to "variable".</t>
  </si>
  <si>
    <t>In the table, the length of the Expedited bandwidth request IE is 1, but according to 7.3.2.63, it is 3.  (The length in the table should include the Element ID and Length octets.)</t>
  </si>
  <si>
    <t>Change the length in the table from "1" to "3".</t>
  </si>
  <si>
    <t>The bit labeling of the Network Type field should show the starting and ending bits.</t>
  </si>
  <si>
    <t>Move label "b0" to the left to denote the first bit in the Network Type field and add a "b3" label to denote the last bit.</t>
  </si>
  <si>
    <t>This paragraph is very confusing.  The first sentence should be split into two sentences (with editorial changes for clarity).  Is the bit always set to 0 by a non-AP STA?  The phrases "may then require", "would be typically", and "a suitable advertisement protocol" are vague.</t>
  </si>
  <si>
    <t>Clean up the description of this bit.</t>
  </si>
  <si>
    <t xml:space="preserve">Bit 7 is only one bit. </t>
  </si>
  <si>
    <t>Change "Bits" to "Bit" and "are" to "is".</t>
  </si>
  <si>
    <t>How does a non-AP STA set this bit?</t>
  </si>
  <si>
    <t>Provide a description of how a non-AP STA sets this bit.</t>
  </si>
  <si>
    <t>There are two "Emergency Authentication Type Control" fields in this IE.</t>
  </si>
  <si>
    <t>Change the second one to "Emergency Authentication Tunnelled Type".</t>
  </si>
  <si>
    <t>The pictorial representation of the IE is formatted as a table.</t>
  </si>
  <si>
    <t>Format as a figure.</t>
  </si>
  <si>
    <t>The two sentences here are redundant.</t>
  </si>
  <si>
    <t>Remove the first sentence.</t>
  </si>
  <si>
    <t>This sentence could imply that the length field is set to the length of the Status Code plus one Network Authentication Type unit.</t>
  </si>
  <si>
    <t>Change start of sentence to "The Length field is the length of the Status Code plus the sum of the lengths of the Network Authentication Type units present in the element and is determined…"</t>
  </si>
  <si>
    <t>There are two "Re-direct URL Length" fields.</t>
  </si>
  <si>
    <t>Change the second field to "Re-direct URL".</t>
  </si>
  <si>
    <t>Why was the "T" at the start of this sentence changed from uppercase to lowercase?</t>
  </si>
  <si>
    <t>Change it back to uppercase.</t>
  </si>
  <si>
    <t>The behavior described in the last two sentences of this paragraph is very confusing.  If the "certain conditions" are not currently met but the STA that received the request can enable those conditions, what does the STA do?  Does it return a NOT_SUPPORTED code for the current request?  Does it not send anything until the "certain conditions" are met and then send a probe response indicating that the conditions have been met?  Does the receiving STA need to wait for another request?  How would the requesting STA know to send another request?</t>
  </si>
  <si>
    <t>Clarify the behavior and, perhaps, provide an example.</t>
  </si>
  <si>
    <t>Table 7-8 Notes column states "GASTIM Implemented is present…" but GASTIM Implemented is not defined.</t>
  </si>
  <si>
    <t>Change to "The GASTIM element is present …"</t>
  </si>
  <si>
    <t>The reason codes in the table have been assigned numbers but the footnote indicates these will be assigned by ANA</t>
  </si>
  <si>
    <t>Change reason codes to "&lt;ANA&gt;"</t>
  </si>
  <si>
    <t>The table notes column states "…as described in 11.18.1 through 11.18.5 inclusive…".  Why not just 11.18 since this entire section covers interworking ?</t>
  </si>
  <si>
    <t>Change to "…as described in 11.18…"</t>
  </si>
  <si>
    <t>Emergency Services support may be available on multiple of the networks shown.  It is not a type of network ! Based on the text , there is a need to declare Emergency Services support is available on any network.  There may be a need to define a emergency only network however.</t>
  </si>
  <si>
    <t>It is not reserved to be used for any other purposes by the non-AP STA.</t>
  </si>
  <si>
    <t>Changed it to figure format</t>
  </si>
  <si>
    <t>The octets row of the figure says the optional fields can be either 0 or 1 octet.  I330.</t>
  </si>
  <si>
    <t>It is non editing practice--normally optional fields just have their length listed and the reader understands the length is 0 if the field is not present</t>
  </si>
  <si>
    <t>It is non editing practice that we list the length values for the the optional fields. The reader understands the length is 0 if the field is not present</t>
  </si>
  <si>
    <t xml:space="preserve">Table 7-46 is from the base standard and it is the notation used in the base. </t>
  </si>
  <si>
    <t>All entries will be verified before the sponsor ballot inclusive of all other tables.</t>
  </si>
  <si>
    <t>See CID #794</t>
  </si>
  <si>
    <t>It is the text from the base document and there is a "next paragraph". Tgu is not making any change to the text.</t>
  </si>
  <si>
    <t>see CID#667</t>
  </si>
  <si>
    <t>Changed to "The Advertisement Protocol information element specifies the Advertisement Protocols that a non-AP STA may use to communicate with Advertisement servers, which may be located in the DS or other external network."</t>
  </si>
  <si>
    <t>chec with the commenter about the CAType order</t>
  </si>
  <si>
    <t>Comment reclassified from procedural letter ballot #130.
Comment reclassified as editorial because substance of comment regards inclusion of 11r baseline text.
Updated the EBR field as optional. The remaining fields are from 802.11r 2008 amendment</t>
  </si>
  <si>
    <t>Comment reclassified from procedural letter ballot #130.
Comment reclassified as editorial.
See CID# 539</t>
  </si>
  <si>
    <t>See CID# 539</t>
  </si>
  <si>
    <t>change to "Change the fifth paragraph of 11A.11.3.a as follows:". Similar change needed at page 63 line 56.</t>
  </si>
  <si>
    <t>ckauses should appear in the amendment in order</t>
  </si>
  <si>
    <t>relocated these changes to clause 11 to be with other changes to clause 11, specifically move pages 64 through 75 to page 62 line 27</t>
  </si>
  <si>
    <t>Is SSID relevant to the Emergency Services Only (ESO) indicator.  Id it is, I think these should be separated within this description</t>
  </si>
  <si>
    <t>Clarify whether the Emergency Service Only (ESO) indication relies on a specific SSID.</t>
  </si>
  <si>
    <t>Should MIH be specificailly mentioned within Figure 5-10 as it is only an example of higher layer functionality</t>
  </si>
  <si>
    <t>Replace MIH with a more generic names, as mentioned in later text</t>
  </si>
  <si>
    <t>The first two octet counts in Figure 7-95an (for Element ID and Length) are missing. In addition, the use of both bits and octets does not appear to be very neat.</t>
  </si>
  <si>
    <t>Add octet counts for the Element ID and Length. Change all octet counts to bit counts.</t>
  </si>
  <si>
    <t>typo "theSSID"</t>
  </si>
  <si>
    <t>use "the SSID"</t>
  </si>
  <si>
    <t>The octet counts within Figure 7-95ap are missing</t>
  </si>
  <si>
    <t>"The setup of the access can involve VLAN mapping or tunnel establishment that are transparent to the non-AP STA and out of scope of this standard"</t>
  </si>
  <si>
    <t>Replace "can" with "may"</t>
  </si>
  <si>
    <t>Replace "STa's" with "STA's"</t>
  </si>
  <si>
    <t>"Advertisement Protocol elements are present if dot11InterworkingServiceEnabled is TRUE and one or more dot11GasAdvertisementID is not null." one or more dot11GasAdvertisementID cannot be non-null, if dot11InterworkingServiceEnabled is FALSE.</t>
  </si>
  <si>
    <t xml:space="preserve">Replace compound conditions in rows 2,3 and 4 with simple conditions that do not include "dot11InterworkingServiceEnabled is TRUE". </t>
  </si>
  <si>
    <t>Use of truth value is inconsistent -- "True" in one case and "TRUE" in two others</t>
  </si>
  <si>
    <t>To be consistent with the base standard use "true" and "false" for truth values assigned to MIB variables.</t>
  </si>
  <si>
    <t>Are there two different MIB variables dot11InterworkingServiceEnabled and dot11InterworkingServiceImplemented?
One or more dot11GasAdvertisementID cannot be non-null if dot11InterworkingServiceEnabled is false -- render the conditions in rows 2 and 3 to be simple by excluding "dot11InterworkingServiceEnabled is true"
"true" versus "TRUE" for truthvalues</t>
  </si>
  <si>
    <t>fix for consistency within the amendment and consisteny with the base standard.</t>
  </si>
  <si>
    <t>dot11QosmapEnabled should be dot11QosMapEnabled. Truth values should be "true" and "false" not "TRUE" and "FALSE"</t>
  </si>
  <si>
    <t>"Bit 7 is reserved, are set to zero by the AP and ignored upon reception." The meaning of "reserved" is defined in the base standard and need not be repeated in the amendment.</t>
  </si>
  <si>
    <t>Replace with "Bit 7 is reserved."</t>
  </si>
  <si>
    <t>"It is set to 0 by the non-AP STA upon transmission and ignored by the AP upon reception."</t>
  </si>
  <si>
    <t>Replace with "This bit is reserved in a non-AP STA."</t>
  </si>
  <si>
    <t>Agree with consistency between name figure label.
According to guidelines "information" text is not included in Figure titles of information elements.</t>
  </si>
  <si>
    <t>Changed "Network Authentication Type data" on line 44 * 49 to "Network Authentication Type Indicator data" which aligns with the Fig95bh.</t>
  </si>
  <si>
    <t>Changed it to "Roaming Consortium List elemen"</t>
  </si>
  <si>
    <t>se CID #77</t>
  </si>
  <si>
    <t>Accepted the case consistency suggestion
but see CID# 884 &amp; CID 377</t>
  </si>
  <si>
    <t>As suggested. Replaced 5.4 with the missing number IW5.3</t>
  </si>
  <si>
    <t>It is supposed to be T.3.1
Change P3.1 to T.3.1</t>
  </si>
  <si>
    <t xml:space="preserve">"The Status Code values are defined in 7.3.1.9.". Other parts of the amendment refer to Table 7-23 when describing the Status Code. </t>
  </si>
  <si>
    <t>Make reference consistent. Recommend referring to Table 7-23.</t>
  </si>
  <si>
    <t>The use of "Query Response Length" and "Query Response" fields is unconventional. In general, when there is no information, the length is set to 0, if there is no information. The description indicates that the "Query Response field is to set to the 1-octet value of 0".</t>
  </si>
  <si>
    <t>Clarify the reasoning behind this approach. Recommend, setting "Query Response Length to 0", if the Query Response is not part of the GAS Initial Response frame.</t>
  </si>
  <si>
    <t>"The Status Code values are defined in 7.3.1.32. The same status code value will be present in all fragments of a multi-fragment query response." Status Code is defined in Clause 7.3.1.9. Also, Table 7-23 is generally referred to when describing Status Code (instead of Clause 7.3.1.9).</t>
  </si>
  <si>
    <t>What do the "Query Request Length" and "Query Request" represent? Is this the Query Request Length and Query Request that the non-AP STA sent to the AP as part of GAS Initial Request Frame? If so, what is the need for resending it back to the non-AP STA? If not, what is this?</t>
  </si>
  <si>
    <t>Clarify. Recommend removing these fields from the action frame.</t>
  </si>
  <si>
    <t>If there is no information it makes sense to set the length of the corresponding information element to 0. It is confusing why the length is not set to 0 and the corresponding information field is set to a 1-octet value of 0.</t>
  </si>
  <si>
    <t>Use the length field and set it to 0 to indicate that no information is currently available.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</si>
</sst>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20">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5" fillId="0" borderId="15" xfId="0" applyFont="1" applyFill="1" applyBorder="1" applyAlignment="1">
      <alignment horizontal="center"/>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49" fontId="11" fillId="0" borderId="5"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0" fillId="0" borderId="0" xfId="0" applyFont="1" applyAlignment="1" applyProtection="1">
      <alignment vertical="top"/>
      <protection locked="0"/>
    </xf>
    <xf numFmtId="0" fontId="0" fillId="0" borderId="0" xfId="0" applyAlignment="1" applyProtection="1">
      <alignment/>
      <protection locked="0"/>
    </xf>
    <xf numFmtId="0" fontId="10" fillId="4" borderId="0" xfId="0" applyFont="1" applyFill="1" applyAlignment="1" applyProtection="1">
      <alignment vertical="top"/>
      <protection locked="0"/>
    </xf>
    <xf numFmtId="0" fontId="10" fillId="5" borderId="0" xfId="0" applyFont="1" applyFill="1" applyAlignment="1" applyProtection="1">
      <alignment vertical="top"/>
      <protection locked="0"/>
    </xf>
    <xf numFmtId="0" fontId="10" fillId="6" borderId="0" xfId="0" applyFont="1" applyFill="1" applyAlignment="1" applyProtection="1">
      <alignment vertical="top"/>
      <protection locked="0"/>
    </xf>
    <xf numFmtId="49" fontId="11"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justify" vertical="top" wrapText="1"/>
      <protection locked="0"/>
    </xf>
    <xf numFmtId="0" fontId="10" fillId="0" borderId="5"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0" fillId="0" borderId="5" xfId="0" applyFont="1" applyFill="1" applyBorder="1" applyAlignment="1">
      <alignment vertical="top" wrapText="1"/>
    </xf>
    <xf numFmtId="0" fontId="10" fillId="0" borderId="7" xfId="0" applyFont="1" applyFill="1" applyBorder="1" applyAlignment="1">
      <alignment vertical="top" wrapText="1"/>
    </xf>
    <xf numFmtId="0" fontId="0" fillId="0" borderId="0" xfId="0" applyFill="1" applyAlignment="1">
      <alignment/>
    </xf>
    <xf numFmtId="0" fontId="10" fillId="0" borderId="5" xfId="0" applyNumberFormat="1" applyFont="1" applyFill="1" applyBorder="1" applyAlignment="1">
      <alignment vertical="top" wrapText="1"/>
    </xf>
    <xf numFmtId="0" fontId="10" fillId="0" borderId="3" xfId="0" applyFont="1" applyBorder="1" applyAlignment="1">
      <alignment vertical="top" wrapText="1"/>
    </xf>
    <xf numFmtId="0" fontId="11" fillId="0" borderId="4" xfId="0" applyFont="1" applyFill="1" applyBorder="1" applyAlignment="1" applyProtection="1">
      <alignment horizontal="justify" vertical="top" wrapText="1"/>
      <protection locked="0"/>
    </xf>
    <xf numFmtId="0" fontId="10" fillId="0" borderId="7"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strRef>
          </c:cat>
          <c:val>
            <c:numRef>
              <c:f>Stats!$B$25:$B$36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8058190"/>
        <c:axId val="28305983"/>
      </c:bar3DChart>
      <c:catAx>
        <c:axId val="18058190"/>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28305983"/>
        <c:crosses val="autoZero"/>
        <c:auto val="1"/>
        <c:lblOffset val="100"/>
        <c:tickLblSkip val="1"/>
        <c:noMultiLvlLbl val="0"/>
      </c:catAx>
      <c:valAx>
        <c:axId val="28305983"/>
        <c:scaling>
          <c:orientation val="minMax"/>
        </c:scaling>
        <c:axPos val="l"/>
        <c:majorGridlines/>
        <c:delete val="0"/>
        <c:numFmt formatCode="General" sourceLinked="1"/>
        <c:majorTickMark val="out"/>
        <c:minorTickMark val="none"/>
        <c:tickLblPos val="nextTo"/>
        <c:crossAx val="1805819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comments from 802.11 Letter Ballot #132 through Thursday, June 19, 2008 at 6 am EDT.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65"/>
  <sheetViews>
    <sheetView workbookViewId="0" topLeftCell="A4">
      <selection activeCell="M21" sqref="M21"/>
    </sheetView>
  </sheetViews>
  <sheetFormatPr defaultColWidth="9.140625" defaultRowHeight="12.75"/>
  <sheetData>
    <row r="1" spans="1:10" ht="18.75">
      <c r="A1" s="1"/>
      <c r="B1" s="2" t="s">
        <v>1220</v>
      </c>
      <c r="C1" s="1"/>
      <c r="D1" s="1"/>
      <c r="E1" s="1"/>
      <c r="F1" s="1"/>
      <c r="G1" s="1"/>
      <c r="H1" s="1"/>
      <c r="I1" s="1"/>
      <c r="J1" s="1"/>
    </row>
    <row r="2" spans="1:10" ht="18.75">
      <c r="A2" s="1"/>
      <c r="B2" s="2" t="s">
        <v>1221</v>
      </c>
      <c r="C2" s="1"/>
      <c r="D2" s="1"/>
      <c r="E2" s="1"/>
      <c r="F2" s="1"/>
      <c r="G2" s="1"/>
      <c r="H2" s="1"/>
      <c r="I2" s="1"/>
      <c r="J2" s="1"/>
    </row>
    <row r="3" spans="1:10" ht="18.75">
      <c r="A3" s="1" t="s">
        <v>1222</v>
      </c>
      <c r="B3" s="2" t="s">
        <v>1104</v>
      </c>
      <c r="C3" s="1"/>
      <c r="D3" s="1"/>
      <c r="E3" s="1"/>
      <c r="F3" s="1"/>
      <c r="G3" s="1"/>
      <c r="H3" s="1"/>
      <c r="I3" s="1"/>
      <c r="J3" s="1"/>
    </row>
    <row r="4" spans="1:10" ht="18.75">
      <c r="A4" s="1" t="s">
        <v>1223</v>
      </c>
      <c r="B4" s="3" t="s">
        <v>1114</v>
      </c>
      <c r="C4" s="1"/>
      <c r="D4" s="1"/>
      <c r="E4" s="1"/>
      <c r="F4" s="3"/>
      <c r="G4" s="1"/>
      <c r="H4" s="1"/>
      <c r="I4" s="1"/>
      <c r="J4" s="1"/>
    </row>
    <row r="5" spans="1:10" ht="15.75">
      <c r="A5" s="1" t="s">
        <v>1157</v>
      </c>
      <c r="B5" s="4" t="s">
        <v>1103</v>
      </c>
      <c r="C5" s="1"/>
      <c r="D5" s="1"/>
      <c r="E5" s="1"/>
      <c r="F5" s="1"/>
      <c r="G5" s="1"/>
      <c r="H5" s="1"/>
      <c r="I5" s="1"/>
      <c r="J5" s="1"/>
    </row>
    <row r="6" spans="1:10" ht="16.5" thickBot="1">
      <c r="A6" s="5"/>
      <c r="B6" s="5"/>
      <c r="C6" s="5"/>
      <c r="D6" s="5"/>
      <c r="E6" s="5"/>
      <c r="F6" s="5"/>
      <c r="G6" s="5"/>
      <c r="H6" s="5"/>
      <c r="I6" s="5"/>
      <c r="J6" s="5"/>
    </row>
    <row r="7" spans="1:10" ht="18.75">
      <c r="A7" s="6" t="s">
        <v>1158</v>
      </c>
      <c r="B7" s="7" t="s">
        <v>1112</v>
      </c>
      <c r="C7" s="6"/>
      <c r="D7" s="6"/>
      <c r="E7" s="6"/>
      <c r="F7" s="6"/>
      <c r="G7" s="6"/>
      <c r="H7" s="6"/>
      <c r="I7" s="6"/>
      <c r="J7" s="6"/>
    </row>
    <row r="8" spans="1:10" ht="15.75">
      <c r="A8" s="1" t="s">
        <v>1159</v>
      </c>
      <c r="B8" s="8" t="s">
        <v>1113</v>
      </c>
      <c r="C8" s="1"/>
      <c r="D8" s="1"/>
      <c r="E8" s="1"/>
      <c r="F8" s="1"/>
      <c r="G8" s="1"/>
      <c r="H8" s="1"/>
      <c r="I8" s="1"/>
      <c r="J8" s="1"/>
    </row>
    <row r="9" spans="1:10" ht="15.75">
      <c r="A9" s="1" t="s">
        <v>1160</v>
      </c>
      <c r="B9" s="9" t="s">
        <v>1161</v>
      </c>
      <c r="C9" s="9" t="s">
        <v>327</v>
      </c>
      <c r="D9" s="9"/>
      <c r="E9" s="9"/>
      <c r="F9" s="9"/>
      <c r="G9" s="9"/>
      <c r="H9" s="9"/>
      <c r="I9" s="9"/>
      <c r="J9" s="1"/>
    </row>
    <row r="10" spans="1:10" ht="15.75">
      <c r="A10" s="1"/>
      <c r="B10" s="9" t="s">
        <v>1096</v>
      </c>
      <c r="C10" s="9" t="s">
        <v>330</v>
      </c>
      <c r="D10" s="9"/>
      <c r="E10" s="9"/>
      <c r="F10" s="9"/>
      <c r="G10" s="9"/>
      <c r="H10" s="9"/>
      <c r="I10" s="9"/>
      <c r="J10" s="1"/>
    </row>
    <row r="11" spans="1:10" ht="15.75">
      <c r="A11" s="1"/>
      <c r="B11" s="9" t="s">
        <v>1097</v>
      </c>
      <c r="C11" s="9" t="s">
        <v>1105</v>
      </c>
      <c r="D11" s="9"/>
      <c r="E11" s="9"/>
      <c r="F11" s="9"/>
      <c r="G11" s="9"/>
      <c r="H11" s="9"/>
      <c r="I11" s="9"/>
      <c r="J11" s="1"/>
    </row>
    <row r="12" spans="1:10" ht="15.75">
      <c r="A12" s="1"/>
      <c r="B12" s="9" t="s">
        <v>1098</v>
      </c>
      <c r="C12" s="9" t="s">
        <v>1106</v>
      </c>
      <c r="D12" s="9"/>
      <c r="E12" s="9"/>
      <c r="F12" s="9"/>
      <c r="G12" s="9"/>
      <c r="H12" s="9"/>
      <c r="I12" s="9"/>
      <c r="J12" s="1"/>
    </row>
    <row r="13" spans="1:10" ht="15.75">
      <c r="A13" s="1"/>
      <c r="B13" s="9" t="s">
        <v>1099</v>
      </c>
      <c r="C13" s="9"/>
      <c r="D13" s="9"/>
      <c r="E13" s="9"/>
      <c r="F13" s="9"/>
      <c r="G13" s="9"/>
      <c r="H13" s="9"/>
      <c r="I13" s="9"/>
      <c r="J13" s="1"/>
    </row>
    <row r="14" spans="1:10" ht="15.75">
      <c r="A14" s="1"/>
      <c r="B14" s="9" t="s">
        <v>1100</v>
      </c>
      <c r="C14" s="10" t="s">
        <v>1107</v>
      </c>
      <c r="D14" s="9"/>
      <c r="E14" s="9"/>
      <c r="F14" s="9"/>
      <c r="G14" s="9"/>
      <c r="H14" s="9"/>
      <c r="I14" s="9"/>
      <c r="J14" s="1"/>
    </row>
    <row r="15" spans="1:10" ht="15.75">
      <c r="A15" s="1" t="s">
        <v>1101</v>
      </c>
      <c r="B15" s="1"/>
      <c r="C15" s="1"/>
      <c r="D15" s="1"/>
      <c r="E15" s="1"/>
      <c r="F15" s="1"/>
      <c r="G15" s="1"/>
      <c r="H15" s="1"/>
      <c r="I15" s="1"/>
      <c r="J15" s="1"/>
    </row>
    <row r="16" spans="1:10" ht="15.75">
      <c r="A16" s="1"/>
      <c r="B16" s="1"/>
      <c r="C16" s="1"/>
      <c r="D16" s="1"/>
      <c r="E16" s="1"/>
      <c r="F16" s="1"/>
      <c r="G16" s="1"/>
      <c r="H16" s="1"/>
      <c r="I16" s="1"/>
      <c r="J16" s="1"/>
    </row>
    <row r="17" spans="1:10" ht="15.75">
      <c r="A17" s="1"/>
      <c r="B17" s="1"/>
      <c r="C17" s="1"/>
      <c r="D17" s="1"/>
      <c r="E17" s="1"/>
      <c r="F17" s="1"/>
      <c r="G17" s="1"/>
      <c r="H17" s="1"/>
      <c r="I17" s="1"/>
      <c r="J17" s="1"/>
    </row>
    <row r="18" spans="1:10" ht="15.75">
      <c r="A18" s="1"/>
      <c r="B18" s="1"/>
      <c r="C18" s="1"/>
      <c r="D18" s="1"/>
      <c r="E18" s="1"/>
      <c r="F18" s="1"/>
      <c r="G18" s="1"/>
      <c r="H18" s="1"/>
      <c r="I18" s="1"/>
      <c r="J18" s="1"/>
    </row>
    <row r="19" spans="1:10" ht="15.75">
      <c r="A19" s="1"/>
      <c r="B19" s="1"/>
      <c r="C19" s="1"/>
      <c r="D19" s="1"/>
      <c r="E19" s="1"/>
      <c r="F19" s="1"/>
      <c r="G19" s="1"/>
      <c r="H19" s="1"/>
      <c r="I19" s="1"/>
      <c r="J19" s="1"/>
    </row>
    <row r="20" spans="1:10" ht="15.75">
      <c r="A20" s="1"/>
      <c r="B20" s="1"/>
      <c r="C20" s="1"/>
      <c r="D20" s="1"/>
      <c r="E20" s="1"/>
      <c r="F20" s="1"/>
      <c r="G20" s="1"/>
      <c r="H20" s="1"/>
      <c r="I20" s="1"/>
      <c r="J20" s="1"/>
    </row>
    <row r="21" spans="1:10" ht="15.75">
      <c r="A21" s="1"/>
      <c r="B21" s="1"/>
      <c r="C21" s="1"/>
      <c r="D21" s="1"/>
      <c r="E21" s="1"/>
      <c r="F21" s="1"/>
      <c r="G21" s="1"/>
      <c r="H21" s="1"/>
      <c r="I21" s="1"/>
      <c r="J21" s="1"/>
    </row>
    <row r="22" spans="1:10" ht="15.75">
      <c r="A22" s="1"/>
      <c r="B22" s="1"/>
      <c r="C22" s="1"/>
      <c r="D22" s="1"/>
      <c r="E22" s="1"/>
      <c r="F22" s="1"/>
      <c r="G22" s="1"/>
      <c r="H22" s="1"/>
      <c r="I22" s="1"/>
      <c r="J22" s="1"/>
    </row>
    <row r="23" spans="1:10" ht="15.75">
      <c r="A23" s="1"/>
      <c r="B23" s="1"/>
      <c r="C23" s="1"/>
      <c r="D23" s="1"/>
      <c r="E23" s="1"/>
      <c r="F23" s="1"/>
      <c r="G23" s="1"/>
      <c r="H23" s="1"/>
      <c r="I23" s="1"/>
      <c r="J23" s="1"/>
    </row>
    <row r="24" spans="1:10" ht="15.75">
      <c r="A24" s="1"/>
      <c r="B24" s="1"/>
      <c r="C24" s="1"/>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1"/>
      <c r="B27" s="111"/>
      <c r="C27" s="111"/>
      <c r="D27" s="111"/>
      <c r="E27" s="111"/>
      <c r="F27" s="1"/>
      <c r="G27" s="1"/>
      <c r="H27" s="1"/>
      <c r="I27" s="1"/>
      <c r="J27" s="1"/>
    </row>
    <row r="28" spans="1:10" ht="15.75">
      <c r="A28" s="6"/>
      <c r="B28" s="12"/>
      <c r="C28" s="12"/>
      <c r="D28" s="12"/>
      <c r="E28" s="12"/>
      <c r="F28" s="1"/>
      <c r="G28" s="1"/>
      <c r="H28" s="1"/>
      <c r="I28" s="1"/>
      <c r="J28" s="1"/>
    </row>
    <row r="29" spans="1:10" ht="15.75">
      <c r="A29" s="6"/>
      <c r="B29" s="112"/>
      <c r="C29" s="112"/>
      <c r="D29" s="112"/>
      <c r="E29" s="112"/>
      <c r="F29" s="1"/>
      <c r="G29" s="1"/>
      <c r="H29" s="1"/>
      <c r="I29" s="1"/>
      <c r="J29" s="1"/>
    </row>
    <row r="30" spans="1:10" ht="15.75">
      <c r="A30" s="6"/>
      <c r="B30" s="12"/>
      <c r="C30" s="12"/>
      <c r="D30" s="12"/>
      <c r="E30" s="12"/>
      <c r="F30" s="1"/>
      <c r="G30" s="1"/>
      <c r="H30" s="1"/>
      <c r="I30" s="1"/>
      <c r="J30" s="1"/>
    </row>
    <row r="31" spans="1:10" ht="15.75">
      <c r="A31" s="6"/>
      <c r="B31" s="112"/>
      <c r="C31" s="112"/>
      <c r="D31" s="112"/>
      <c r="E31" s="112"/>
      <c r="F31" s="1"/>
      <c r="G31" s="1"/>
      <c r="H31" s="1"/>
      <c r="I31" s="1"/>
      <c r="J31" s="1"/>
    </row>
    <row r="32" spans="1:10" ht="15.75">
      <c r="A32" s="1"/>
      <c r="B32" s="112"/>
      <c r="C32" s="112"/>
      <c r="D32" s="112"/>
      <c r="E32" s="112"/>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row r="44" spans="1:10" ht="15.75">
      <c r="A44" s="1"/>
      <c r="B44" s="1"/>
      <c r="C44" s="1"/>
      <c r="D44" s="1"/>
      <c r="E44" s="1"/>
      <c r="F44" s="1"/>
      <c r="G44" s="1"/>
      <c r="H44" s="1"/>
      <c r="I44" s="1"/>
      <c r="J44" s="1"/>
    </row>
    <row r="45" spans="1:10" ht="15.75">
      <c r="A45" s="1"/>
      <c r="B45" s="1"/>
      <c r="C45" s="1"/>
      <c r="D45" s="1"/>
      <c r="E45" s="1"/>
      <c r="F45" s="1"/>
      <c r="G45" s="1"/>
      <c r="H45" s="1"/>
      <c r="I45" s="1"/>
      <c r="J45" s="1"/>
    </row>
    <row r="46" spans="1:10" ht="15.75">
      <c r="A46" s="1"/>
      <c r="B46" s="1"/>
      <c r="C46" s="1"/>
      <c r="D46" s="1"/>
      <c r="E46" s="1"/>
      <c r="F46" s="1"/>
      <c r="G46" s="1"/>
      <c r="H46" s="1"/>
      <c r="I46" s="1"/>
      <c r="J46" s="1"/>
    </row>
    <row r="47" spans="1:10" ht="15.75">
      <c r="A47" s="1"/>
      <c r="B47" s="1"/>
      <c r="C47" s="1"/>
      <c r="D47" s="1"/>
      <c r="E47" s="1"/>
      <c r="F47" s="1"/>
      <c r="G47" s="1"/>
      <c r="H47" s="1"/>
      <c r="I47" s="1"/>
      <c r="J47" s="1"/>
    </row>
    <row r="48" spans="1:10" ht="15.75">
      <c r="A48" s="1"/>
      <c r="B48" s="1"/>
      <c r="C48" s="1"/>
      <c r="D48" s="1"/>
      <c r="E48" s="1"/>
      <c r="F48" s="1"/>
      <c r="G48" s="1"/>
      <c r="H48" s="1"/>
      <c r="I48" s="1"/>
      <c r="J48" s="1"/>
    </row>
    <row r="49" spans="1:10" ht="15.75">
      <c r="A49" s="1"/>
      <c r="B49" s="1"/>
      <c r="C49" s="1"/>
      <c r="D49" s="1"/>
      <c r="E49" s="1"/>
      <c r="F49" s="1"/>
      <c r="G49" s="1"/>
      <c r="H49" s="1"/>
      <c r="I49" s="1"/>
      <c r="J49" s="1"/>
    </row>
    <row r="50" spans="1:10" ht="15.75">
      <c r="A50" s="1"/>
      <c r="B50" s="1"/>
      <c r="C50" s="1"/>
      <c r="D50" s="1"/>
      <c r="E50" s="1"/>
      <c r="F50" s="1"/>
      <c r="G50" s="1"/>
      <c r="H50" s="1"/>
      <c r="I50" s="1"/>
      <c r="J50" s="1"/>
    </row>
    <row r="51" spans="1:10" ht="15.75">
      <c r="A51" s="1"/>
      <c r="B51" s="1"/>
      <c r="C51" s="1"/>
      <c r="D51" s="1"/>
      <c r="E51" s="1"/>
      <c r="F51" s="1"/>
      <c r="G51" s="1"/>
      <c r="H51" s="1"/>
      <c r="I51" s="1"/>
      <c r="J51" s="1"/>
    </row>
    <row r="52" spans="1:10" ht="15.75">
      <c r="A52" s="1"/>
      <c r="B52" s="1"/>
      <c r="C52" s="1"/>
      <c r="D52" s="1"/>
      <c r="E52" s="1"/>
      <c r="F52" s="1"/>
      <c r="G52" s="1"/>
      <c r="H52" s="1"/>
      <c r="I52" s="1"/>
      <c r="J52" s="1"/>
    </row>
    <row r="53" spans="1:10" ht="15.75">
      <c r="A53" s="1"/>
      <c r="B53" s="1"/>
      <c r="C53" s="1"/>
      <c r="D53" s="1"/>
      <c r="E53" s="1"/>
      <c r="F53" s="1"/>
      <c r="G53" s="1"/>
      <c r="H53" s="1"/>
      <c r="I53" s="1"/>
      <c r="J53" s="1"/>
    </row>
    <row r="54" spans="1:10" ht="15.75">
      <c r="A54" s="1"/>
      <c r="B54" s="1"/>
      <c r="C54" s="1"/>
      <c r="D54" s="1"/>
      <c r="E54" s="1"/>
      <c r="F54" s="1"/>
      <c r="G54" s="1"/>
      <c r="H54" s="1"/>
      <c r="I54" s="1"/>
      <c r="J54" s="1"/>
    </row>
    <row r="55" spans="1:10" ht="15.75">
      <c r="A55" s="1"/>
      <c r="B55" s="1"/>
      <c r="C55" s="1"/>
      <c r="D55" s="1"/>
      <c r="E55" s="1"/>
      <c r="F55" s="1"/>
      <c r="G55" s="1"/>
      <c r="H55" s="1"/>
      <c r="I55" s="1"/>
      <c r="J55" s="1"/>
    </row>
    <row r="56" spans="1:10" ht="15.75">
      <c r="A56" s="1"/>
      <c r="B56" s="1"/>
      <c r="C56" s="1"/>
      <c r="D56" s="1"/>
      <c r="E56" s="1"/>
      <c r="F56" s="1"/>
      <c r="G56" s="1"/>
      <c r="H56" s="1"/>
      <c r="I56" s="1"/>
      <c r="J56" s="1"/>
    </row>
    <row r="57" spans="1:10" ht="15.75">
      <c r="A57" s="1"/>
      <c r="B57" s="1"/>
      <c r="C57" s="1"/>
      <c r="D57" s="1"/>
      <c r="E57" s="1"/>
      <c r="F57" s="1"/>
      <c r="G57" s="1"/>
      <c r="H57" s="1"/>
      <c r="I57" s="1"/>
      <c r="J57" s="1"/>
    </row>
    <row r="58" spans="1:10" ht="15.75">
      <c r="A58" s="1"/>
      <c r="B58" s="1"/>
      <c r="C58" s="1"/>
      <c r="D58" s="1"/>
      <c r="E58" s="1"/>
      <c r="F58" s="1"/>
      <c r="G58" s="1"/>
      <c r="H58" s="1"/>
      <c r="I58" s="1"/>
      <c r="J58" s="1"/>
    </row>
    <row r="59" spans="1:10" ht="15.75">
      <c r="A59" s="1"/>
      <c r="B59" s="1"/>
      <c r="C59" s="1"/>
      <c r="D59" s="1"/>
      <c r="E59" s="1"/>
      <c r="F59" s="1"/>
      <c r="G59" s="1"/>
      <c r="H59" s="1"/>
      <c r="I59" s="1"/>
      <c r="J59" s="1"/>
    </row>
    <row r="60" spans="1:10" ht="15.75">
      <c r="A60" s="1"/>
      <c r="B60" s="1"/>
      <c r="C60" s="1"/>
      <c r="D60" s="1"/>
      <c r="E60" s="1"/>
      <c r="F60" s="1"/>
      <c r="G60" s="1"/>
      <c r="H60" s="1"/>
      <c r="I60" s="1"/>
      <c r="J60" s="1"/>
    </row>
    <row r="61" spans="1:10" ht="15.75">
      <c r="A61" s="1"/>
      <c r="B61" s="1"/>
      <c r="C61" s="1"/>
      <c r="D61" s="1"/>
      <c r="E61" s="1"/>
      <c r="F61" s="1"/>
      <c r="G61" s="1"/>
      <c r="H61" s="1"/>
      <c r="I61" s="1"/>
      <c r="J61" s="1"/>
    </row>
    <row r="62" spans="1:10" ht="15.75">
      <c r="A62" s="1"/>
      <c r="B62" s="1"/>
      <c r="C62" s="1"/>
      <c r="D62" s="1"/>
      <c r="E62" s="1"/>
      <c r="F62" s="1"/>
      <c r="G62" s="1"/>
      <c r="H62" s="1"/>
      <c r="I62" s="1"/>
      <c r="J62" s="1"/>
    </row>
    <row r="63" spans="1:10" ht="15.75">
      <c r="A63" s="1"/>
      <c r="B63" s="1"/>
      <c r="C63" s="1"/>
      <c r="D63" s="1"/>
      <c r="E63" s="1"/>
      <c r="F63" s="1"/>
      <c r="G63" s="1"/>
      <c r="H63" s="1"/>
      <c r="I63" s="1"/>
      <c r="J63" s="1"/>
    </row>
    <row r="64" spans="1:10" ht="15.75">
      <c r="A64" s="1"/>
      <c r="B64" s="1"/>
      <c r="C64" s="1"/>
      <c r="D64" s="1"/>
      <c r="E64" s="1"/>
      <c r="F64" s="1"/>
      <c r="G64" s="1"/>
      <c r="H64" s="1"/>
      <c r="I64" s="1"/>
      <c r="J64" s="1"/>
    </row>
    <row r="65" spans="1:10" ht="15.75">
      <c r="A65" s="1"/>
      <c r="B65" s="1"/>
      <c r="C65" s="1"/>
      <c r="D65" s="1"/>
      <c r="E65" s="1"/>
      <c r="F65" s="1"/>
      <c r="G65" s="1"/>
      <c r="H65" s="1"/>
      <c r="I65" s="1"/>
      <c r="J65" s="1"/>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AC1112"/>
  <sheetViews>
    <sheetView tabSelected="1" workbookViewId="0" topLeftCell="A1">
      <pane xSplit="3" ySplit="1" topLeftCell="D2" activePane="bottomRight" state="frozen"/>
      <selection pane="topLeft" activeCell="A1" sqref="A1"/>
      <selection pane="topRight" activeCell="D1" sqref="D1"/>
      <selection pane="bottomLeft" activeCell="A2" sqref="A2"/>
      <selection pane="bottomRight" activeCell="Q537" sqref="Q537"/>
    </sheetView>
  </sheetViews>
  <sheetFormatPr defaultColWidth="9.140625" defaultRowHeight="12.75" outlineLevelCol="1"/>
  <cols>
    <col min="1" max="1" width="6.00390625" style="106" customWidth="1"/>
    <col min="2" max="3" width="9.57421875" style="106" hidden="1" customWidth="1" outlineLevel="1"/>
    <col min="4" max="4" width="9.28125" style="106" customWidth="1" collapsed="1"/>
    <col min="5" max="5" width="4.140625" style="106" customWidth="1" outlineLevel="1"/>
    <col min="6" max="6" width="3.28125" style="106" customWidth="1" outlineLevel="1"/>
    <col min="7" max="7" width="3.57421875" style="106" customWidth="1" outlineLevel="1"/>
    <col min="8" max="8" width="4.140625" style="106" customWidth="1" outlineLevel="1"/>
    <col min="9" max="9" width="30.8515625" style="106" customWidth="1"/>
    <col min="10" max="10" width="36.7109375" style="106" customWidth="1"/>
    <col min="11" max="11" width="9.7109375" style="106" customWidth="1"/>
    <col min="12" max="12" width="18.8515625" style="106" customWidth="1"/>
    <col min="13" max="13" width="5.28125" style="106" customWidth="1"/>
    <col min="14" max="14" width="8.28125" style="106" customWidth="1"/>
    <col min="15" max="16" width="8.28125" style="106" customWidth="1" outlineLevel="1"/>
    <col min="17" max="17" width="9.57421875" style="106" customWidth="1"/>
    <col min="18" max="18" width="9.57421875" style="106" hidden="1" customWidth="1"/>
    <col min="19" max="19" width="9.57421875" style="106" customWidth="1"/>
    <col min="20" max="20" width="9.8515625" style="106" customWidth="1"/>
    <col min="21" max="21" width="5.00390625" style="106" customWidth="1"/>
    <col min="22" max="22" width="5.00390625" style="0" customWidth="1"/>
    <col min="30" max="16384" width="9.140625" style="93" customWidth="1"/>
  </cols>
  <sheetData>
    <row r="1" spans="1:29" s="92" customFormat="1" ht="36" customHeight="1">
      <c r="A1" s="13" t="s">
        <v>1226</v>
      </c>
      <c r="B1" s="14" t="s">
        <v>308</v>
      </c>
      <c r="C1" s="16" t="s">
        <v>1096</v>
      </c>
      <c r="D1" s="15" t="s">
        <v>1235</v>
      </c>
      <c r="E1" s="16" t="s">
        <v>309</v>
      </c>
      <c r="F1" s="16" t="s">
        <v>310</v>
      </c>
      <c r="G1" s="17" t="s">
        <v>311</v>
      </c>
      <c r="H1" s="17" t="s">
        <v>312</v>
      </c>
      <c r="I1" s="18" t="s">
        <v>1249</v>
      </c>
      <c r="J1" s="19" t="s">
        <v>313</v>
      </c>
      <c r="K1" s="20" t="s">
        <v>314</v>
      </c>
      <c r="L1" s="17" t="s">
        <v>315</v>
      </c>
      <c r="M1" s="17" t="s">
        <v>1228</v>
      </c>
      <c r="N1" s="17" t="s">
        <v>316</v>
      </c>
      <c r="O1" s="17" t="s">
        <v>317</v>
      </c>
      <c r="P1" s="17" t="s">
        <v>318</v>
      </c>
      <c r="Q1" s="17" t="s">
        <v>1227</v>
      </c>
      <c r="R1" s="17" t="s">
        <v>1221</v>
      </c>
      <c r="S1" s="17" t="s">
        <v>1246</v>
      </c>
      <c r="T1" s="17"/>
      <c r="U1" s="17"/>
      <c r="V1"/>
      <c r="W1"/>
      <c r="X1"/>
      <c r="Y1"/>
      <c r="Z1"/>
      <c r="AA1"/>
      <c r="AB1"/>
      <c r="AC1"/>
    </row>
    <row r="2" spans="1:29" s="92" customFormat="1" ht="51">
      <c r="A2" s="100">
        <v>606</v>
      </c>
      <c r="B2" s="101" t="s">
        <v>636</v>
      </c>
      <c r="C2" s="102" t="s">
        <v>637</v>
      </c>
      <c r="D2" s="21" t="s">
        <v>640</v>
      </c>
      <c r="E2" s="21" t="s">
        <v>359</v>
      </c>
      <c r="F2" s="21" t="s">
        <v>359</v>
      </c>
      <c r="G2" s="22" t="s">
        <v>1264</v>
      </c>
      <c r="H2" s="22" t="s">
        <v>319</v>
      </c>
      <c r="I2" s="23" t="s">
        <v>957</v>
      </c>
      <c r="J2" s="23" t="s">
        <v>958</v>
      </c>
      <c r="K2" s="101" t="s">
        <v>1187</v>
      </c>
      <c r="L2" s="102" t="s">
        <v>1837</v>
      </c>
      <c r="M2" s="102">
        <v>1</v>
      </c>
      <c r="N2" s="102"/>
      <c r="O2" s="102"/>
      <c r="P2" s="102"/>
      <c r="Q2" s="102" t="s">
        <v>1700</v>
      </c>
      <c r="R2" s="102"/>
      <c r="S2" s="102" t="s">
        <v>1807</v>
      </c>
      <c r="T2" s="25"/>
      <c r="U2" s="25"/>
      <c r="V2"/>
      <c r="W2"/>
      <c r="X2"/>
      <c r="Y2"/>
      <c r="Z2"/>
      <c r="AA2"/>
      <c r="AB2"/>
      <c r="AC2"/>
    </row>
    <row r="3" spans="1:29" s="92" customFormat="1" ht="25.5">
      <c r="A3" s="100">
        <v>437</v>
      </c>
      <c r="B3" s="101" t="s">
        <v>601</v>
      </c>
      <c r="C3" s="102" t="s">
        <v>391</v>
      </c>
      <c r="D3" s="21" t="s">
        <v>602</v>
      </c>
      <c r="E3" s="21" t="s">
        <v>359</v>
      </c>
      <c r="F3" s="21" t="s">
        <v>1111</v>
      </c>
      <c r="G3" s="22" t="s">
        <v>1252</v>
      </c>
      <c r="H3" s="22" t="s">
        <v>320</v>
      </c>
      <c r="I3" s="23" t="s">
        <v>301</v>
      </c>
      <c r="J3" s="23" t="s">
        <v>302</v>
      </c>
      <c r="K3" s="101" t="s">
        <v>1172</v>
      </c>
      <c r="L3" s="102" t="s">
        <v>1928</v>
      </c>
      <c r="M3" s="102"/>
      <c r="N3" s="102" t="s">
        <v>1927</v>
      </c>
      <c r="O3" s="102"/>
      <c r="P3" s="102"/>
      <c r="Q3" s="25" t="s">
        <v>1225</v>
      </c>
      <c r="R3" s="102"/>
      <c r="S3" s="102"/>
      <c r="T3" s="25"/>
      <c r="U3" s="25"/>
      <c r="V3"/>
      <c r="W3"/>
      <c r="X3"/>
      <c r="Y3"/>
      <c r="Z3"/>
      <c r="AA3"/>
      <c r="AB3"/>
      <c r="AC3"/>
    </row>
    <row r="4" spans="1:29" s="92" customFormat="1" ht="63.75">
      <c r="A4" s="100">
        <v>637</v>
      </c>
      <c r="B4" s="101" t="s">
        <v>644</v>
      </c>
      <c r="C4" s="102" t="s">
        <v>1822</v>
      </c>
      <c r="D4" s="97" t="s">
        <v>498</v>
      </c>
      <c r="E4" s="97" t="s">
        <v>359</v>
      </c>
      <c r="F4" s="97" t="s">
        <v>1111</v>
      </c>
      <c r="G4" s="98" t="s">
        <v>1264</v>
      </c>
      <c r="H4" s="98" t="s">
        <v>319</v>
      </c>
      <c r="I4" s="99" t="s">
        <v>1068</v>
      </c>
      <c r="J4" s="99" t="s">
        <v>1364</v>
      </c>
      <c r="K4" s="101" t="s">
        <v>1172</v>
      </c>
      <c r="L4" s="102" t="s">
        <v>1806</v>
      </c>
      <c r="M4" s="102">
        <v>637</v>
      </c>
      <c r="N4" s="102"/>
      <c r="O4" s="102"/>
      <c r="P4" s="102"/>
      <c r="Q4" s="102" t="s">
        <v>1234</v>
      </c>
      <c r="R4" s="102"/>
      <c r="S4" s="102" t="s">
        <v>1807</v>
      </c>
      <c r="T4" s="25"/>
      <c r="U4" s="25"/>
      <c r="V4"/>
      <c r="W4"/>
      <c r="X4"/>
      <c r="Y4"/>
      <c r="Z4"/>
      <c r="AA4"/>
      <c r="AB4"/>
      <c r="AC4"/>
    </row>
    <row r="5" spans="1:29" s="92" customFormat="1" ht="63.75">
      <c r="A5" s="100">
        <v>361</v>
      </c>
      <c r="B5" s="101" t="s">
        <v>572</v>
      </c>
      <c r="C5" s="102" t="s">
        <v>573</v>
      </c>
      <c r="D5" s="21" t="s">
        <v>498</v>
      </c>
      <c r="E5" s="21" t="s">
        <v>359</v>
      </c>
      <c r="F5" s="21" t="s">
        <v>1111</v>
      </c>
      <c r="G5" s="22" t="s">
        <v>1252</v>
      </c>
      <c r="H5" s="22" t="s">
        <v>320</v>
      </c>
      <c r="I5" s="23" t="s">
        <v>1041</v>
      </c>
      <c r="J5" s="23" t="s">
        <v>1042</v>
      </c>
      <c r="K5" s="101" t="s">
        <v>1172</v>
      </c>
      <c r="L5" s="102" t="s">
        <v>1929</v>
      </c>
      <c r="M5" s="102"/>
      <c r="N5" s="102" t="s">
        <v>1927</v>
      </c>
      <c r="O5" s="102"/>
      <c r="P5" s="102"/>
      <c r="Q5" s="25" t="s">
        <v>1225</v>
      </c>
      <c r="R5" s="102"/>
      <c r="S5" s="102"/>
      <c r="T5" s="25"/>
      <c r="U5" s="25"/>
      <c r="V5"/>
      <c r="W5"/>
      <c r="X5"/>
      <c r="Y5"/>
      <c r="Z5"/>
      <c r="AA5"/>
      <c r="AB5"/>
      <c r="AC5"/>
    </row>
    <row r="6" spans="1:29" s="92" customFormat="1" ht="204">
      <c r="A6" s="100">
        <v>607</v>
      </c>
      <c r="B6" s="101" t="s">
        <v>636</v>
      </c>
      <c r="C6" s="102" t="s">
        <v>637</v>
      </c>
      <c r="D6" s="97" t="s">
        <v>498</v>
      </c>
      <c r="E6" s="21" t="s">
        <v>359</v>
      </c>
      <c r="F6" s="21" t="s">
        <v>407</v>
      </c>
      <c r="G6" s="22" t="s">
        <v>1264</v>
      </c>
      <c r="H6" s="22" t="s">
        <v>319</v>
      </c>
      <c r="I6" s="23" t="s">
        <v>949</v>
      </c>
      <c r="J6" s="99" t="s">
        <v>950</v>
      </c>
      <c r="K6" s="101" t="s">
        <v>1187</v>
      </c>
      <c r="L6" s="102" t="s">
        <v>1874</v>
      </c>
      <c r="M6" s="102">
        <v>637</v>
      </c>
      <c r="N6" s="102"/>
      <c r="O6" s="102"/>
      <c r="P6" s="102"/>
      <c r="Q6" s="102" t="s">
        <v>1234</v>
      </c>
      <c r="R6" s="102"/>
      <c r="S6" s="102" t="s">
        <v>1807</v>
      </c>
      <c r="T6" s="25"/>
      <c r="U6" s="25"/>
      <c r="V6"/>
      <c r="W6"/>
      <c r="X6"/>
      <c r="Y6"/>
      <c r="Z6"/>
      <c r="AA6"/>
      <c r="AB6"/>
      <c r="AC6"/>
    </row>
    <row r="7" spans="1:29" s="92" customFormat="1" ht="89.25">
      <c r="A7" s="100">
        <v>367</v>
      </c>
      <c r="B7" s="101" t="s">
        <v>576</v>
      </c>
      <c r="C7" s="102" t="s">
        <v>577</v>
      </c>
      <c r="D7" s="97" t="s">
        <v>578</v>
      </c>
      <c r="E7" s="21" t="s">
        <v>359</v>
      </c>
      <c r="F7" s="21" t="s">
        <v>1259</v>
      </c>
      <c r="G7" s="22" t="s">
        <v>1264</v>
      </c>
      <c r="H7" s="22" t="s">
        <v>319</v>
      </c>
      <c r="I7" s="23" t="s">
        <v>220</v>
      </c>
      <c r="J7" s="23" t="s">
        <v>221</v>
      </c>
      <c r="K7" s="101" t="s">
        <v>1172</v>
      </c>
      <c r="L7" s="102"/>
      <c r="M7" s="102"/>
      <c r="N7" s="102"/>
      <c r="O7" s="102"/>
      <c r="P7" s="102"/>
      <c r="Q7" s="102" t="s">
        <v>1225</v>
      </c>
      <c r="R7" s="102"/>
      <c r="S7" s="102"/>
      <c r="T7" s="25"/>
      <c r="U7" s="25"/>
      <c r="V7"/>
      <c r="W7"/>
      <c r="X7"/>
      <c r="Y7"/>
      <c r="Z7"/>
      <c r="AA7"/>
      <c r="AB7"/>
      <c r="AC7"/>
    </row>
    <row r="8" spans="1:29" s="92" customFormat="1" ht="38.25">
      <c r="A8" s="100">
        <v>368</v>
      </c>
      <c r="B8" s="101" t="s">
        <v>576</v>
      </c>
      <c r="C8" s="102" t="s">
        <v>577</v>
      </c>
      <c r="D8" s="97" t="s">
        <v>498</v>
      </c>
      <c r="E8" s="21" t="s">
        <v>359</v>
      </c>
      <c r="F8" s="21" t="s">
        <v>1258</v>
      </c>
      <c r="G8" s="22" t="s">
        <v>1252</v>
      </c>
      <c r="H8" s="22" t="s">
        <v>319</v>
      </c>
      <c r="I8" s="23" t="s">
        <v>1086</v>
      </c>
      <c r="J8" s="23" t="s">
        <v>221</v>
      </c>
      <c r="K8" s="101" t="s">
        <v>1172</v>
      </c>
      <c r="L8" s="102" t="s">
        <v>1852</v>
      </c>
      <c r="M8" s="102"/>
      <c r="N8" s="102" t="s">
        <v>1927</v>
      </c>
      <c r="O8" s="102"/>
      <c r="P8" s="102"/>
      <c r="Q8" s="25" t="s">
        <v>1225</v>
      </c>
      <c r="R8" s="102"/>
      <c r="S8" s="102"/>
      <c r="T8" s="25"/>
      <c r="U8" s="25"/>
      <c r="V8"/>
      <c r="W8"/>
      <c r="X8"/>
      <c r="Y8"/>
      <c r="Z8"/>
      <c r="AA8"/>
      <c r="AB8"/>
      <c r="AC8"/>
    </row>
    <row r="9" spans="1:29" s="92" customFormat="1" ht="114.75">
      <c r="A9" s="100">
        <v>608</v>
      </c>
      <c r="B9" s="101" t="s">
        <v>636</v>
      </c>
      <c r="C9" s="102" t="s">
        <v>637</v>
      </c>
      <c r="D9" s="21" t="s">
        <v>498</v>
      </c>
      <c r="E9" s="21" t="s">
        <v>359</v>
      </c>
      <c r="F9" s="21" t="s">
        <v>469</v>
      </c>
      <c r="G9" s="22" t="s">
        <v>1264</v>
      </c>
      <c r="H9" s="22" t="s">
        <v>319</v>
      </c>
      <c r="I9" s="23" t="s">
        <v>951</v>
      </c>
      <c r="J9" s="23" t="s">
        <v>952</v>
      </c>
      <c r="K9" s="101" t="s">
        <v>1187</v>
      </c>
      <c r="L9" s="102" t="s">
        <v>1874</v>
      </c>
      <c r="M9" s="102">
        <v>637</v>
      </c>
      <c r="N9" s="102"/>
      <c r="O9" s="102"/>
      <c r="P9" s="102"/>
      <c r="Q9" s="102" t="s">
        <v>1234</v>
      </c>
      <c r="R9" s="102"/>
      <c r="S9" s="102" t="s">
        <v>1807</v>
      </c>
      <c r="T9" s="25"/>
      <c r="U9" s="25"/>
      <c r="V9"/>
      <c r="W9"/>
      <c r="X9"/>
      <c r="Y9"/>
      <c r="Z9"/>
      <c r="AA9"/>
      <c r="AB9"/>
      <c r="AC9"/>
    </row>
    <row r="10" spans="1:29" s="92" customFormat="1" ht="89.25">
      <c r="A10" s="100">
        <v>176</v>
      </c>
      <c r="B10" s="101" t="s">
        <v>496</v>
      </c>
      <c r="C10" s="102" t="s">
        <v>497</v>
      </c>
      <c r="D10" s="21" t="s">
        <v>498</v>
      </c>
      <c r="E10" s="21" t="s">
        <v>359</v>
      </c>
      <c r="F10" s="21" t="s">
        <v>499</v>
      </c>
      <c r="G10" s="22" t="s">
        <v>1252</v>
      </c>
      <c r="H10" s="22" t="s">
        <v>320</v>
      </c>
      <c r="I10" s="23" t="s">
        <v>62</v>
      </c>
      <c r="J10" s="23" t="s">
        <v>63</v>
      </c>
      <c r="K10" s="101" t="s">
        <v>1187</v>
      </c>
      <c r="L10" s="102" t="s">
        <v>1930</v>
      </c>
      <c r="M10" s="102"/>
      <c r="N10" s="102" t="s">
        <v>1927</v>
      </c>
      <c r="O10" s="102"/>
      <c r="P10" s="102"/>
      <c r="Q10" s="25" t="s">
        <v>1225</v>
      </c>
      <c r="R10" s="102"/>
      <c r="S10" s="102"/>
      <c r="T10" s="25"/>
      <c r="U10" s="25"/>
      <c r="V10"/>
      <c r="W10"/>
      <c r="X10"/>
      <c r="Y10"/>
      <c r="Z10"/>
      <c r="AA10"/>
      <c r="AB10"/>
      <c r="AC10"/>
    </row>
    <row r="11" spans="1:29" s="92" customFormat="1" ht="38.25">
      <c r="A11" s="100">
        <v>177</v>
      </c>
      <c r="B11" s="101" t="s">
        <v>496</v>
      </c>
      <c r="C11" s="102" t="s">
        <v>497</v>
      </c>
      <c r="D11" s="21" t="s">
        <v>1093</v>
      </c>
      <c r="E11" s="21" t="s">
        <v>359</v>
      </c>
      <c r="F11" s="21" t="s">
        <v>357</v>
      </c>
      <c r="G11" s="22" t="s">
        <v>1252</v>
      </c>
      <c r="H11" s="22" t="s">
        <v>320</v>
      </c>
      <c r="I11" s="23" t="s">
        <v>64</v>
      </c>
      <c r="J11" s="23" t="s">
        <v>65</v>
      </c>
      <c r="K11" s="101" t="s">
        <v>1172</v>
      </c>
      <c r="L11" s="102" t="s">
        <v>1852</v>
      </c>
      <c r="M11" s="102"/>
      <c r="N11" s="102"/>
      <c r="O11" s="102"/>
      <c r="P11" s="102"/>
      <c r="Q11" s="25" t="s">
        <v>1225</v>
      </c>
      <c r="R11" s="102"/>
      <c r="S11" s="102"/>
      <c r="T11" s="25"/>
      <c r="U11" s="25"/>
      <c r="V11"/>
      <c r="W11"/>
      <c r="X11"/>
      <c r="Y11"/>
      <c r="Z11"/>
      <c r="AA11"/>
      <c r="AB11"/>
      <c r="AC11"/>
    </row>
    <row r="12" spans="1:29" s="92" customFormat="1" ht="102">
      <c r="A12" s="100">
        <v>713</v>
      </c>
      <c r="B12" s="101" t="s">
        <v>659</v>
      </c>
      <c r="C12" s="102" t="s">
        <v>577</v>
      </c>
      <c r="D12" s="21" t="s">
        <v>498</v>
      </c>
      <c r="E12" s="21" t="s">
        <v>359</v>
      </c>
      <c r="F12" s="21" t="s">
        <v>663</v>
      </c>
      <c r="G12" s="22" t="s">
        <v>1252</v>
      </c>
      <c r="H12" s="22" t="s">
        <v>319</v>
      </c>
      <c r="I12" s="23" t="s">
        <v>1681</v>
      </c>
      <c r="J12" s="23" t="s">
        <v>1682</v>
      </c>
      <c r="K12" s="101" t="s">
        <v>1172</v>
      </c>
      <c r="L12" s="102" t="s">
        <v>1852</v>
      </c>
      <c r="M12" s="102"/>
      <c r="N12" s="102" t="s">
        <v>1927</v>
      </c>
      <c r="O12" s="102"/>
      <c r="P12" s="102"/>
      <c r="Q12" s="25" t="s">
        <v>1225</v>
      </c>
      <c r="R12" s="102"/>
      <c r="S12" s="102"/>
      <c r="T12" s="25"/>
      <c r="U12" s="25"/>
      <c r="V12"/>
      <c r="W12"/>
      <c r="X12"/>
      <c r="Y12"/>
      <c r="Z12"/>
      <c r="AA12"/>
      <c r="AB12"/>
      <c r="AC12"/>
    </row>
    <row r="13" spans="1:29" s="92" customFormat="1" ht="25.5">
      <c r="A13" s="100">
        <v>714</v>
      </c>
      <c r="B13" s="101" t="s">
        <v>659</v>
      </c>
      <c r="C13" s="102" t="s">
        <v>577</v>
      </c>
      <c r="D13" s="21" t="s">
        <v>1093</v>
      </c>
      <c r="E13" s="21" t="s">
        <v>359</v>
      </c>
      <c r="F13" s="21" t="s">
        <v>664</v>
      </c>
      <c r="G13" s="22" t="s">
        <v>1252</v>
      </c>
      <c r="H13" s="22" t="s">
        <v>320</v>
      </c>
      <c r="I13" s="23" t="s">
        <v>1683</v>
      </c>
      <c r="J13" s="23" t="s">
        <v>1684</v>
      </c>
      <c r="K13" s="101" t="s">
        <v>1172</v>
      </c>
      <c r="L13" s="102" t="s">
        <v>1852</v>
      </c>
      <c r="M13" s="102"/>
      <c r="N13" s="102"/>
      <c r="O13" s="102"/>
      <c r="P13" s="102"/>
      <c r="Q13" s="25" t="s">
        <v>1225</v>
      </c>
      <c r="R13" s="102"/>
      <c r="S13" s="102"/>
      <c r="T13" s="25"/>
      <c r="U13" s="25"/>
      <c r="V13"/>
      <c r="W13"/>
      <c r="X13"/>
      <c r="Y13"/>
      <c r="Z13"/>
      <c r="AA13"/>
      <c r="AB13"/>
      <c r="AC13"/>
    </row>
    <row r="14" spans="1:29" s="92" customFormat="1" ht="63.75">
      <c r="A14" s="100">
        <v>609</v>
      </c>
      <c r="B14" s="101" t="s">
        <v>636</v>
      </c>
      <c r="C14" s="102" t="s">
        <v>637</v>
      </c>
      <c r="D14" s="21" t="s">
        <v>347</v>
      </c>
      <c r="E14" s="21" t="s">
        <v>1093</v>
      </c>
      <c r="F14" s="21" t="s">
        <v>324</v>
      </c>
      <c r="G14" s="22" t="s">
        <v>1264</v>
      </c>
      <c r="H14" s="22" t="s">
        <v>320</v>
      </c>
      <c r="I14" s="23" t="s">
        <v>959</v>
      </c>
      <c r="J14" s="23" t="s">
        <v>960</v>
      </c>
      <c r="K14" s="101" t="s">
        <v>1176</v>
      </c>
      <c r="L14" s="102"/>
      <c r="M14" s="102"/>
      <c r="N14" s="102"/>
      <c r="O14" s="102"/>
      <c r="P14" s="102"/>
      <c r="Q14" s="25" t="s">
        <v>1231</v>
      </c>
      <c r="R14" s="102"/>
      <c r="S14" s="102"/>
      <c r="T14" s="25"/>
      <c r="U14" s="25"/>
      <c r="V14"/>
      <c r="W14"/>
      <c r="X14"/>
      <c r="Y14"/>
      <c r="Z14"/>
      <c r="AA14"/>
      <c r="AB14"/>
      <c r="AC14"/>
    </row>
    <row r="15" spans="1:29" s="92" customFormat="1" ht="140.25">
      <c r="A15" s="100">
        <v>610</v>
      </c>
      <c r="B15" s="101" t="s">
        <v>636</v>
      </c>
      <c r="C15" s="102" t="s">
        <v>637</v>
      </c>
      <c r="D15" s="21" t="s">
        <v>638</v>
      </c>
      <c r="E15" s="21" t="s">
        <v>1093</v>
      </c>
      <c r="F15" s="21" t="s">
        <v>1259</v>
      </c>
      <c r="G15" s="22" t="s">
        <v>1264</v>
      </c>
      <c r="H15" s="22" t="s">
        <v>319</v>
      </c>
      <c r="I15" s="23" t="s">
        <v>953</v>
      </c>
      <c r="J15" s="23" t="s">
        <v>954</v>
      </c>
      <c r="K15" s="101"/>
      <c r="L15" s="102"/>
      <c r="M15" s="102"/>
      <c r="N15" s="102"/>
      <c r="O15" s="102"/>
      <c r="P15" s="102"/>
      <c r="Q15" s="102" t="s">
        <v>1700</v>
      </c>
      <c r="R15" s="102"/>
      <c r="S15" s="102"/>
      <c r="T15" s="25"/>
      <c r="U15" s="25"/>
      <c r="V15"/>
      <c r="W15"/>
      <c r="X15"/>
      <c r="Y15"/>
      <c r="Z15"/>
      <c r="AA15"/>
      <c r="AB15"/>
      <c r="AC15"/>
    </row>
    <row r="16" spans="1:29" s="92" customFormat="1" ht="180">
      <c r="A16" s="100">
        <v>402</v>
      </c>
      <c r="B16" s="101" t="s">
        <v>585</v>
      </c>
      <c r="C16" s="102" t="s">
        <v>346</v>
      </c>
      <c r="D16" s="21" t="s">
        <v>347</v>
      </c>
      <c r="E16" s="21" t="s">
        <v>1093</v>
      </c>
      <c r="F16" s="21" t="s">
        <v>366</v>
      </c>
      <c r="G16" s="22" t="s">
        <v>1252</v>
      </c>
      <c r="H16" s="22" t="s">
        <v>319</v>
      </c>
      <c r="I16" s="23" t="s">
        <v>1137</v>
      </c>
      <c r="J16" s="23" t="s">
        <v>1138</v>
      </c>
      <c r="K16" s="101" t="s">
        <v>1187</v>
      </c>
      <c r="L16" s="102" t="s">
        <v>1932</v>
      </c>
      <c r="M16" s="102"/>
      <c r="N16" s="102" t="s">
        <v>1927</v>
      </c>
      <c r="O16" s="102"/>
      <c r="P16" s="102"/>
      <c r="Q16" s="25" t="s">
        <v>1225</v>
      </c>
      <c r="R16" s="102"/>
      <c r="S16" s="102"/>
      <c r="T16" s="25"/>
      <c r="U16" s="25"/>
      <c r="V16"/>
      <c r="W16"/>
      <c r="X16"/>
      <c r="Y16"/>
      <c r="Z16"/>
      <c r="AA16"/>
      <c r="AB16"/>
      <c r="AC16"/>
    </row>
    <row r="17" spans="1:29" s="92" customFormat="1" ht="51">
      <c r="A17" s="100">
        <v>573</v>
      </c>
      <c r="B17" s="101" t="s">
        <v>633</v>
      </c>
      <c r="C17" s="102" t="s">
        <v>597</v>
      </c>
      <c r="D17" s="21" t="s">
        <v>347</v>
      </c>
      <c r="E17" s="21" t="s">
        <v>1093</v>
      </c>
      <c r="F17" s="21" t="s">
        <v>366</v>
      </c>
      <c r="G17" s="22" t="s">
        <v>1252</v>
      </c>
      <c r="H17" s="22" t="s">
        <v>320</v>
      </c>
      <c r="I17" s="23" t="s">
        <v>902</v>
      </c>
      <c r="J17" s="23" t="s">
        <v>903</v>
      </c>
      <c r="K17" s="101" t="s">
        <v>1187</v>
      </c>
      <c r="L17" s="102" t="s">
        <v>1931</v>
      </c>
      <c r="M17" s="102"/>
      <c r="N17" s="102" t="s">
        <v>1927</v>
      </c>
      <c r="O17" s="102"/>
      <c r="P17" s="102"/>
      <c r="Q17" s="25" t="s">
        <v>1225</v>
      </c>
      <c r="R17" s="102"/>
      <c r="S17" s="102"/>
      <c r="T17" s="25"/>
      <c r="U17" s="25"/>
      <c r="V17"/>
      <c r="W17"/>
      <c r="X17"/>
      <c r="Y17"/>
      <c r="Z17"/>
      <c r="AA17"/>
      <c r="AB17"/>
      <c r="AC17"/>
    </row>
    <row r="18" spans="1:29" s="92" customFormat="1" ht="25.5">
      <c r="A18" s="100">
        <v>918</v>
      </c>
      <c r="B18" s="101" t="s">
        <v>734</v>
      </c>
      <c r="C18" s="102" t="s">
        <v>617</v>
      </c>
      <c r="D18" s="21" t="s">
        <v>347</v>
      </c>
      <c r="E18" s="21" t="s">
        <v>1093</v>
      </c>
      <c r="F18" s="21" t="s">
        <v>1257</v>
      </c>
      <c r="G18" s="22" t="s">
        <v>1264</v>
      </c>
      <c r="H18" s="22" t="s">
        <v>319</v>
      </c>
      <c r="I18" s="23" t="s">
        <v>1574</v>
      </c>
      <c r="J18" s="23" t="s">
        <v>1575</v>
      </c>
      <c r="K18" s="101" t="s">
        <v>1187</v>
      </c>
      <c r="L18" s="102" t="s">
        <v>1837</v>
      </c>
      <c r="M18" s="102">
        <v>1</v>
      </c>
      <c r="N18" s="102"/>
      <c r="O18" s="102"/>
      <c r="P18" s="102"/>
      <c r="Q18" s="102" t="s">
        <v>1700</v>
      </c>
      <c r="R18" s="102"/>
      <c r="S18" s="102" t="s">
        <v>1807</v>
      </c>
      <c r="T18" s="25"/>
      <c r="U18" s="25"/>
      <c r="V18"/>
      <c r="W18"/>
      <c r="X18"/>
      <c r="Y18"/>
      <c r="Z18"/>
      <c r="AA18"/>
      <c r="AB18"/>
      <c r="AC18"/>
    </row>
    <row r="19" spans="1:29" s="92" customFormat="1" ht="38.25">
      <c r="A19" s="100">
        <v>715</v>
      </c>
      <c r="B19" s="101" t="s">
        <v>659</v>
      </c>
      <c r="C19" s="102" t="s">
        <v>577</v>
      </c>
      <c r="D19" s="21" t="s">
        <v>347</v>
      </c>
      <c r="E19" s="21" t="s">
        <v>1093</v>
      </c>
      <c r="F19" s="21" t="s">
        <v>1257</v>
      </c>
      <c r="G19" s="22" t="s">
        <v>1252</v>
      </c>
      <c r="H19" s="22" t="s">
        <v>319</v>
      </c>
      <c r="I19" s="23" t="s">
        <v>1687</v>
      </c>
      <c r="J19" s="23" t="s">
        <v>1688</v>
      </c>
      <c r="K19" s="101" t="s">
        <v>1187</v>
      </c>
      <c r="L19" s="102" t="s">
        <v>1931</v>
      </c>
      <c r="M19" s="102"/>
      <c r="N19" s="102" t="s">
        <v>1927</v>
      </c>
      <c r="O19" s="102"/>
      <c r="P19" s="102"/>
      <c r="Q19" s="25" t="s">
        <v>1225</v>
      </c>
      <c r="R19" s="102"/>
      <c r="S19" s="102"/>
      <c r="T19" s="25"/>
      <c r="U19" s="25"/>
      <c r="V19"/>
      <c r="W19"/>
      <c r="X19"/>
      <c r="Y19"/>
      <c r="Z19"/>
      <c r="AA19"/>
      <c r="AB19"/>
      <c r="AC19"/>
    </row>
    <row r="20" spans="1:29" s="92" customFormat="1" ht="63.75">
      <c r="A20" s="100">
        <v>1</v>
      </c>
      <c r="B20" s="101" t="s">
        <v>345</v>
      </c>
      <c r="C20" s="102" t="s">
        <v>346</v>
      </c>
      <c r="D20" s="21" t="s">
        <v>347</v>
      </c>
      <c r="E20" s="21" t="s">
        <v>1093</v>
      </c>
      <c r="F20" s="21" t="s">
        <v>1239</v>
      </c>
      <c r="G20" s="22" t="s">
        <v>1264</v>
      </c>
      <c r="H20" s="22" t="s">
        <v>320</v>
      </c>
      <c r="I20" s="23" t="s">
        <v>744</v>
      </c>
      <c r="J20" s="23"/>
      <c r="K20" s="101" t="s">
        <v>1187</v>
      </c>
      <c r="L20" s="102" t="s">
        <v>1836</v>
      </c>
      <c r="M20" s="102">
        <v>1</v>
      </c>
      <c r="N20" s="102"/>
      <c r="O20" s="102"/>
      <c r="P20" s="102"/>
      <c r="Q20" s="102" t="s">
        <v>1700</v>
      </c>
      <c r="R20" s="102"/>
      <c r="S20" s="102" t="s">
        <v>1807</v>
      </c>
      <c r="T20" s="25"/>
      <c r="U20" s="25"/>
      <c r="V20"/>
      <c r="W20"/>
      <c r="X20"/>
      <c r="Y20"/>
      <c r="Z20"/>
      <c r="AA20"/>
      <c r="AB20"/>
      <c r="AC20"/>
    </row>
    <row r="21" spans="1:29" s="92" customFormat="1" ht="178.5">
      <c r="A21" s="100">
        <v>611</v>
      </c>
      <c r="B21" s="101" t="s">
        <v>636</v>
      </c>
      <c r="C21" s="102" t="s">
        <v>637</v>
      </c>
      <c r="D21" s="21" t="s">
        <v>639</v>
      </c>
      <c r="E21" s="21" t="s">
        <v>1093</v>
      </c>
      <c r="F21" s="21" t="s">
        <v>1239</v>
      </c>
      <c r="G21" s="22" t="s">
        <v>1264</v>
      </c>
      <c r="H21" s="22" t="s">
        <v>319</v>
      </c>
      <c r="I21" s="23" t="s">
        <v>955</v>
      </c>
      <c r="J21" s="23" t="s">
        <v>956</v>
      </c>
      <c r="K21" s="101" t="s">
        <v>1187</v>
      </c>
      <c r="L21" s="102" t="s">
        <v>1839</v>
      </c>
      <c r="M21" s="102"/>
      <c r="N21" s="102"/>
      <c r="O21" s="102"/>
      <c r="P21" s="102"/>
      <c r="Q21" s="102" t="s">
        <v>1700</v>
      </c>
      <c r="R21" s="102"/>
      <c r="S21" s="102" t="s">
        <v>1807</v>
      </c>
      <c r="T21" s="25"/>
      <c r="U21" s="25"/>
      <c r="V21"/>
      <c r="W21"/>
      <c r="X21"/>
      <c r="Y21"/>
      <c r="Z21"/>
      <c r="AA21"/>
      <c r="AB21"/>
      <c r="AC21"/>
    </row>
    <row r="22" spans="1:29" s="92" customFormat="1" ht="63.75">
      <c r="A22" s="100">
        <v>2</v>
      </c>
      <c r="B22" s="101" t="s">
        <v>345</v>
      </c>
      <c r="C22" s="102" t="s">
        <v>346</v>
      </c>
      <c r="D22" s="21" t="s">
        <v>347</v>
      </c>
      <c r="E22" s="21" t="s">
        <v>1093</v>
      </c>
      <c r="F22" s="21" t="s">
        <v>348</v>
      </c>
      <c r="G22" s="22" t="s">
        <v>1264</v>
      </c>
      <c r="H22" s="22" t="s">
        <v>319</v>
      </c>
      <c r="I22" s="23" t="s">
        <v>745</v>
      </c>
      <c r="J22" s="23" t="s">
        <v>746</v>
      </c>
      <c r="K22" s="101" t="s">
        <v>1221</v>
      </c>
      <c r="L22" s="102"/>
      <c r="M22" s="102"/>
      <c r="N22" s="102"/>
      <c r="O22" s="102"/>
      <c r="P22" s="102" t="s">
        <v>327</v>
      </c>
      <c r="Q22" s="102" t="s">
        <v>1700</v>
      </c>
      <c r="R22" s="102"/>
      <c r="S22" s="102" t="s">
        <v>1807</v>
      </c>
      <c r="T22" s="25"/>
      <c r="U22" s="25"/>
      <c r="V22"/>
      <c r="W22"/>
      <c r="X22"/>
      <c r="Y22"/>
      <c r="Z22"/>
      <c r="AA22"/>
      <c r="AB22"/>
      <c r="AC22"/>
    </row>
    <row r="23" spans="1:21" ht="76.5">
      <c r="A23" s="100">
        <v>919</v>
      </c>
      <c r="B23" s="101" t="s">
        <v>734</v>
      </c>
      <c r="C23" s="102" t="s">
        <v>617</v>
      </c>
      <c r="D23" s="21" t="s">
        <v>347</v>
      </c>
      <c r="E23" s="21" t="s">
        <v>1093</v>
      </c>
      <c r="F23" s="21" t="s">
        <v>387</v>
      </c>
      <c r="G23" s="22" t="s">
        <v>1264</v>
      </c>
      <c r="H23" s="22" t="s">
        <v>319</v>
      </c>
      <c r="I23" s="23" t="s">
        <v>1572</v>
      </c>
      <c r="J23" s="23" t="s">
        <v>1573</v>
      </c>
      <c r="K23" s="101"/>
      <c r="L23" s="102"/>
      <c r="M23" s="102"/>
      <c r="N23" s="102"/>
      <c r="O23" s="102"/>
      <c r="P23" s="102"/>
      <c r="Q23" s="102" t="s">
        <v>1701</v>
      </c>
      <c r="R23" s="102"/>
      <c r="S23" s="102"/>
      <c r="T23" s="25"/>
      <c r="U23" s="25"/>
    </row>
    <row r="24" spans="1:29" s="92" customFormat="1" ht="63.75">
      <c r="A24" s="100">
        <v>638</v>
      </c>
      <c r="B24" s="101" t="s">
        <v>644</v>
      </c>
      <c r="C24" s="102" t="s">
        <v>1822</v>
      </c>
      <c r="D24" s="21" t="s">
        <v>647</v>
      </c>
      <c r="E24" s="21" t="s">
        <v>1093</v>
      </c>
      <c r="F24" s="21" t="s">
        <v>396</v>
      </c>
      <c r="G24" s="22" t="s">
        <v>1264</v>
      </c>
      <c r="H24" s="22" t="s">
        <v>319</v>
      </c>
      <c r="I24" s="23" t="s">
        <v>1069</v>
      </c>
      <c r="J24" s="23" t="s">
        <v>1364</v>
      </c>
      <c r="K24" s="101" t="s">
        <v>1172</v>
      </c>
      <c r="L24" s="102" t="s">
        <v>1806</v>
      </c>
      <c r="M24" s="102"/>
      <c r="N24" s="102"/>
      <c r="O24" s="102"/>
      <c r="P24" s="102"/>
      <c r="Q24" s="102" t="s">
        <v>1700</v>
      </c>
      <c r="R24" s="102"/>
      <c r="S24" s="102" t="s">
        <v>1807</v>
      </c>
      <c r="T24" s="25"/>
      <c r="U24" s="25"/>
      <c r="V24"/>
      <c r="W24"/>
      <c r="X24"/>
      <c r="Y24"/>
      <c r="Z24"/>
      <c r="AA24"/>
      <c r="AB24"/>
      <c r="AC24"/>
    </row>
    <row r="25" spans="1:29" s="92" customFormat="1" ht="318.75">
      <c r="A25" s="100">
        <v>612</v>
      </c>
      <c r="B25" s="101" t="s">
        <v>636</v>
      </c>
      <c r="C25" s="102" t="s">
        <v>637</v>
      </c>
      <c r="D25" s="21" t="s">
        <v>641</v>
      </c>
      <c r="E25" s="21" t="s">
        <v>1093</v>
      </c>
      <c r="F25" s="21" t="s">
        <v>1216</v>
      </c>
      <c r="G25" s="22" t="s">
        <v>1264</v>
      </c>
      <c r="H25" s="22" t="s">
        <v>319</v>
      </c>
      <c r="I25" s="23" t="s">
        <v>961</v>
      </c>
      <c r="J25" s="23" t="s">
        <v>962</v>
      </c>
      <c r="K25" s="101" t="s">
        <v>1172</v>
      </c>
      <c r="L25" s="102" t="s">
        <v>1860</v>
      </c>
      <c r="M25" s="102"/>
      <c r="N25" s="102"/>
      <c r="O25" s="102"/>
      <c r="P25" s="102"/>
      <c r="Q25" s="102" t="s">
        <v>1700</v>
      </c>
      <c r="R25" s="102"/>
      <c r="S25" s="102" t="s">
        <v>1807</v>
      </c>
      <c r="T25" s="25"/>
      <c r="U25" s="25"/>
      <c r="V25"/>
      <c r="W25"/>
      <c r="X25"/>
      <c r="Y25"/>
      <c r="Z25"/>
      <c r="AA25"/>
      <c r="AB25"/>
      <c r="AC25"/>
    </row>
    <row r="26" spans="1:29" s="92" customFormat="1" ht="165.75">
      <c r="A26" s="100">
        <v>613</v>
      </c>
      <c r="B26" s="101" t="s">
        <v>636</v>
      </c>
      <c r="C26" s="102" t="s">
        <v>637</v>
      </c>
      <c r="D26" s="21" t="s">
        <v>642</v>
      </c>
      <c r="E26" s="21" t="s">
        <v>1093</v>
      </c>
      <c r="F26" s="21" t="s">
        <v>472</v>
      </c>
      <c r="G26" s="22" t="s">
        <v>1264</v>
      </c>
      <c r="H26" s="22" t="s">
        <v>319</v>
      </c>
      <c r="I26" s="23" t="s">
        <v>1588</v>
      </c>
      <c r="J26" s="23" t="s">
        <v>1589</v>
      </c>
      <c r="K26" s="101" t="s">
        <v>1221</v>
      </c>
      <c r="L26" s="102" t="s">
        <v>1841</v>
      </c>
      <c r="M26" s="102"/>
      <c r="N26" s="102"/>
      <c r="O26" s="102"/>
      <c r="P26" s="102" t="s">
        <v>26</v>
      </c>
      <c r="Q26" s="102" t="s">
        <v>1700</v>
      </c>
      <c r="R26" s="102"/>
      <c r="S26" s="102" t="s">
        <v>1807</v>
      </c>
      <c r="T26" s="25"/>
      <c r="U26" s="25"/>
      <c r="V26"/>
      <c r="W26"/>
      <c r="X26"/>
      <c r="Y26"/>
      <c r="Z26"/>
      <c r="AA26"/>
      <c r="AB26"/>
      <c r="AC26"/>
    </row>
    <row r="27" spans="1:29" s="92" customFormat="1" ht="38.25">
      <c r="A27" s="100">
        <v>369</v>
      </c>
      <c r="B27" s="101" t="s">
        <v>576</v>
      </c>
      <c r="C27" s="102" t="s">
        <v>577</v>
      </c>
      <c r="D27" s="21" t="s">
        <v>347</v>
      </c>
      <c r="E27" s="21" t="s">
        <v>1093</v>
      </c>
      <c r="F27" s="21" t="s">
        <v>375</v>
      </c>
      <c r="G27" s="22" t="s">
        <v>1252</v>
      </c>
      <c r="H27" s="22" t="s">
        <v>319</v>
      </c>
      <c r="I27" s="23" t="s">
        <v>1087</v>
      </c>
      <c r="J27" s="23" t="s">
        <v>221</v>
      </c>
      <c r="K27" s="101" t="s">
        <v>1172</v>
      </c>
      <c r="L27" s="102" t="s">
        <v>1852</v>
      </c>
      <c r="M27" s="102"/>
      <c r="N27" s="102" t="s">
        <v>1927</v>
      </c>
      <c r="O27" s="102"/>
      <c r="P27" s="102"/>
      <c r="Q27" s="25" t="s">
        <v>1225</v>
      </c>
      <c r="R27" s="102"/>
      <c r="S27" s="102"/>
      <c r="T27" s="25"/>
      <c r="U27" s="25"/>
      <c r="V27"/>
      <c r="W27"/>
      <c r="X27"/>
      <c r="Y27"/>
      <c r="Z27"/>
      <c r="AA27"/>
      <c r="AB27"/>
      <c r="AC27"/>
    </row>
    <row r="28" spans="1:29" s="92" customFormat="1" ht="25.5">
      <c r="A28" s="100">
        <v>716</v>
      </c>
      <c r="B28" s="101" t="s">
        <v>659</v>
      </c>
      <c r="C28" s="102" t="s">
        <v>577</v>
      </c>
      <c r="D28" s="21" t="s">
        <v>1093</v>
      </c>
      <c r="E28" s="21" t="s">
        <v>1093</v>
      </c>
      <c r="F28" s="21" t="s">
        <v>665</v>
      </c>
      <c r="G28" s="22" t="s">
        <v>1264</v>
      </c>
      <c r="H28" s="22" t="s">
        <v>319</v>
      </c>
      <c r="I28" s="23" t="s">
        <v>1685</v>
      </c>
      <c r="J28" s="23" t="s">
        <v>1686</v>
      </c>
      <c r="K28" s="101"/>
      <c r="L28" s="102"/>
      <c r="M28" s="102"/>
      <c r="N28" s="102"/>
      <c r="O28" s="102"/>
      <c r="P28" s="102"/>
      <c r="Q28" s="102" t="s">
        <v>1704</v>
      </c>
      <c r="R28" s="102"/>
      <c r="S28" s="102"/>
      <c r="T28" s="25"/>
      <c r="U28" s="25"/>
      <c r="V28"/>
      <c r="W28"/>
      <c r="X28"/>
      <c r="Y28"/>
      <c r="Z28"/>
      <c r="AA28"/>
      <c r="AB28"/>
      <c r="AC28"/>
    </row>
    <row r="29" spans="1:29" s="92" customFormat="1" ht="38.25">
      <c r="A29" s="100">
        <v>717</v>
      </c>
      <c r="B29" s="101" t="s">
        <v>659</v>
      </c>
      <c r="C29" s="102" t="s">
        <v>577</v>
      </c>
      <c r="D29" s="21" t="s">
        <v>347</v>
      </c>
      <c r="E29" s="21" t="s">
        <v>1093</v>
      </c>
      <c r="F29" s="21" t="s">
        <v>666</v>
      </c>
      <c r="G29" s="22" t="s">
        <v>1252</v>
      </c>
      <c r="H29" s="22" t="s">
        <v>319</v>
      </c>
      <c r="I29" s="23" t="s">
        <v>1687</v>
      </c>
      <c r="J29" s="23" t="s">
        <v>1688</v>
      </c>
      <c r="K29" s="101" t="s">
        <v>1187</v>
      </c>
      <c r="L29" s="102" t="s">
        <v>1933</v>
      </c>
      <c r="M29" s="102"/>
      <c r="N29" s="102" t="s">
        <v>1927</v>
      </c>
      <c r="O29" s="102"/>
      <c r="P29" s="102"/>
      <c r="Q29" s="25" t="s">
        <v>1225</v>
      </c>
      <c r="R29" s="102"/>
      <c r="S29" s="102"/>
      <c r="T29" s="25"/>
      <c r="U29" s="25"/>
      <c r="V29"/>
      <c r="W29"/>
      <c r="X29"/>
      <c r="Y29"/>
      <c r="Z29"/>
      <c r="AA29"/>
      <c r="AB29"/>
      <c r="AC29"/>
    </row>
    <row r="30" spans="1:29" s="92" customFormat="1" ht="38.25">
      <c r="A30" s="100">
        <v>718</v>
      </c>
      <c r="B30" s="101" t="s">
        <v>659</v>
      </c>
      <c r="C30" s="102" t="s">
        <v>577</v>
      </c>
      <c r="D30" s="21" t="s">
        <v>347</v>
      </c>
      <c r="E30" s="21" t="s">
        <v>1093</v>
      </c>
      <c r="F30" s="21" t="s">
        <v>667</v>
      </c>
      <c r="G30" s="22" t="s">
        <v>1252</v>
      </c>
      <c r="H30" s="22" t="s">
        <v>319</v>
      </c>
      <c r="I30" s="23" t="s">
        <v>1687</v>
      </c>
      <c r="J30" s="23" t="s">
        <v>1688</v>
      </c>
      <c r="K30" s="101" t="s">
        <v>1187</v>
      </c>
      <c r="L30" s="102" t="s">
        <v>1933</v>
      </c>
      <c r="M30" s="102"/>
      <c r="N30" s="102" t="s">
        <v>1927</v>
      </c>
      <c r="O30" s="102"/>
      <c r="P30" s="102"/>
      <c r="Q30" s="25" t="s">
        <v>1225</v>
      </c>
      <c r="R30" s="102"/>
      <c r="S30" s="102"/>
      <c r="T30" s="25"/>
      <c r="U30" s="25"/>
      <c r="V30"/>
      <c r="W30"/>
      <c r="X30"/>
      <c r="Y30"/>
      <c r="Z30"/>
      <c r="AA30"/>
      <c r="AB30"/>
      <c r="AC30"/>
    </row>
    <row r="31" spans="1:29" s="92" customFormat="1" ht="25.5">
      <c r="A31" s="100">
        <v>639</v>
      </c>
      <c r="B31" s="101" t="s">
        <v>644</v>
      </c>
      <c r="C31" s="102" t="s">
        <v>1822</v>
      </c>
      <c r="D31" s="21" t="s">
        <v>648</v>
      </c>
      <c r="E31" s="21" t="s">
        <v>347</v>
      </c>
      <c r="F31" s="21" t="s">
        <v>359</v>
      </c>
      <c r="G31" s="22" t="s">
        <v>1252</v>
      </c>
      <c r="H31" s="22" t="s">
        <v>320</v>
      </c>
      <c r="I31" s="23" t="s">
        <v>1070</v>
      </c>
      <c r="J31" s="23" t="s">
        <v>1364</v>
      </c>
      <c r="K31" s="101" t="s">
        <v>1172</v>
      </c>
      <c r="L31" s="102" t="s">
        <v>1852</v>
      </c>
      <c r="M31" s="102"/>
      <c r="N31" s="102" t="s">
        <v>1927</v>
      </c>
      <c r="O31" s="102"/>
      <c r="P31" s="102"/>
      <c r="Q31" s="25" t="s">
        <v>1225</v>
      </c>
      <c r="R31" s="102"/>
      <c r="S31" s="102"/>
      <c r="T31" s="25"/>
      <c r="U31" s="25"/>
      <c r="V31"/>
      <c r="W31"/>
      <c r="X31"/>
      <c r="Y31"/>
      <c r="Z31"/>
      <c r="AA31"/>
      <c r="AB31"/>
      <c r="AC31"/>
    </row>
    <row r="32" spans="1:29" s="92" customFormat="1" ht="25.5">
      <c r="A32" s="100">
        <v>719</v>
      </c>
      <c r="B32" s="101" t="s">
        <v>659</v>
      </c>
      <c r="C32" s="102" t="s">
        <v>577</v>
      </c>
      <c r="D32" s="21" t="s">
        <v>347</v>
      </c>
      <c r="E32" s="21" t="s">
        <v>347</v>
      </c>
      <c r="F32" s="21" t="s">
        <v>505</v>
      </c>
      <c r="G32" s="22" t="s">
        <v>1252</v>
      </c>
      <c r="H32" s="22" t="s">
        <v>319</v>
      </c>
      <c r="I32" s="23" t="s">
        <v>1689</v>
      </c>
      <c r="J32" s="23" t="s">
        <v>1690</v>
      </c>
      <c r="K32" s="101" t="s">
        <v>1172</v>
      </c>
      <c r="L32" s="102" t="s">
        <v>1852</v>
      </c>
      <c r="M32" s="102"/>
      <c r="N32" s="102" t="s">
        <v>1927</v>
      </c>
      <c r="O32" s="102"/>
      <c r="P32" s="102"/>
      <c r="Q32" s="25" t="s">
        <v>1225</v>
      </c>
      <c r="R32" s="102"/>
      <c r="S32" s="102"/>
      <c r="T32" s="25"/>
      <c r="U32" s="25"/>
      <c r="V32"/>
      <c r="W32"/>
      <c r="X32"/>
      <c r="Y32"/>
      <c r="Z32"/>
      <c r="AA32"/>
      <c r="AB32"/>
      <c r="AC32"/>
    </row>
    <row r="33" spans="1:29" s="92" customFormat="1" ht="22.5">
      <c r="A33" s="100">
        <v>640</v>
      </c>
      <c r="B33" s="101" t="s">
        <v>644</v>
      </c>
      <c r="C33" s="102" t="s">
        <v>1822</v>
      </c>
      <c r="D33" s="21" t="s">
        <v>649</v>
      </c>
      <c r="E33" s="21" t="s">
        <v>347</v>
      </c>
      <c r="F33" s="21" t="s">
        <v>505</v>
      </c>
      <c r="G33" s="22" t="s">
        <v>1252</v>
      </c>
      <c r="H33" s="22" t="s">
        <v>320</v>
      </c>
      <c r="I33" s="23" t="s">
        <v>1071</v>
      </c>
      <c r="J33" s="23" t="s">
        <v>1072</v>
      </c>
      <c r="K33" s="101" t="s">
        <v>1172</v>
      </c>
      <c r="L33" s="102" t="s">
        <v>1852</v>
      </c>
      <c r="M33" s="102"/>
      <c r="N33" s="102" t="s">
        <v>1927</v>
      </c>
      <c r="O33" s="102"/>
      <c r="P33" s="102"/>
      <c r="Q33" s="25" t="s">
        <v>1225</v>
      </c>
      <c r="R33" s="102"/>
      <c r="S33" s="102"/>
      <c r="T33" s="102"/>
      <c r="U33" s="102"/>
      <c r="V33"/>
      <c r="W33"/>
      <c r="X33"/>
      <c r="Y33"/>
      <c r="Z33"/>
      <c r="AA33"/>
      <c r="AB33"/>
      <c r="AC33"/>
    </row>
    <row r="34" spans="1:29" s="92" customFormat="1" ht="56.25">
      <c r="A34" s="100">
        <v>614</v>
      </c>
      <c r="B34" s="101" t="s">
        <v>636</v>
      </c>
      <c r="C34" s="102" t="s">
        <v>637</v>
      </c>
      <c r="D34" s="21" t="s">
        <v>643</v>
      </c>
      <c r="E34" s="21" t="s">
        <v>347</v>
      </c>
      <c r="F34" s="21" t="s">
        <v>408</v>
      </c>
      <c r="G34" s="22" t="s">
        <v>1264</v>
      </c>
      <c r="H34" s="22" t="s">
        <v>319</v>
      </c>
      <c r="I34" s="23" t="s">
        <v>1590</v>
      </c>
      <c r="J34" s="23" t="s">
        <v>1591</v>
      </c>
      <c r="K34" s="101" t="s">
        <v>1173</v>
      </c>
      <c r="L34" s="102" t="s">
        <v>1840</v>
      </c>
      <c r="M34" s="102"/>
      <c r="N34" s="102"/>
      <c r="O34" s="102"/>
      <c r="P34" s="102"/>
      <c r="Q34" s="102" t="s">
        <v>1700</v>
      </c>
      <c r="R34" s="102"/>
      <c r="S34" s="102" t="s">
        <v>1807</v>
      </c>
      <c r="T34" s="102"/>
      <c r="U34" s="102"/>
      <c r="V34"/>
      <c r="W34"/>
      <c r="X34"/>
      <c r="Y34"/>
      <c r="Z34"/>
      <c r="AA34"/>
      <c r="AB34"/>
      <c r="AC34"/>
    </row>
    <row r="35" spans="1:29" s="92" customFormat="1" ht="33.75">
      <c r="A35" s="100">
        <v>415</v>
      </c>
      <c r="B35" s="101" t="s">
        <v>594</v>
      </c>
      <c r="C35" s="102" t="s">
        <v>595</v>
      </c>
      <c r="D35" s="21" t="s">
        <v>394</v>
      </c>
      <c r="E35" s="21" t="s">
        <v>347</v>
      </c>
      <c r="F35" s="21" t="s">
        <v>1257</v>
      </c>
      <c r="G35" s="22" t="s">
        <v>1264</v>
      </c>
      <c r="H35" s="22" t="s">
        <v>319</v>
      </c>
      <c r="I35" s="23" t="s">
        <v>1288</v>
      </c>
      <c r="J35" s="23" t="s">
        <v>1289</v>
      </c>
      <c r="K35" s="101" t="s">
        <v>1221</v>
      </c>
      <c r="L35" s="102" t="s">
        <v>1861</v>
      </c>
      <c r="M35" s="102"/>
      <c r="N35" s="102"/>
      <c r="O35" s="102"/>
      <c r="P35" s="102" t="s">
        <v>1095</v>
      </c>
      <c r="Q35" s="102" t="s">
        <v>1700</v>
      </c>
      <c r="R35" s="102"/>
      <c r="S35" s="102" t="s">
        <v>1807</v>
      </c>
      <c r="T35" s="102"/>
      <c r="U35" s="102"/>
      <c r="V35"/>
      <c r="W35"/>
      <c r="X35"/>
      <c r="Y35"/>
      <c r="Z35"/>
      <c r="AA35"/>
      <c r="AB35"/>
      <c r="AC35"/>
    </row>
    <row r="36" spans="1:29" s="92" customFormat="1" ht="38.25">
      <c r="A36" s="100">
        <v>362</v>
      </c>
      <c r="B36" s="103" t="s">
        <v>572</v>
      </c>
      <c r="C36" s="102" t="s">
        <v>573</v>
      </c>
      <c r="D36" s="21" t="s">
        <v>394</v>
      </c>
      <c r="E36" s="21" t="s">
        <v>347</v>
      </c>
      <c r="F36" s="21" t="s">
        <v>1263</v>
      </c>
      <c r="G36" s="22" t="s">
        <v>1264</v>
      </c>
      <c r="H36" s="22" t="s">
        <v>320</v>
      </c>
      <c r="I36" s="23" t="s">
        <v>1043</v>
      </c>
      <c r="J36" s="23" t="s">
        <v>1044</v>
      </c>
      <c r="K36" s="101" t="s">
        <v>1176</v>
      </c>
      <c r="L36" s="102"/>
      <c r="M36" s="102"/>
      <c r="N36" s="102"/>
      <c r="O36" s="102"/>
      <c r="P36" s="102"/>
      <c r="Q36" s="25" t="s">
        <v>1700</v>
      </c>
      <c r="R36" s="102"/>
      <c r="S36" s="102"/>
      <c r="T36" s="102"/>
      <c r="U36" s="102"/>
      <c r="V36"/>
      <c r="W36"/>
      <c r="X36"/>
      <c r="Y36"/>
      <c r="Z36"/>
      <c r="AA36"/>
      <c r="AB36"/>
      <c r="AC36"/>
    </row>
    <row r="37" spans="1:29" s="92" customFormat="1" ht="25.5">
      <c r="A37" s="100">
        <v>574</v>
      </c>
      <c r="B37" s="103" t="s">
        <v>633</v>
      </c>
      <c r="C37" s="102" t="s">
        <v>597</v>
      </c>
      <c r="D37" s="21" t="s">
        <v>394</v>
      </c>
      <c r="E37" s="21" t="s">
        <v>347</v>
      </c>
      <c r="F37" s="21" t="s">
        <v>1263</v>
      </c>
      <c r="G37" s="22" t="s">
        <v>1264</v>
      </c>
      <c r="H37" s="22" t="s">
        <v>320</v>
      </c>
      <c r="I37" s="23" t="s">
        <v>900</v>
      </c>
      <c r="J37" s="23" t="s">
        <v>901</v>
      </c>
      <c r="K37" s="101" t="s">
        <v>1176</v>
      </c>
      <c r="L37" s="102" t="s">
        <v>1934</v>
      </c>
      <c r="M37" s="102"/>
      <c r="N37" s="102"/>
      <c r="O37" s="102"/>
      <c r="P37" s="102"/>
      <c r="Q37" s="25" t="s">
        <v>1700</v>
      </c>
      <c r="R37" s="102"/>
      <c r="S37" s="102"/>
      <c r="T37" s="102"/>
      <c r="U37" s="102"/>
      <c r="V37"/>
      <c r="W37"/>
      <c r="X37"/>
      <c r="Y37"/>
      <c r="Z37"/>
      <c r="AA37"/>
      <c r="AB37"/>
      <c r="AC37"/>
    </row>
    <row r="38" spans="1:29" s="92" customFormat="1" ht="38.25">
      <c r="A38" s="100">
        <v>720</v>
      </c>
      <c r="B38" s="101" t="s">
        <v>659</v>
      </c>
      <c r="C38" s="102" t="s">
        <v>577</v>
      </c>
      <c r="D38" s="21" t="s">
        <v>347</v>
      </c>
      <c r="E38" s="21" t="s">
        <v>347</v>
      </c>
      <c r="F38" s="21" t="s">
        <v>668</v>
      </c>
      <c r="G38" s="22" t="s">
        <v>1252</v>
      </c>
      <c r="H38" s="22" t="s">
        <v>319</v>
      </c>
      <c r="I38" s="23" t="s">
        <v>1687</v>
      </c>
      <c r="J38" s="23" t="s">
        <v>1688</v>
      </c>
      <c r="K38" s="101" t="s">
        <v>1187</v>
      </c>
      <c r="L38" s="102" t="s">
        <v>1933</v>
      </c>
      <c r="M38" s="102"/>
      <c r="N38" s="102" t="s">
        <v>1927</v>
      </c>
      <c r="O38" s="102"/>
      <c r="P38" s="102"/>
      <c r="Q38" s="25" t="s">
        <v>1225</v>
      </c>
      <c r="R38" s="102"/>
      <c r="S38" s="102"/>
      <c r="T38" s="102"/>
      <c r="U38" s="102"/>
      <c r="V38"/>
      <c r="W38"/>
      <c r="X38"/>
      <c r="Y38"/>
      <c r="Z38"/>
      <c r="AA38"/>
      <c r="AB38"/>
      <c r="AC38"/>
    </row>
    <row r="39" spans="1:29" s="92" customFormat="1" ht="76.5">
      <c r="A39" s="100">
        <v>475</v>
      </c>
      <c r="B39" s="109" t="s">
        <v>609</v>
      </c>
      <c r="C39" s="88" t="s">
        <v>610</v>
      </c>
      <c r="D39" s="23" t="s">
        <v>586</v>
      </c>
      <c r="E39" s="23" t="s">
        <v>394</v>
      </c>
      <c r="F39" s="23" t="s">
        <v>1092</v>
      </c>
      <c r="G39" s="23" t="s">
        <v>1264</v>
      </c>
      <c r="H39" s="23" t="s">
        <v>319</v>
      </c>
      <c r="I39" s="23" t="s">
        <v>752</v>
      </c>
      <c r="J39" s="23" t="s">
        <v>753</v>
      </c>
      <c r="K39" s="101" t="s">
        <v>1172</v>
      </c>
      <c r="L39" s="102" t="s">
        <v>1875</v>
      </c>
      <c r="M39" s="102"/>
      <c r="N39" s="102"/>
      <c r="O39" s="102"/>
      <c r="P39" s="102"/>
      <c r="Q39" s="102" t="s">
        <v>1234</v>
      </c>
      <c r="R39" s="102"/>
      <c r="S39" s="102" t="s">
        <v>1807</v>
      </c>
      <c r="T39" s="102"/>
      <c r="U39" s="102"/>
      <c r="V39"/>
      <c r="W39"/>
      <c r="X39"/>
      <c r="Y39"/>
      <c r="Z39"/>
      <c r="AA39"/>
      <c r="AB39"/>
      <c r="AC39"/>
    </row>
    <row r="40" spans="1:29" s="92" customFormat="1" ht="63.75">
      <c r="A40" s="100">
        <v>615</v>
      </c>
      <c r="B40" s="101" t="s">
        <v>636</v>
      </c>
      <c r="C40" s="102" t="s">
        <v>637</v>
      </c>
      <c r="D40" s="21" t="s">
        <v>586</v>
      </c>
      <c r="E40" s="21" t="s">
        <v>394</v>
      </c>
      <c r="F40" s="21" t="s">
        <v>1092</v>
      </c>
      <c r="G40" s="22" t="s">
        <v>1264</v>
      </c>
      <c r="H40" s="22" t="s">
        <v>320</v>
      </c>
      <c r="I40" s="23" t="s">
        <v>1592</v>
      </c>
      <c r="J40" s="23" t="s">
        <v>1593</v>
      </c>
      <c r="K40" s="101" t="s">
        <v>1176</v>
      </c>
      <c r="L40" s="102"/>
      <c r="M40" s="102"/>
      <c r="N40" s="102"/>
      <c r="O40" s="102"/>
      <c r="P40" s="102"/>
      <c r="Q40" s="25" t="s">
        <v>1234</v>
      </c>
      <c r="R40" s="102"/>
      <c r="S40" s="102"/>
      <c r="T40" s="102"/>
      <c r="U40" s="102"/>
      <c r="V40"/>
      <c r="W40"/>
      <c r="X40"/>
      <c r="Y40"/>
      <c r="Z40"/>
      <c r="AA40"/>
      <c r="AB40"/>
      <c r="AC40"/>
    </row>
    <row r="41" spans="1:29" s="92" customFormat="1" ht="114.75">
      <c r="A41" s="100">
        <v>576</v>
      </c>
      <c r="B41" s="101" t="s">
        <v>633</v>
      </c>
      <c r="C41" s="102" t="s">
        <v>597</v>
      </c>
      <c r="D41" s="21" t="s">
        <v>586</v>
      </c>
      <c r="E41" s="21" t="s">
        <v>394</v>
      </c>
      <c r="F41" s="21" t="s">
        <v>407</v>
      </c>
      <c r="G41" s="22" t="s">
        <v>1264</v>
      </c>
      <c r="H41" s="22" t="s">
        <v>319</v>
      </c>
      <c r="I41" s="23" t="s">
        <v>763</v>
      </c>
      <c r="J41" s="23" t="s">
        <v>764</v>
      </c>
      <c r="K41" s="101" t="s">
        <v>1172</v>
      </c>
      <c r="L41" s="102" t="s">
        <v>1842</v>
      </c>
      <c r="M41" s="102">
        <v>483</v>
      </c>
      <c r="N41" s="102"/>
      <c r="O41" s="102"/>
      <c r="P41" s="102"/>
      <c r="Q41" s="102" t="s">
        <v>1234</v>
      </c>
      <c r="R41" s="102"/>
      <c r="S41" s="102" t="s">
        <v>1807</v>
      </c>
      <c r="T41" s="102"/>
      <c r="U41" s="102"/>
      <c r="V41"/>
      <c r="W41"/>
      <c r="X41"/>
      <c r="Y41"/>
      <c r="Z41"/>
      <c r="AA41"/>
      <c r="AB41"/>
      <c r="AC41"/>
    </row>
    <row r="42" spans="1:29" s="92" customFormat="1" ht="114.75">
      <c r="A42" s="100">
        <v>483</v>
      </c>
      <c r="B42" s="101" t="s">
        <v>612</v>
      </c>
      <c r="C42" s="102" t="s">
        <v>597</v>
      </c>
      <c r="D42" s="21" t="s">
        <v>586</v>
      </c>
      <c r="E42" s="21" t="s">
        <v>394</v>
      </c>
      <c r="F42" s="21" t="s">
        <v>407</v>
      </c>
      <c r="G42" s="22" t="s">
        <v>1264</v>
      </c>
      <c r="H42" s="22" t="s">
        <v>319</v>
      </c>
      <c r="I42" s="23" t="s">
        <v>763</v>
      </c>
      <c r="J42" s="23" t="s">
        <v>764</v>
      </c>
      <c r="K42" s="101" t="s">
        <v>1172</v>
      </c>
      <c r="L42" s="102" t="s">
        <v>1838</v>
      </c>
      <c r="M42" s="102">
        <v>483</v>
      </c>
      <c r="N42" s="102"/>
      <c r="O42" s="102"/>
      <c r="P42" s="102"/>
      <c r="Q42" s="102" t="s">
        <v>1700</v>
      </c>
      <c r="R42" s="102"/>
      <c r="S42" s="102" t="s">
        <v>1807</v>
      </c>
      <c r="T42" s="102"/>
      <c r="U42" s="102"/>
      <c r="V42"/>
      <c r="W42"/>
      <c r="X42"/>
      <c r="Y42"/>
      <c r="Z42"/>
      <c r="AA42"/>
      <c r="AB42"/>
      <c r="AC42"/>
    </row>
    <row r="43" spans="1:29" s="92" customFormat="1" ht="102">
      <c r="A43" s="100">
        <v>575</v>
      </c>
      <c r="B43" s="101" t="s">
        <v>633</v>
      </c>
      <c r="C43" s="102" t="s">
        <v>597</v>
      </c>
      <c r="D43" s="21" t="s">
        <v>586</v>
      </c>
      <c r="E43" s="21" t="s">
        <v>394</v>
      </c>
      <c r="F43" s="21" t="s">
        <v>407</v>
      </c>
      <c r="G43" s="22" t="s">
        <v>1264</v>
      </c>
      <c r="H43" s="22" t="s">
        <v>320</v>
      </c>
      <c r="I43" s="23" t="s">
        <v>898</v>
      </c>
      <c r="J43" s="23" t="s">
        <v>295</v>
      </c>
      <c r="K43" s="101" t="s">
        <v>1176</v>
      </c>
      <c r="L43" s="102"/>
      <c r="M43" s="102"/>
      <c r="N43" s="102"/>
      <c r="O43" s="102"/>
      <c r="P43" s="102"/>
      <c r="Q43" s="25" t="s">
        <v>1232</v>
      </c>
      <c r="R43" s="102"/>
      <c r="S43" s="102"/>
      <c r="T43" s="102"/>
      <c r="U43" s="102"/>
      <c r="V43"/>
      <c r="W43"/>
      <c r="X43"/>
      <c r="Y43"/>
      <c r="Z43"/>
      <c r="AA43"/>
      <c r="AB43"/>
      <c r="AC43"/>
    </row>
    <row r="44" spans="1:29" s="92" customFormat="1" ht="51">
      <c r="A44" s="100">
        <v>641</v>
      </c>
      <c r="B44" s="101" t="s">
        <v>644</v>
      </c>
      <c r="C44" s="102" t="s">
        <v>1822</v>
      </c>
      <c r="D44" s="21" t="s">
        <v>350</v>
      </c>
      <c r="E44" s="21" t="s">
        <v>394</v>
      </c>
      <c r="F44" s="21" t="s">
        <v>1170</v>
      </c>
      <c r="G44" s="22" t="s">
        <v>1252</v>
      </c>
      <c r="H44" s="22" t="s">
        <v>320</v>
      </c>
      <c r="I44" s="23" t="s">
        <v>1073</v>
      </c>
      <c r="J44" s="23" t="s">
        <v>1364</v>
      </c>
      <c r="K44" s="101" t="s">
        <v>1172</v>
      </c>
      <c r="L44" s="102" t="s">
        <v>1852</v>
      </c>
      <c r="M44" s="102"/>
      <c r="N44" s="102" t="s">
        <v>1927</v>
      </c>
      <c r="O44" s="102"/>
      <c r="P44" s="102"/>
      <c r="Q44" s="25" t="s">
        <v>1225</v>
      </c>
      <c r="R44" s="102"/>
      <c r="S44" s="102"/>
      <c r="T44" s="102"/>
      <c r="U44" s="102"/>
      <c r="V44"/>
      <c r="W44"/>
      <c r="X44"/>
      <c r="Y44"/>
      <c r="Z44"/>
      <c r="AA44"/>
      <c r="AB44"/>
      <c r="AC44"/>
    </row>
    <row r="45" spans="1:29" s="92" customFormat="1" ht="25.5">
      <c r="A45" s="100">
        <v>403</v>
      </c>
      <c r="B45" s="101" t="s">
        <v>585</v>
      </c>
      <c r="C45" s="102" t="s">
        <v>346</v>
      </c>
      <c r="D45" s="21" t="s">
        <v>586</v>
      </c>
      <c r="E45" s="21" t="s">
        <v>394</v>
      </c>
      <c r="F45" s="21" t="s">
        <v>1170</v>
      </c>
      <c r="G45" s="22" t="s">
        <v>1252</v>
      </c>
      <c r="H45" s="22" t="s">
        <v>319</v>
      </c>
      <c r="I45" s="23" t="s">
        <v>1139</v>
      </c>
      <c r="J45" s="23" t="s">
        <v>1140</v>
      </c>
      <c r="K45" s="101" t="s">
        <v>1172</v>
      </c>
      <c r="L45" s="102" t="s">
        <v>1852</v>
      </c>
      <c r="M45" s="102"/>
      <c r="N45" s="102" t="s">
        <v>1927</v>
      </c>
      <c r="O45" s="102"/>
      <c r="P45" s="102"/>
      <c r="Q45" s="25" t="s">
        <v>1225</v>
      </c>
      <c r="R45" s="102"/>
      <c r="S45" s="102"/>
      <c r="T45" s="102"/>
      <c r="U45" s="102"/>
      <c r="V45"/>
      <c r="W45"/>
      <c r="X45"/>
      <c r="Y45"/>
      <c r="Z45"/>
      <c r="AA45"/>
      <c r="AB45"/>
      <c r="AC45"/>
    </row>
    <row r="46" spans="1:29" s="92" customFormat="1" ht="63.75">
      <c r="A46" s="100">
        <v>577</v>
      </c>
      <c r="B46" s="101" t="s">
        <v>633</v>
      </c>
      <c r="C46" s="102" t="s">
        <v>597</v>
      </c>
      <c r="D46" s="21" t="s">
        <v>586</v>
      </c>
      <c r="E46" s="21" t="s">
        <v>394</v>
      </c>
      <c r="F46" s="21" t="s">
        <v>1170</v>
      </c>
      <c r="G46" s="22" t="s">
        <v>1252</v>
      </c>
      <c r="H46" s="22" t="s">
        <v>320</v>
      </c>
      <c r="I46" s="23" t="s">
        <v>899</v>
      </c>
      <c r="J46" s="23" t="s">
        <v>295</v>
      </c>
      <c r="K46" s="101" t="s">
        <v>1172</v>
      </c>
      <c r="L46" s="102" t="s">
        <v>1852</v>
      </c>
      <c r="M46" s="102"/>
      <c r="N46" s="102" t="s">
        <v>1927</v>
      </c>
      <c r="O46" s="102"/>
      <c r="P46" s="102"/>
      <c r="Q46" s="25" t="s">
        <v>1225</v>
      </c>
      <c r="R46" s="102"/>
      <c r="S46" s="102"/>
      <c r="T46" s="102"/>
      <c r="U46" s="102"/>
      <c r="V46"/>
      <c r="W46"/>
      <c r="X46"/>
      <c r="Y46"/>
      <c r="Z46"/>
      <c r="AA46"/>
      <c r="AB46"/>
      <c r="AC46"/>
    </row>
    <row r="47" spans="1:29" s="92" customFormat="1" ht="38.25">
      <c r="A47" s="100">
        <v>616</v>
      </c>
      <c r="B47" s="101" t="s">
        <v>636</v>
      </c>
      <c r="C47" s="102" t="s">
        <v>637</v>
      </c>
      <c r="D47" s="21" t="s">
        <v>586</v>
      </c>
      <c r="E47" s="21" t="s">
        <v>394</v>
      </c>
      <c r="F47" s="21" t="s">
        <v>1170</v>
      </c>
      <c r="G47" s="22" t="s">
        <v>1252</v>
      </c>
      <c r="H47" s="22" t="s">
        <v>320</v>
      </c>
      <c r="I47" s="23" t="s">
        <v>1594</v>
      </c>
      <c r="J47" s="23" t="s">
        <v>1595</v>
      </c>
      <c r="K47" s="101" t="s">
        <v>1187</v>
      </c>
      <c r="L47" s="102" t="s">
        <v>1935</v>
      </c>
      <c r="M47" s="102"/>
      <c r="N47" s="102" t="s">
        <v>1927</v>
      </c>
      <c r="O47" s="102"/>
      <c r="P47" s="102"/>
      <c r="Q47" s="25" t="s">
        <v>1225</v>
      </c>
      <c r="R47" s="102"/>
      <c r="S47" s="102"/>
      <c r="T47" s="102"/>
      <c r="U47" s="102"/>
      <c r="V47"/>
      <c r="W47"/>
      <c r="X47"/>
      <c r="Y47"/>
      <c r="Z47"/>
      <c r="AA47"/>
      <c r="AB47"/>
      <c r="AC47"/>
    </row>
    <row r="48" spans="1:29" s="92" customFormat="1" ht="63.75">
      <c r="A48" s="100">
        <v>721</v>
      </c>
      <c r="B48" s="101" t="s">
        <v>659</v>
      </c>
      <c r="C48" s="102" t="s">
        <v>577</v>
      </c>
      <c r="D48" s="21" t="s">
        <v>586</v>
      </c>
      <c r="E48" s="21" t="s">
        <v>394</v>
      </c>
      <c r="F48" s="21" t="s">
        <v>1170</v>
      </c>
      <c r="G48" s="22" t="s">
        <v>1252</v>
      </c>
      <c r="H48" s="22" t="s">
        <v>319</v>
      </c>
      <c r="I48" s="23" t="s">
        <v>1691</v>
      </c>
      <c r="J48" s="23" t="s">
        <v>1692</v>
      </c>
      <c r="K48" s="101" t="s">
        <v>1187</v>
      </c>
      <c r="L48" s="102" t="s">
        <v>1935</v>
      </c>
      <c r="M48" s="102"/>
      <c r="N48" s="102" t="s">
        <v>1927</v>
      </c>
      <c r="O48" s="102"/>
      <c r="P48" s="102"/>
      <c r="Q48" s="25" t="s">
        <v>1225</v>
      </c>
      <c r="R48" s="102"/>
      <c r="S48" s="102"/>
      <c r="T48" s="102"/>
      <c r="U48" s="102"/>
      <c r="V48"/>
      <c r="W48"/>
      <c r="X48"/>
      <c r="Y48"/>
      <c r="Z48"/>
      <c r="AA48"/>
      <c r="AB48"/>
      <c r="AC48"/>
    </row>
    <row r="49" spans="1:29" s="92" customFormat="1" ht="255">
      <c r="A49" s="100">
        <v>617</v>
      </c>
      <c r="B49" s="101" t="s">
        <v>636</v>
      </c>
      <c r="C49" s="102" t="s">
        <v>637</v>
      </c>
      <c r="D49" s="21" t="s">
        <v>586</v>
      </c>
      <c r="E49" s="21" t="s">
        <v>394</v>
      </c>
      <c r="F49" s="21" t="s">
        <v>358</v>
      </c>
      <c r="G49" s="22" t="s">
        <v>1264</v>
      </c>
      <c r="H49" s="22" t="s">
        <v>319</v>
      </c>
      <c r="I49" s="23" t="s">
        <v>1596</v>
      </c>
      <c r="J49" s="23" t="s">
        <v>1597</v>
      </c>
      <c r="K49" s="101"/>
      <c r="L49" s="102"/>
      <c r="M49" s="102"/>
      <c r="N49" s="102"/>
      <c r="O49" s="102"/>
      <c r="P49" s="102"/>
      <c r="Q49" s="102" t="s">
        <v>1232</v>
      </c>
      <c r="R49" s="102"/>
      <c r="S49" s="102"/>
      <c r="T49" s="102"/>
      <c r="U49" s="102"/>
      <c r="V49"/>
      <c r="W49"/>
      <c r="X49"/>
      <c r="Y49"/>
      <c r="Z49"/>
      <c r="AA49"/>
      <c r="AB49"/>
      <c r="AC49"/>
    </row>
    <row r="50" spans="1:29" s="92" customFormat="1" ht="89.25">
      <c r="A50" s="100">
        <v>920</v>
      </c>
      <c r="B50" s="103" t="s">
        <v>734</v>
      </c>
      <c r="C50" s="102" t="s">
        <v>617</v>
      </c>
      <c r="D50" s="21" t="s">
        <v>586</v>
      </c>
      <c r="E50" s="21" t="s">
        <v>394</v>
      </c>
      <c r="F50" s="21" t="s">
        <v>358</v>
      </c>
      <c r="G50" s="22" t="s">
        <v>1264</v>
      </c>
      <c r="H50" s="22" t="s">
        <v>319</v>
      </c>
      <c r="I50" s="23" t="s">
        <v>1576</v>
      </c>
      <c r="J50" s="23" t="s">
        <v>1577</v>
      </c>
      <c r="K50" s="101"/>
      <c r="L50" s="102"/>
      <c r="M50" s="102"/>
      <c r="N50" s="102"/>
      <c r="O50" s="102"/>
      <c r="P50" s="102"/>
      <c r="Q50" s="102" t="s">
        <v>1232</v>
      </c>
      <c r="R50" s="102"/>
      <c r="S50" s="102"/>
      <c r="T50" s="102"/>
      <c r="U50" s="102"/>
      <c r="V50"/>
      <c r="W50"/>
      <c r="X50"/>
      <c r="Y50"/>
      <c r="Z50"/>
      <c r="AA50"/>
      <c r="AB50"/>
      <c r="AC50"/>
    </row>
    <row r="51" spans="1:29" s="92" customFormat="1" ht="89.25">
      <c r="A51" s="100">
        <v>722</v>
      </c>
      <c r="B51" s="103" t="s">
        <v>659</v>
      </c>
      <c r="C51" s="102" t="s">
        <v>577</v>
      </c>
      <c r="D51" s="21" t="s">
        <v>586</v>
      </c>
      <c r="E51" s="21" t="s">
        <v>394</v>
      </c>
      <c r="F51" s="21" t="s">
        <v>385</v>
      </c>
      <c r="G51" s="22" t="s">
        <v>1264</v>
      </c>
      <c r="H51" s="22" t="s">
        <v>319</v>
      </c>
      <c r="I51" s="23" t="s">
        <v>1695</v>
      </c>
      <c r="J51" s="23" t="s">
        <v>1696</v>
      </c>
      <c r="K51" s="101"/>
      <c r="L51" s="102"/>
      <c r="M51" s="102"/>
      <c r="N51" s="102"/>
      <c r="O51" s="102"/>
      <c r="P51" s="102"/>
      <c r="Q51" s="102" t="s">
        <v>1232</v>
      </c>
      <c r="R51" s="102"/>
      <c r="S51" s="102"/>
      <c r="T51" s="102"/>
      <c r="U51" s="102"/>
      <c r="V51"/>
      <c r="W51"/>
      <c r="X51"/>
      <c r="Y51"/>
      <c r="Z51"/>
      <c r="AA51"/>
      <c r="AB51"/>
      <c r="AC51"/>
    </row>
    <row r="52" spans="1:29" s="92" customFormat="1" ht="51">
      <c r="A52" s="100">
        <v>723</v>
      </c>
      <c r="B52" s="103" t="s">
        <v>659</v>
      </c>
      <c r="C52" s="102" t="s">
        <v>577</v>
      </c>
      <c r="D52" s="21" t="s">
        <v>586</v>
      </c>
      <c r="E52" s="21" t="s">
        <v>394</v>
      </c>
      <c r="F52" s="21" t="s">
        <v>1167</v>
      </c>
      <c r="G52" s="22" t="s">
        <v>1252</v>
      </c>
      <c r="H52" s="22" t="s">
        <v>320</v>
      </c>
      <c r="I52" s="23" t="s">
        <v>1267</v>
      </c>
      <c r="J52" s="23" t="s">
        <v>1268</v>
      </c>
      <c r="K52" s="101" t="s">
        <v>1172</v>
      </c>
      <c r="L52" s="102" t="s">
        <v>1852</v>
      </c>
      <c r="M52" s="102"/>
      <c r="N52" s="102" t="s">
        <v>1927</v>
      </c>
      <c r="O52" s="102"/>
      <c r="P52" s="102"/>
      <c r="Q52" s="25" t="s">
        <v>1225</v>
      </c>
      <c r="R52" s="102"/>
      <c r="S52" s="102"/>
      <c r="T52" s="102"/>
      <c r="U52" s="102"/>
      <c r="V52"/>
      <c r="W52"/>
      <c r="X52"/>
      <c r="Y52"/>
      <c r="Z52"/>
      <c r="AA52"/>
      <c r="AB52"/>
      <c r="AC52"/>
    </row>
    <row r="53" spans="1:29" s="92" customFormat="1" ht="56.25">
      <c r="A53" s="100">
        <v>618</v>
      </c>
      <c r="B53" s="103" t="s">
        <v>636</v>
      </c>
      <c r="C53" s="102" t="s">
        <v>637</v>
      </c>
      <c r="D53" s="21" t="s">
        <v>586</v>
      </c>
      <c r="E53" s="21" t="s">
        <v>394</v>
      </c>
      <c r="F53" s="21" t="s">
        <v>357</v>
      </c>
      <c r="G53" s="22" t="s">
        <v>1252</v>
      </c>
      <c r="H53" s="22" t="s">
        <v>320</v>
      </c>
      <c r="I53" s="23" t="s">
        <v>1598</v>
      </c>
      <c r="J53" s="23" t="s">
        <v>1599</v>
      </c>
      <c r="K53" s="101" t="s">
        <v>1187</v>
      </c>
      <c r="L53" s="102" t="s">
        <v>1936</v>
      </c>
      <c r="M53" s="102"/>
      <c r="N53" s="102" t="s">
        <v>1927</v>
      </c>
      <c r="O53" s="102"/>
      <c r="P53" s="102"/>
      <c r="Q53" s="25" t="s">
        <v>1225</v>
      </c>
      <c r="R53" s="102"/>
      <c r="S53" s="102"/>
      <c r="T53" s="102"/>
      <c r="U53" s="102"/>
      <c r="V53"/>
      <c r="W53"/>
      <c r="X53"/>
      <c r="Y53"/>
      <c r="Z53"/>
      <c r="AA53"/>
      <c r="AB53"/>
      <c r="AC53"/>
    </row>
    <row r="54" spans="1:29" s="92" customFormat="1" ht="204">
      <c r="A54" s="100">
        <v>619</v>
      </c>
      <c r="B54" s="101" t="s">
        <v>636</v>
      </c>
      <c r="C54" s="102" t="s">
        <v>637</v>
      </c>
      <c r="D54" s="21" t="s">
        <v>586</v>
      </c>
      <c r="E54" s="21" t="s">
        <v>394</v>
      </c>
      <c r="F54" s="21" t="s">
        <v>479</v>
      </c>
      <c r="G54" s="22" t="s">
        <v>1264</v>
      </c>
      <c r="H54" s="22" t="s">
        <v>319</v>
      </c>
      <c r="I54" s="23" t="s">
        <v>1600</v>
      </c>
      <c r="J54" s="23" t="s">
        <v>1601</v>
      </c>
      <c r="K54" s="101"/>
      <c r="L54" s="102"/>
      <c r="M54" s="102"/>
      <c r="N54" s="102"/>
      <c r="O54" s="102"/>
      <c r="P54" s="102"/>
      <c r="Q54" s="102" t="s">
        <v>1224</v>
      </c>
      <c r="R54" s="102"/>
      <c r="S54" s="102"/>
      <c r="T54" s="102"/>
      <c r="U54" s="102"/>
      <c r="V54"/>
      <c r="W54"/>
      <c r="X54"/>
      <c r="Y54"/>
      <c r="Z54"/>
      <c r="AA54"/>
      <c r="AB54"/>
      <c r="AC54"/>
    </row>
    <row r="55" spans="1:29" s="92" customFormat="1" ht="38.25">
      <c r="A55" s="100">
        <v>724</v>
      </c>
      <c r="B55" s="101" t="s">
        <v>659</v>
      </c>
      <c r="C55" s="102" t="s">
        <v>577</v>
      </c>
      <c r="D55" s="21" t="s">
        <v>586</v>
      </c>
      <c r="E55" s="21" t="s">
        <v>394</v>
      </c>
      <c r="F55" s="21" t="s">
        <v>411</v>
      </c>
      <c r="G55" s="22" t="s">
        <v>1252</v>
      </c>
      <c r="H55" s="22" t="s">
        <v>319</v>
      </c>
      <c r="I55" s="23" t="s">
        <v>1269</v>
      </c>
      <c r="J55" s="23" t="s">
        <v>1270</v>
      </c>
      <c r="K55" s="101" t="s">
        <v>1172</v>
      </c>
      <c r="L55" s="102" t="s">
        <v>1852</v>
      </c>
      <c r="M55" s="102"/>
      <c r="N55" s="102" t="s">
        <v>1927</v>
      </c>
      <c r="O55" s="102"/>
      <c r="P55" s="102"/>
      <c r="Q55" s="25" t="s">
        <v>1225</v>
      </c>
      <c r="R55" s="102"/>
      <c r="S55" s="102"/>
      <c r="T55" s="102"/>
      <c r="U55" s="102"/>
      <c r="V55"/>
      <c r="W55"/>
      <c r="X55"/>
      <c r="Y55"/>
      <c r="Z55"/>
      <c r="AA55"/>
      <c r="AB55"/>
      <c r="AC55"/>
    </row>
    <row r="56" spans="1:29" s="92" customFormat="1" ht="114.75">
      <c r="A56" s="100">
        <v>725</v>
      </c>
      <c r="B56" s="101" t="s">
        <v>659</v>
      </c>
      <c r="C56" s="102" t="s">
        <v>577</v>
      </c>
      <c r="D56" s="21" t="s">
        <v>586</v>
      </c>
      <c r="E56" s="21" t="s">
        <v>394</v>
      </c>
      <c r="F56" s="21" t="s">
        <v>669</v>
      </c>
      <c r="G56" s="22" t="s">
        <v>1264</v>
      </c>
      <c r="H56" s="22" t="s">
        <v>319</v>
      </c>
      <c r="I56" s="23" t="s">
        <v>1693</v>
      </c>
      <c r="J56" s="23" t="s">
        <v>1694</v>
      </c>
      <c r="K56" s="101"/>
      <c r="L56" s="104"/>
      <c r="M56" s="102"/>
      <c r="N56" s="102"/>
      <c r="O56" s="102"/>
      <c r="P56" s="102"/>
      <c r="Q56" s="102" t="s">
        <v>1232</v>
      </c>
      <c r="R56" s="102"/>
      <c r="S56" s="102"/>
      <c r="T56" s="102"/>
      <c r="U56" s="102"/>
      <c r="V56"/>
      <c r="W56"/>
      <c r="X56"/>
      <c r="Y56"/>
      <c r="Z56"/>
      <c r="AA56"/>
      <c r="AB56"/>
      <c r="AC56"/>
    </row>
    <row r="57" spans="1:29" s="92" customFormat="1" ht="63.75">
      <c r="A57" s="100">
        <v>882</v>
      </c>
      <c r="B57" s="101" t="s">
        <v>707</v>
      </c>
      <c r="C57" s="102" t="s">
        <v>635</v>
      </c>
      <c r="D57" s="21" t="s">
        <v>586</v>
      </c>
      <c r="E57" s="21" t="s">
        <v>394</v>
      </c>
      <c r="F57" s="21" t="s">
        <v>684</v>
      </c>
      <c r="G57" s="22" t="s">
        <v>1252</v>
      </c>
      <c r="H57" s="22" t="s">
        <v>320</v>
      </c>
      <c r="I57" s="23" t="s">
        <v>1999</v>
      </c>
      <c r="J57" s="23" t="s">
        <v>2000</v>
      </c>
      <c r="K57" s="101" t="s">
        <v>1172</v>
      </c>
      <c r="L57" s="102" t="s">
        <v>1852</v>
      </c>
      <c r="M57" s="102"/>
      <c r="N57" s="102" t="s">
        <v>1927</v>
      </c>
      <c r="O57" s="102"/>
      <c r="P57" s="102"/>
      <c r="Q57" s="25" t="s">
        <v>1225</v>
      </c>
      <c r="R57" s="102"/>
      <c r="S57" s="102"/>
      <c r="T57" s="102"/>
      <c r="U57" s="102"/>
      <c r="V57"/>
      <c r="W57"/>
      <c r="X57"/>
      <c r="Y57"/>
      <c r="Z57"/>
      <c r="AA57"/>
      <c r="AB57"/>
      <c r="AC57"/>
    </row>
    <row r="58" spans="1:29" s="92" customFormat="1" ht="51">
      <c r="A58" s="100">
        <v>404</v>
      </c>
      <c r="B58" s="103" t="s">
        <v>585</v>
      </c>
      <c r="C58" s="102" t="s">
        <v>346</v>
      </c>
      <c r="D58" s="21" t="s">
        <v>587</v>
      </c>
      <c r="E58" s="21" t="s">
        <v>350</v>
      </c>
      <c r="F58" s="21" t="s">
        <v>504</v>
      </c>
      <c r="G58" s="22" t="s">
        <v>1252</v>
      </c>
      <c r="H58" s="22" t="s">
        <v>319</v>
      </c>
      <c r="I58" s="23" t="s">
        <v>1141</v>
      </c>
      <c r="J58" s="23" t="s">
        <v>1142</v>
      </c>
      <c r="K58" s="101" t="s">
        <v>1172</v>
      </c>
      <c r="L58" s="104" t="s">
        <v>1852</v>
      </c>
      <c r="M58" s="102"/>
      <c r="N58" s="102" t="s">
        <v>1927</v>
      </c>
      <c r="O58" s="102"/>
      <c r="P58" s="102"/>
      <c r="Q58" s="25" t="s">
        <v>1225</v>
      </c>
      <c r="R58" s="102"/>
      <c r="S58" s="102"/>
      <c r="T58" s="102"/>
      <c r="U58" s="102"/>
      <c r="V58"/>
      <c r="W58"/>
      <c r="X58"/>
      <c r="Y58"/>
      <c r="Z58"/>
      <c r="AA58"/>
      <c r="AB58"/>
      <c r="AC58"/>
    </row>
    <row r="59" spans="1:29" s="92" customFormat="1" ht="38.25">
      <c r="A59" s="100">
        <v>726</v>
      </c>
      <c r="B59" s="101" t="s">
        <v>659</v>
      </c>
      <c r="C59" s="102" t="s">
        <v>577</v>
      </c>
      <c r="D59" s="21" t="s">
        <v>587</v>
      </c>
      <c r="E59" s="21" t="s">
        <v>350</v>
      </c>
      <c r="F59" s="21" t="s">
        <v>504</v>
      </c>
      <c r="G59" s="22" t="s">
        <v>1252</v>
      </c>
      <c r="H59" s="22" t="s">
        <v>319</v>
      </c>
      <c r="I59" s="23" t="s">
        <v>1687</v>
      </c>
      <c r="J59" s="23" t="s">
        <v>1688</v>
      </c>
      <c r="K59" s="101" t="s">
        <v>1172</v>
      </c>
      <c r="L59" s="102" t="s">
        <v>1852</v>
      </c>
      <c r="M59" s="102"/>
      <c r="N59" s="102" t="s">
        <v>1927</v>
      </c>
      <c r="O59" s="102"/>
      <c r="P59" s="102"/>
      <c r="Q59" s="25" t="s">
        <v>1225</v>
      </c>
      <c r="R59" s="102"/>
      <c r="S59" s="102"/>
      <c r="T59" s="102"/>
      <c r="U59" s="102"/>
      <c r="V59"/>
      <c r="W59"/>
      <c r="X59"/>
      <c r="Y59"/>
      <c r="Z59"/>
      <c r="AA59"/>
      <c r="AB59"/>
      <c r="AC59"/>
    </row>
    <row r="60" spans="1:29" s="92" customFormat="1" ht="38.25">
      <c r="A60" s="100">
        <v>727</v>
      </c>
      <c r="B60" s="101" t="s">
        <v>659</v>
      </c>
      <c r="C60" s="102" t="s">
        <v>577</v>
      </c>
      <c r="D60" s="21" t="s">
        <v>587</v>
      </c>
      <c r="E60" s="21" t="s">
        <v>350</v>
      </c>
      <c r="F60" s="21" t="s">
        <v>1261</v>
      </c>
      <c r="G60" s="22" t="s">
        <v>1252</v>
      </c>
      <c r="H60" s="22" t="s">
        <v>319</v>
      </c>
      <c r="I60" s="23" t="s">
        <v>1687</v>
      </c>
      <c r="J60" s="23" t="s">
        <v>1688</v>
      </c>
      <c r="K60" s="101" t="s">
        <v>1172</v>
      </c>
      <c r="L60" s="102" t="s">
        <v>1852</v>
      </c>
      <c r="M60" s="102"/>
      <c r="N60" s="102" t="s">
        <v>1927</v>
      </c>
      <c r="O60" s="102"/>
      <c r="P60" s="102"/>
      <c r="Q60" s="25" t="s">
        <v>1225</v>
      </c>
      <c r="R60" s="102"/>
      <c r="S60" s="102"/>
      <c r="T60" s="102"/>
      <c r="U60" s="102"/>
      <c r="V60"/>
      <c r="W60"/>
      <c r="X60"/>
      <c r="Y60"/>
      <c r="Z60"/>
      <c r="AA60"/>
      <c r="AB60"/>
      <c r="AC60"/>
    </row>
    <row r="61" spans="1:29" s="92" customFormat="1" ht="25.5">
      <c r="A61" s="100">
        <v>642</v>
      </c>
      <c r="B61" s="101" t="s">
        <v>644</v>
      </c>
      <c r="C61" s="102" t="s">
        <v>1822</v>
      </c>
      <c r="D61" s="21" t="s">
        <v>587</v>
      </c>
      <c r="E61" s="21" t="s">
        <v>350</v>
      </c>
      <c r="F61" s="21" t="s">
        <v>1251</v>
      </c>
      <c r="G61" s="22" t="s">
        <v>1252</v>
      </c>
      <c r="H61" s="22" t="s">
        <v>320</v>
      </c>
      <c r="I61" s="23" t="s">
        <v>1074</v>
      </c>
      <c r="J61" s="23" t="s">
        <v>1364</v>
      </c>
      <c r="K61" s="101" t="s">
        <v>1172</v>
      </c>
      <c r="L61" s="102" t="s">
        <v>1852</v>
      </c>
      <c r="M61" s="102"/>
      <c r="N61" s="102" t="s">
        <v>1927</v>
      </c>
      <c r="O61" s="102"/>
      <c r="P61" s="102"/>
      <c r="Q61" s="25" t="s">
        <v>1225</v>
      </c>
      <c r="R61" s="102"/>
      <c r="S61" s="102"/>
      <c r="T61" s="102"/>
      <c r="U61" s="102"/>
      <c r="V61"/>
      <c r="W61"/>
      <c r="X61"/>
      <c r="Y61"/>
      <c r="Z61"/>
      <c r="AA61"/>
      <c r="AB61"/>
      <c r="AC61"/>
    </row>
    <row r="62" spans="1:29" s="92" customFormat="1" ht="51">
      <c r="A62" s="100">
        <v>405</v>
      </c>
      <c r="B62" s="101" t="s">
        <v>585</v>
      </c>
      <c r="C62" s="102" t="s">
        <v>346</v>
      </c>
      <c r="D62" s="21" t="s">
        <v>587</v>
      </c>
      <c r="E62" s="21" t="s">
        <v>350</v>
      </c>
      <c r="F62" s="21" t="s">
        <v>1254</v>
      </c>
      <c r="G62" s="22" t="s">
        <v>1252</v>
      </c>
      <c r="H62" s="22" t="s">
        <v>319</v>
      </c>
      <c r="I62" s="23" t="s">
        <v>1143</v>
      </c>
      <c r="J62" s="23" t="s">
        <v>1142</v>
      </c>
      <c r="K62" s="101" t="s">
        <v>1172</v>
      </c>
      <c r="L62" s="102" t="s">
        <v>1852</v>
      </c>
      <c r="M62" s="102"/>
      <c r="N62" s="102" t="s">
        <v>1927</v>
      </c>
      <c r="O62" s="102"/>
      <c r="P62" s="102"/>
      <c r="Q62" s="25" t="s">
        <v>1225</v>
      </c>
      <c r="R62" s="102"/>
      <c r="S62" s="102"/>
      <c r="T62" s="102"/>
      <c r="U62" s="102"/>
      <c r="V62"/>
      <c r="W62"/>
      <c r="X62"/>
      <c r="Y62"/>
      <c r="Z62"/>
      <c r="AA62"/>
      <c r="AB62"/>
      <c r="AC62"/>
    </row>
    <row r="63" spans="1:29" s="92" customFormat="1" ht="51">
      <c r="A63" s="100">
        <v>556</v>
      </c>
      <c r="B63" s="101" t="s">
        <v>631</v>
      </c>
      <c r="C63" s="102" t="s">
        <v>632</v>
      </c>
      <c r="D63" s="21" t="s">
        <v>587</v>
      </c>
      <c r="E63" s="21" t="s">
        <v>350</v>
      </c>
      <c r="F63" s="21" t="s">
        <v>356</v>
      </c>
      <c r="G63" s="22" t="s">
        <v>1264</v>
      </c>
      <c r="H63" s="22" t="s">
        <v>320</v>
      </c>
      <c r="I63" s="23" t="s">
        <v>1990</v>
      </c>
      <c r="J63" s="23" t="s">
        <v>1991</v>
      </c>
      <c r="K63" s="101"/>
      <c r="L63" s="102"/>
      <c r="M63" s="102"/>
      <c r="N63" s="102"/>
      <c r="O63" s="102"/>
      <c r="P63" s="102"/>
      <c r="Q63" s="102" t="s">
        <v>1224</v>
      </c>
      <c r="R63" s="102"/>
      <c r="S63" s="102"/>
      <c r="T63" s="102"/>
      <c r="U63" s="102"/>
      <c r="V63"/>
      <c r="W63"/>
      <c r="X63"/>
      <c r="Y63"/>
      <c r="Z63"/>
      <c r="AA63"/>
      <c r="AB63"/>
      <c r="AC63"/>
    </row>
    <row r="64" spans="1:29" s="92" customFormat="1" ht="38.25">
      <c r="A64" s="100">
        <v>728</v>
      </c>
      <c r="B64" s="101" t="s">
        <v>659</v>
      </c>
      <c r="C64" s="102" t="s">
        <v>577</v>
      </c>
      <c r="D64" s="21" t="s">
        <v>587</v>
      </c>
      <c r="E64" s="21" t="s">
        <v>350</v>
      </c>
      <c r="F64" s="21" t="s">
        <v>356</v>
      </c>
      <c r="G64" s="22" t="s">
        <v>1252</v>
      </c>
      <c r="H64" s="22" t="s">
        <v>319</v>
      </c>
      <c r="I64" s="23" t="s">
        <v>1687</v>
      </c>
      <c r="J64" s="23" t="s">
        <v>1688</v>
      </c>
      <c r="K64" s="101" t="s">
        <v>1172</v>
      </c>
      <c r="L64" s="102" t="s">
        <v>1852</v>
      </c>
      <c r="M64" s="102"/>
      <c r="N64" s="102" t="s">
        <v>1927</v>
      </c>
      <c r="O64" s="102"/>
      <c r="P64" s="102"/>
      <c r="Q64" s="25" t="s">
        <v>1225</v>
      </c>
      <c r="R64" s="102"/>
      <c r="S64" s="102"/>
      <c r="T64" s="102"/>
      <c r="U64" s="102"/>
      <c r="V64"/>
      <c r="W64"/>
      <c r="X64"/>
      <c r="Y64"/>
      <c r="Z64"/>
      <c r="AA64"/>
      <c r="AB64"/>
      <c r="AC64"/>
    </row>
    <row r="65" spans="1:29" s="92" customFormat="1" ht="127.5">
      <c r="A65" s="100">
        <v>3</v>
      </c>
      <c r="B65" s="101" t="s">
        <v>345</v>
      </c>
      <c r="C65" s="102" t="s">
        <v>346</v>
      </c>
      <c r="D65" s="21" t="s">
        <v>349</v>
      </c>
      <c r="E65" s="21" t="s">
        <v>350</v>
      </c>
      <c r="F65" s="21" t="s">
        <v>1253</v>
      </c>
      <c r="G65" s="22" t="s">
        <v>1264</v>
      </c>
      <c r="H65" s="22" t="s">
        <v>319</v>
      </c>
      <c r="I65" s="23" t="s">
        <v>747</v>
      </c>
      <c r="J65" s="23" t="s">
        <v>748</v>
      </c>
      <c r="K65" s="101"/>
      <c r="L65" s="102"/>
      <c r="M65" s="102"/>
      <c r="N65" s="102"/>
      <c r="O65" s="102"/>
      <c r="P65" s="102"/>
      <c r="Q65" s="102" t="s">
        <v>1233</v>
      </c>
      <c r="R65" s="102"/>
      <c r="S65" s="102"/>
      <c r="T65" s="102"/>
      <c r="U65" s="102"/>
      <c r="V65"/>
      <c r="W65"/>
      <c r="X65"/>
      <c r="Y65"/>
      <c r="Z65"/>
      <c r="AA65"/>
      <c r="AB65"/>
      <c r="AC65"/>
    </row>
    <row r="66" spans="1:29" s="92" customFormat="1" ht="102">
      <c r="A66" s="100">
        <v>729</v>
      </c>
      <c r="B66" s="101" t="s">
        <v>659</v>
      </c>
      <c r="C66" s="102" t="s">
        <v>577</v>
      </c>
      <c r="D66" s="21" t="s">
        <v>587</v>
      </c>
      <c r="E66" s="21" t="s">
        <v>350</v>
      </c>
      <c r="F66" s="21" t="s">
        <v>479</v>
      </c>
      <c r="G66" s="22" t="s">
        <v>1264</v>
      </c>
      <c r="H66" s="22" t="s">
        <v>319</v>
      </c>
      <c r="I66" s="23" t="s">
        <v>1273</v>
      </c>
      <c r="J66" s="23" t="s">
        <v>1274</v>
      </c>
      <c r="K66" s="101"/>
      <c r="L66" s="102"/>
      <c r="M66" s="102"/>
      <c r="N66" s="102"/>
      <c r="O66" s="102"/>
      <c r="P66" s="102"/>
      <c r="Q66" s="102" t="s">
        <v>1233</v>
      </c>
      <c r="R66" s="102"/>
      <c r="S66" s="102"/>
      <c r="T66" s="102"/>
      <c r="U66" s="102"/>
      <c r="V66"/>
      <c r="W66"/>
      <c r="X66"/>
      <c r="Y66"/>
      <c r="Z66"/>
      <c r="AA66"/>
      <c r="AB66"/>
      <c r="AC66"/>
    </row>
    <row r="67" spans="1:29" s="92" customFormat="1" ht="38.25">
      <c r="A67" s="100">
        <v>730</v>
      </c>
      <c r="B67" s="101" t="s">
        <v>659</v>
      </c>
      <c r="C67" s="102" t="s">
        <v>577</v>
      </c>
      <c r="D67" s="21" t="s">
        <v>586</v>
      </c>
      <c r="E67" s="21" t="s">
        <v>350</v>
      </c>
      <c r="F67" s="21" t="s">
        <v>670</v>
      </c>
      <c r="G67" s="22" t="s">
        <v>1252</v>
      </c>
      <c r="H67" s="22" t="s">
        <v>319</v>
      </c>
      <c r="I67" s="23" t="s">
        <v>1687</v>
      </c>
      <c r="J67" s="23" t="s">
        <v>1271</v>
      </c>
      <c r="K67" s="101" t="s">
        <v>1172</v>
      </c>
      <c r="L67" s="102" t="s">
        <v>1852</v>
      </c>
      <c r="M67" s="102"/>
      <c r="N67" s="102" t="s">
        <v>1927</v>
      </c>
      <c r="O67" s="102"/>
      <c r="P67" s="102"/>
      <c r="Q67" s="25" t="s">
        <v>1225</v>
      </c>
      <c r="R67" s="102"/>
      <c r="S67" s="102"/>
      <c r="T67" s="102"/>
      <c r="U67" s="102"/>
      <c r="V67"/>
      <c r="W67"/>
      <c r="X67"/>
      <c r="Y67"/>
      <c r="Z67"/>
      <c r="AA67"/>
      <c r="AB67"/>
      <c r="AC67"/>
    </row>
    <row r="68" spans="1:29" s="92" customFormat="1" ht="63.75">
      <c r="A68" s="100">
        <v>731</v>
      </c>
      <c r="B68" s="103" t="s">
        <v>659</v>
      </c>
      <c r="C68" s="102" t="s">
        <v>577</v>
      </c>
      <c r="D68" s="21" t="s">
        <v>587</v>
      </c>
      <c r="E68" s="21" t="s">
        <v>350</v>
      </c>
      <c r="F68" s="21" t="s">
        <v>671</v>
      </c>
      <c r="G68" s="22" t="s">
        <v>1252</v>
      </c>
      <c r="H68" s="22" t="s">
        <v>319</v>
      </c>
      <c r="I68" s="23" t="s">
        <v>1272</v>
      </c>
      <c r="J68" s="23" t="s">
        <v>1805</v>
      </c>
      <c r="K68" s="101" t="s">
        <v>1172</v>
      </c>
      <c r="L68" s="102" t="s">
        <v>1852</v>
      </c>
      <c r="M68" s="102"/>
      <c r="N68" s="102" t="s">
        <v>1927</v>
      </c>
      <c r="O68" s="102"/>
      <c r="P68" s="102"/>
      <c r="Q68" s="25" t="s">
        <v>1225</v>
      </c>
      <c r="R68" s="102"/>
      <c r="S68" s="102"/>
      <c r="T68" s="102"/>
      <c r="U68" s="102"/>
      <c r="V68"/>
      <c r="W68"/>
      <c r="X68"/>
      <c r="Y68"/>
      <c r="Z68"/>
      <c r="AA68"/>
      <c r="AB68"/>
      <c r="AC68"/>
    </row>
    <row r="69" spans="1:29" s="92" customFormat="1" ht="89.25">
      <c r="A69" s="100">
        <v>620</v>
      </c>
      <c r="B69" s="103" t="s">
        <v>636</v>
      </c>
      <c r="C69" s="102" t="s">
        <v>637</v>
      </c>
      <c r="D69" s="21" t="s">
        <v>402</v>
      </c>
      <c r="E69" s="21" t="s">
        <v>361</v>
      </c>
      <c r="F69" s="21" t="s">
        <v>359</v>
      </c>
      <c r="G69" s="22" t="s">
        <v>1264</v>
      </c>
      <c r="H69" s="22" t="s">
        <v>320</v>
      </c>
      <c r="I69" s="23" t="s">
        <v>1602</v>
      </c>
      <c r="J69" s="23" t="s">
        <v>1603</v>
      </c>
      <c r="K69" s="101" t="s">
        <v>1221</v>
      </c>
      <c r="L69" s="102" t="s">
        <v>1862</v>
      </c>
      <c r="M69" s="102">
        <v>82</v>
      </c>
      <c r="N69" s="102"/>
      <c r="O69" s="102"/>
      <c r="P69" s="102" t="s">
        <v>327</v>
      </c>
      <c r="Q69" s="25" t="s">
        <v>1229</v>
      </c>
      <c r="R69" s="102"/>
      <c r="S69" s="102"/>
      <c r="T69" s="102"/>
      <c r="U69" s="102"/>
      <c r="V69"/>
      <c r="W69"/>
      <c r="X69"/>
      <c r="Y69"/>
      <c r="Z69"/>
      <c r="AA69"/>
      <c r="AB69"/>
      <c r="AC69"/>
    </row>
    <row r="70" spans="1:29" s="92" customFormat="1" ht="56.25">
      <c r="A70" s="100">
        <v>82</v>
      </c>
      <c r="B70" s="103" t="s">
        <v>399</v>
      </c>
      <c r="C70" s="102" t="s">
        <v>400</v>
      </c>
      <c r="D70" s="21" t="s">
        <v>402</v>
      </c>
      <c r="E70" s="21" t="s">
        <v>361</v>
      </c>
      <c r="F70" s="21" t="s">
        <v>360</v>
      </c>
      <c r="G70" s="22" t="s">
        <v>1264</v>
      </c>
      <c r="H70" s="22" t="s">
        <v>320</v>
      </c>
      <c r="I70" s="23" t="s">
        <v>1432</v>
      </c>
      <c r="J70" s="23" t="s">
        <v>1428</v>
      </c>
      <c r="K70" s="101" t="s">
        <v>1221</v>
      </c>
      <c r="L70" s="102" t="s">
        <v>1820</v>
      </c>
      <c r="M70" s="102">
        <v>82</v>
      </c>
      <c r="N70" s="102"/>
      <c r="O70" s="102"/>
      <c r="P70" s="102" t="s">
        <v>327</v>
      </c>
      <c r="Q70" s="102" t="s">
        <v>1229</v>
      </c>
      <c r="R70" s="102"/>
      <c r="S70" s="102" t="s">
        <v>1807</v>
      </c>
      <c r="T70" s="102"/>
      <c r="U70" s="102"/>
      <c r="V70"/>
      <c r="W70"/>
      <c r="X70"/>
      <c r="Y70"/>
      <c r="Z70"/>
      <c r="AA70"/>
      <c r="AB70"/>
      <c r="AC70"/>
    </row>
    <row r="71" spans="1:29" s="92" customFormat="1" ht="76.5">
      <c r="A71" s="100">
        <v>578</v>
      </c>
      <c r="B71" s="103" t="s">
        <v>633</v>
      </c>
      <c r="C71" s="102" t="s">
        <v>597</v>
      </c>
      <c r="D71" s="21" t="s">
        <v>402</v>
      </c>
      <c r="E71" s="21" t="s">
        <v>361</v>
      </c>
      <c r="F71" s="21" t="s">
        <v>1170</v>
      </c>
      <c r="G71" s="22" t="s">
        <v>1264</v>
      </c>
      <c r="H71" s="22" t="s">
        <v>319</v>
      </c>
      <c r="I71" s="23" t="s">
        <v>904</v>
      </c>
      <c r="J71" s="23" t="s">
        <v>905</v>
      </c>
      <c r="K71" s="101" t="s">
        <v>1221</v>
      </c>
      <c r="L71" s="102" t="s">
        <v>1834</v>
      </c>
      <c r="M71" s="102">
        <v>438</v>
      </c>
      <c r="N71" s="102"/>
      <c r="O71" s="102"/>
      <c r="P71" s="102" t="s">
        <v>327</v>
      </c>
      <c r="Q71" s="102" t="s">
        <v>1229</v>
      </c>
      <c r="R71" s="102"/>
      <c r="S71" s="102" t="s">
        <v>1807</v>
      </c>
      <c r="T71" s="102"/>
      <c r="U71" s="102"/>
      <c r="V71"/>
      <c r="W71"/>
      <c r="X71"/>
      <c r="Y71"/>
      <c r="Z71"/>
      <c r="AA71"/>
      <c r="AB71"/>
      <c r="AC71"/>
    </row>
    <row r="72" spans="1:29" s="92" customFormat="1" ht="89.25">
      <c r="A72" s="100">
        <v>438</v>
      </c>
      <c r="B72" s="103" t="s">
        <v>601</v>
      </c>
      <c r="C72" s="102" t="s">
        <v>391</v>
      </c>
      <c r="D72" s="21" t="s">
        <v>402</v>
      </c>
      <c r="E72" s="21" t="s">
        <v>361</v>
      </c>
      <c r="F72" s="21" t="s">
        <v>1165</v>
      </c>
      <c r="G72" s="22" t="s">
        <v>1264</v>
      </c>
      <c r="H72" s="22" t="s">
        <v>320</v>
      </c>
      <c r="I72" s="23" t="s">
        <v>304</v>
      </c>
      <c r="J72" s="23" t="s">
        <v>305</v>
      </c>
      <c r="K72" s="101" t="s">
        <v>1221</v>
      </c>
      <c r="L72" s="102" t="s">
        <v>1859</v>
      </c>
      <c r="M72" s="102">
        <v>438</v>
      </c>
      <c r="N72" s="102"/>
      <c r="O72" s="102"/>
      <c r="P72" s="102" t="s">
        <v>327</v>
      </c>
      <c r="Q72" s="102" t="s">
        <v>1229</v>
      </c>
      <c r="R72" s="102"/>
      <c r="S72" s="102" t="s">
        <v>1807</v>
      </c>
      <c r="T72" s="102"/>
      <c r="U72" s="102"/>
      <c r="V72"/>
      <c r="W72"/>
      <c r="X72"/>
      <c r="Y72"/>
      <c r="Z72"/>
      <c r="AA72"/>
      <c r="AB72"/>
      <c r="AC72"/>
    </row>
    <row r="73" spans="1:29" s="92" customFormat="1" ht="51">
      <c r="A73" s="100">
        <v>557</v>
      </c>
      <c r="B73" s="103" t="s">
        <v>631</v>
      </c>
      <c r="C73" s="102" t="s">
        <v>632</v>
      </c>
      <c r="D73" s="21" t="s">
        <v>402</v>
      </c>
      <c r="E73" s="21" t="s">
        <v>361</v>
      </c>
      <c r="F73" s="21" t="s">
        <v>1165</v>
      </c>
      <c r="G73" s="22" t="s">
        <v>1264</v>
      </c>
      <c r="H73" s="22" t="s">
        <v>320</v>
      </c>
      <c r="I73" s="23" t="s">
        <v>1992</v>
      </c>
      <c r="J73" s="23" t="s">
        <v>1993</v>
      </c>
      <c r="K73" s="101" t="s">
        <v>1172</v>
      </c>
      <c r="L73" s="104" t="s">
        <v>1833</v>
      </c>
      <c r="M73" s="102"/>
      <c r="N73" s="102"/>
      <c r="O73" s="102"/>
      <c r="P73" s="102" t="s">
        <v>327</v>
      </c>
      <c r="Q73" s="102" t="s">
        <v>1229</v>
      </c>
      <c r="R73" s="102"/>
      <c r="S73" s="102" t="s">
        <v>1807</v>
      </c>
      <c r="T73" s="102"/>
      <c r="U73" s="102"/>
      <c r="V73"/>
      <c r="W73"/>
      <c r="X73"/>
      <c r="Y73"/>
      <c r="Z73"/>
      <c r="AA73"/>
      <c r="AB73"/>
      <c r="AC73"/>
    </row>
    <row r="74" spans="1:29" s="92" customFormat="1" ht="76.5">
      <c r="A74" s="100">
        <v>134</v>
      </c>
      <c r="B74" s="103" t="s">
        <v>466</v>
      </c>
      <c r="C74" s="102" t="s">
        <v>467</v>
      </c>
      <c r="D74" s="21" t="s">
        <v>468</v>
      </c>
      <c r="E74" s="21" t="s">
        <v>361</v>
      </c>
      <c r="F74" s="21" t="s">
        <v>1165</v>
      </c>
      <c r="G74" s="22" t="s">
        <v>1264</v>
      </c>
      <c r="H74" s="22" t="s">
        <v>319</v>
      </c>
      <c r="I74" s="23" t="s">
        <v>846</v>
      </c>
      <c r="J74" s="23" t="s">
        <v>847</v>
      </c>
      <c r="K74" s="101" t="s">
        <v>1172</v>
      </c>
      <c r="L74" s="104" t="s">
        <v>1852</v>
      </c>
      <c r="M74" s="102"/>
      <c r="N74" s="102" t="s">
        <v>1927</v>
      </c>
      <c r="O74" s="102"/>
      <c r="P74" s="102"/>
      <c r="Q74" s="102" t="s">
        <v>1225</v>
      </c>
      <c r="R74" s="102"/>
      <c r="S74" s="102"/>
      <c r="T74" s="102"/>
      <c r="U74" s="102"/>
      <c r="V74"/>
      <c r="W74"/>
      <c r="X74"/>
      <c r="Y74"/>
      <c r="Z74"/>
      <c r="AA74"/>
      <c r="AB74"/>
      <c r="AC74"/>
    </row>
    <row r="75" spans="1:29" s="92" customFormat="1" ht="89.25">
      <c r="A75" s="100">
        <v>370</v>
      </c>
      <c r="B75" s="101" t="s">
        <v>576</v>
      </c>
      <c r="C75" s="102" t="s">
        <v>577</v>
      </c>
      <c r="D75" s="21" t="s">
        <v>579</v>
      </c>
      <c r="E75" s="21" t="s">
        <v>361</v>
      </c>
      <c r="F75" s="21" t="s">
        <v>373</v>
      </c>
      <c r="G75" s="22" t="s">
        <v>1264</v>
      </c>
      <c r="H75" s="22" t="s">
        <v>319</v>
      </c>
      <c r="I75" s="23" t="s">
        <v>1091</v>
      </c>
      <c r="J75" s="23" t="s">
        <v>221</v>
      </c>
      <c r="K75" s="101" t="s">
        <v>1221</v>
      </c>
      <c r="L75" s="102" t="s">
        <v>1862</v>
      </c>
      <c r="M75" s="102">
        <v>82</v>
      </c>
      <c r="N75" s="102"/>
      <c r="O75" s="102"/>
      <c r="P75" s="102" t="s">
        <v>327</v>
      </c>
      <c r="Q75" s="25" t="s">
        <v>1229</v>
      </c>
      <c r="R75" s="102"/>
      <c r="S75" s="102"/>
      <c r="T75" s="102"/>
      <c r="U75" s="102"/>
      <c r="V75"/>
      <c r="W75"/>
      <c r="X75"/>
      <c r="Y75"/>
      <c r="Z75"/>
      <c r="AA75"/>
      <c r="AB75"/>
      <c r="AC75"/>
    </row>
    <row r="76" spans="1:29" s="92" customFormat="1" ht="146.25">
      <c r="A76" s="100">
        <v>622</v>
      </c>
      <c r="B76" s="103" t="s">
        <v>636</v>
      </c>
      <c r="C76" s="102" t="s">
        <v>637</v>
      </c>
      <c r="D76" s="21" t="s">
        <v>402</v>
      </c>
      <c r="E76" s="21" t="s">
        <v>361</v>
      </c>
      <c r="F76" s="21" t="s">
        <v>477</v>
      </c>
      <c r="G76" s="22" t="s">
        <v>1264</v>
      </c>
      <c r="H76" s="22" t="s">
        <v>319</v>
      </c>
      <c r="I76" s="23" t="s">
        <v>1606</v>
      </c>
      <c r="J76" s="23" t="s">
        <v>1607</v>
      </c>
      <c r="K76" s="101" t="s">
        <v>1221</v>
      </c>
      <c r="L76" s="102" t="s">
        <v>1863</v>
      </c>
      <c r="M76" s="102"/>
      <c r="N76" s="102"/>
      <c r="O76" s="102"/>
      <c r="P76" s="102" t="s">
        <v>327</v>
      </c>
      <c r="Q76" s="102" t="s">
        <v>1229</v>
      </c>
      <c r="R76" s="102"/>
      <c r="S76" s="102" t="s">
        <v>1807</v>
      </c>
      <c r="T76" s="102"/>
      <c r="U76" s="102"/>
      <c r="V76"/>
      <c r="W76"/>
      <c r="X76"/>
      <c r="Y76"/>
      <c r="Z76"/>
      <c r="AA76"/>
      <c r="AB76"/>
      <c r="AC76"/>
    </row>
    <row r="77" spans="1:29" s="92" customFormat="1" ht="51">
      <c r="A77" s="100">
        <v>621</v>
      </c>
      <c r="B77" s="103" t="s">
        <v>636</v>
      </c>
      <c r="C77" s="102" t="s">
        <v>637</v>
      </c>
      <c r="D77" s="21" t="s">
        <v>402</v>
      </c>
      <c r="E77" s="21" t="s">
        <v>361</v>
      </c>
      <c r="F77" s="21" t="s">
        <v>477</v>
      </c>
      <c r="G77" s="22" t="s">
        <v>1264</v>
      </c>
      <c r="H77" s="22" t="s">
        <v>320</v>
      </c>
      <c r="I77" s="23" t="s">
        <v>1604</v>
      </c>
      <c r="J77" s="23" t="s">
        <v>1605</v>
      </c>
      <c r="K77" s="101" t="s">
        <v>1221</v>
      </c>
      <c r="L77" s="102" t="s">
        <v>1862</v>
      </c>
      <c r="M77" s="102">
        <v>82</v>
      </c>
      <c r="N77" s="102"/>
      <c r="O77" s="102"/>
      <c r="P77" s="102" t="s">
        <v>327</v>
      </c>
      <c r="Q77" s="25" t="s">
        <v>1229</v>
      </c>
      <c r="R77" s="102"/>
      <c r="S77" s="102"/>
      <c r="T77" s="102"/>
      <c r="U77" s="102"/>
      <c r="V77"/>
      <c r="W77"/>
      <c r="X77"/>
      <c r="Y77"/>
      <c r="Z77"/>
      <c r="AA77"/>
      <c r="AB77"/>
      <c r="AC77"/>
    </row>
    <row r="78" spans="1:29" s="92" customFormat="1" ht="38.25">
      <c r="A78" s="100">
        <v>623</v>
      </c>
      <c r="B78" s="103" t="s">
        <v>636</v>
      </c>
      <c r="C78" s="102" t="s">
        <v>637</v>
      </c>
      <c r="D78" s="21" t="s">
        <v>402</v>
      </c>
      <c r="E78" s="21" t="s">
        <v>361</v>
      </c>
      <c r="F78" s="21" t="s">
        <v>357</v>
      </c>
      <c r="G78" s="22" t="s">
        <v>1264</v>
      </c>
      <c r="H78" s="22" t="s">
        <v>319</v>
      </c>
      <c r="I78" s="23" t="s">
        <v>1608</v>
      </c>
      <c r="J78" s="23" t="s">
        <v>1609</v>
      </c>
      <c r="K78" s="101" t="s">
        <v>1187</v>
      </c>
      <c r="L78" s="102" t="s">
        <v>1843</v>
      </c>
      <c r="M78" s="102"/>
      <c r="N78" s="102"/>
      <c r="O78" s="102"/>
      <c r="P78" s="102"/>
      <c r="Q78" s="102" t="s">
        <v>1229</v>
      </c>
      <c r="R78" s="102"/>
      <c r="S78" s="102" t="s">
        <v>1807</v>
      </c>
      <c r="T78" s="102"/>
      <c r="U78" s="102"/>
      <c r="V78"/>
      <c r="W78"/>
      <c r="X78"/>
      <c r="Y78"/>
      <c r="Z78"/>
      <c r="AA78"/>
      <c r="AB78"/>
      <c r="AC78"/>
    </row>
    <row r="79" spans="1:29" s="92" customFormat="1" ht="38.25">
      <c r="A79" s="100">
        <v>643</v>
      </c>
      <c r="B79" s="103" t="s">
        <v>644</v>
      </c>
      <c r="C79" s="102" t="s">
        <v>1822</v>
      </c>
      <c r="D79" s="21" t="s">
        <v>402</v>
      </c>
      <c r="E79" s="21" t="s">
        <v>361</v>
      </c>
      <c r="F79" s="21" t="s">
        <v>375</v>
      </c>
      <c r="G79" s="22" t="s">
        <v>1264</v>
      </c>
      <c r="H79" s="22" t="s">
        <v>319</v>
      </c>
      <c r="I79" s="23" t="s">
        <v>1075</v>
      </c>
      <c r="J79" s="23" t="s">
        <v>1076</v>
      </c>
      <c r="K79" s="101" t="s">
        <v>1221</v>
      </c>
      <c r="L79" s="102" t="s">
        <v>1858</v>
      </c>
      <c r="M79" s="102">
        <v>438</v>
      </c>
      <c r="N79" s="102"/>
      <c r="O79" s="102"/>
      <c r="P79" s="102" t="s">
        <v>327</v>
      </c>
      <c r="Q79" s="102" t="s">
        <v>1229</v>
      </c>
      <c r="R79" s="102"/>
      <c r="S79" s="102" t="s">
        <v>1807</v>
      </c>
      <c r="T79" s="102"/>
      <c r="U79" s="102"/>
      <c r="V79"/>
      <c r="W79"/>
      <c r="X79"/>
      <c r="Y79"/>
      <c r="Z79"/>
      <c r="AA79"/>
      <c r="AB79"/>
      <c r="AC79"/>
    </row>
    <row r="80" spans="1:29" s="92" customFormat="1" ht="38.25">
      <c r="A80" s="100">
        <v>921</v>
      </c>
      <c r="B80" s="103" t="s">
        <v>734</v>
      </c>
      <c r="C80" s="102" t="s">
        <v>617</v>
      </c>
      <c r="D80" s="21" t="s">
        <v>468</v>
      </c>
      <c r="E80" s="21" t="s">
        <v>505</v>
      </c>
      <c r="F80" s="21" t="s">
        <v>403</v>
      </c>
      <c r="G80" s="22" t="s">
        <v>1252</v>
      </c>
      <c r="H80" s="22" t="s">
        <v>319</v>
      </c>
      <c r="I80" s="23" t="s">
        <v>1578</v>
      </c>
      <c r="J80" s="23" t="s">
        <v>1579</v>
      </c>
      <c r="K80" s="101" t="s">
        <v>1172</v>
      </c>
      <c r="L80" s="102" t="s">
        <v>1852</v>
      </c>
      <c r="M80" s="102"/>
      <c r="N80" s="102" t="s">
        <v>1927</v>
      </c>
      <c r="O80" s="102"/>
      <c r="P80" s="102"/>
      <c r="Q80" s="25" t="s">
        <v>1225</v>
      </c>
      <c r="R80" s="102"/>
      <c r="S80" s="102"/>
      <c r="T80" s="102"/>
      <c r="U80" s="102"/>
      <c r="V80"/>
      <c r="W80"/>
      <c r="X80"/>
      <c r="Y80"/>
      <c r="Z80"/>
      <c r="AA80"/>
      <c r="AB80"/>
      <c r="AC80"/>
    </row>
    <row r="81" spans="1:29" s="92" customFormat="1" ht="89.25">
      <c r="A81" s="100">
        <v>406</v>
      </c>
      <c r="B81" s="103" t="s">
        <v>585</v>
      </c>
      <c r="C81" s="102" t="s">
        <v>346</v>
      </c>
      <c r="D81" s="21" t="s">
        <v>468</v>
      </c>
      <c r="E81" s="21" t="s">
        <v>505</v>
      </c>
      <c r="F81" s="21" t="s">
        <v>1092</v>
      </c>
      <c r="G81" s="22" t="s">
        <v>1252</v>
      </c>
      <c r="H81" s="22" t="s">
        <v>319</v>
      </c>
      <c r="I81" s="23" t="s">
        <v>1144</v>
      </c>
      <c r="J81" s="23" t="s">
        <v>1145</v>
      </c>
      <c r="K81" s="101" t="s">
        <v>1172</v>
      </c>
      <c r="L81" s="102" t="s">
        <v>1852</v>
      </c>
      <c r="M81" s="102"/>
      <c r="N81" s="102" t="s">
        <v>1927</v>
      </c>
      <c r="O81" s="102"/>
      <c r="P81" s="102"/>
      <c r="Q81" s="25" t="s">
        <v>1225</v>
      </c>
      <c r="R81" s="102"/>
      <c r="S81" s="102"/>
      <c r="T81" s="102"/>
      <c r="U81" s="102"/>
      <c r="V81"/>
      <c r="W81"/>
      <c r="X81"/>
      <c r="Y81"/>
      <c r="Z81"/>
      <c r="AA81"/>
      <c r="AB81"/>
      <c r="AC81"/>
    </row>
    <row r="82" spans="1:29" s="92" customFormat="1" ht="33.75">
      <c r="A82" s="100">
        <v>439</v>
      </c>
      <c r="B82" s="101" t="s">
        <v>601</v>
      </c>
      <c r="C82" s="102" t="s">
        <v>391</v>
      </c>
      <c r="D82" s="21" t="s">
        <v>468</v>
      </c>
      <c r="E82" s="21" t="s">
        <v>505</v>
      </c>
      <c r="F82" s="21" t="s">
        <v>1094</v>
      </c>
      <c r="G82" s="22" t="s">
        <v>1252</v>
      </c>
      <c r="H82" s="22" t="s">
        <v>320</v>
      </c>
      <c r="I82" s="23" t="s">
        <v>306</v>
      </c>
      <c r="J82" s="23" t="s">
        <v>307</v>
      </c>
      <c r="K82" s="101" t="s">
        <v>1173</v>
      </c>
      <c r="L82" s="102" t="s">
        <v>224</v>
      </c>
      <c r="M82" s="102"/>
      <c r="N82" s="102" t="s">
        <v>1927</v>
      </c>
      <c r="O82" s="102"/>
      <c r="P82" s="102"/>
      <c r="Q82" s="25" t="s">
        <v>1225</v>
      </c>
      <c r="R82" s="102"/>
      <c r="S82" s="102"/>
      <c r="T82" s="102"/>
      <c r="U82" s="102"/>
      <c r="V82"/>
      <c r="W82"/>
      <c r="X82"/>
      <c r="Y82"/>
      <c r="Z82"/>
      <c r="AA82"/>
      <c r="AB82"/>
      <c r="AC82"/>
    </row>
    <row r="83" spans="1:29" s="92" customFormat="1" ht="178.5">
      <c r="A83" s="100">
        <v>922</v>
      </c>
      <c r="B83" s="101" t="s">
        <v>734</v>
      </c>
      <c r="C83" s="102" t="s">
        <v>617</v>
      </c>
      <c r="D83" s="21" t="s">
        <v>468</v>
      </c>
      <c r="E83" s="21" t="s">
        <v>505</v>
      </c>
      <c r="F83" s="21" t="s">
        <v>370</v>
      </c>
      <c r="G83" s="22" t="s">
        <v>1264</v>
      </c>
      <c r="H83" s="22" t="s">
        <v>319</v>
      </c>
      <c r="I83" s="23" t="s">
        <v>1580</v>
      </c>
      <c r="J83" s="23" t="s">
        <v>1573</v>
      </c>
      <c r="K83" s="101" t="s">
        <v>1187</v>
      </c>
      <c r="L83" s="102" t="s">
        <v>1876</v>
      </c>
      <c r="M83" s="102"/>
      <c r="N83" s="102"/>
      <c r="O83" s="102"/>
      <c r="P83" s="102"/>
      <c r="Q83" s="102" t="s">
        <v>1234</v>
      </c>
      <c r="R83" s="102"/>
      <c r="S83" s="102" t="s">
        <v>1807</v>
      </c>
      <c r="T83" s="102"/>
      <c r="U83" s="102"/>
      <c r="V83"/>
      <c r="W83"/>
      <c r="X83"/>
      <c r="Y83"/>
      <c r="Z83"/>
      <c r="AA83"/>
      <c r="AB83"/>
      <c r="AC83"/>
    </row>
    <row r="84" spans="1:29" s="92" customFormat="1" ht="25.5">
      <c r="A84" s="100">
        <v>579</v>
      </c>
      <c r="B84" s="101" t="s">
        <v>633</v>
      </c>
      <c r="C84" s="102" t="s">
        <v>597</v>
      </c>
      <c r="D84" s="21" t="s">
        <v>468</v>
      </c>
      <c r="E84" s="21" t="s">
        <v>505</v>
      </c>
      <c r="F84" s="21" t="s">
        <v>370</v>
      </c>
      <c r="G84" s="22" t="s">
        <v>1252</v>
      </c>
      <c r="H84" s="22" t="s">
        <v>320</v>
      </c>
      <c r="I84" s="23" t="s">
        <v>906</v>
      </c>
      <c r="J84" s="23" t="s">
        <v>907</v>
      </c>
      <c r="K84" s="101" t="s">
        <v>1172</v>
      </c>
      <c r="L84" s="102" t="s">
        <v>1852</v>
      </c>
      <c r="M84" s="102"/>
      <c r="N84" s="102" t="s">
        <v>1927</v>
      </c>
      <c r="O84" s="102"/>
      <c r="P84" s="102"/>
      <c r="Q84" s="25" t="s">
        <v>1225</v>
      </c>
      <c r="R84" s="102"/>
      <c r="S84" s="102"/>
      <c r="T84" s="102"/>
      <c r="U84" s="102"/>
      <c r="V84"/>
      <c r="W84"/>
      <c r="X84"/>
      <c r="Y84"/>
      <c r="Z84"/>
      <c r="AA84"/>
      <c r="AB84"/>
      <c r="AC84"/>
    </row>
    <row r="85" spans="1:29" s="92" customFormat="1" ht="89.25">
      <c r="A85" s="100">
        <v>363</v>
      </c>
      <c r="B85" s="101" t="s">
        <v>572</v>
      </c>
      <c r="C85" s="102" t="s">
        <v>573</v>
      </c>
      <c r="D85" s="21" t="s">
        <v>468</v>
      </c>
      <c r="E85" s="21" t="s">
        <v>505</v>
      </c>
      <c r="F85" s="21" t="s">
        <v>1165</v>
      </c>
      <c r="G85" s="22" t="s">
        <v>1252</v>
      </c>
      <c r="H85" s="22" t="s">
        <v>320</v>
      </c>
      <c r="I85" s="23" t="s">
        <v>1045</v>
      </c>
      <c r="J85" s="23" t="s">
        <v>1046</v>
      </c>
      <c r="K85" s="101" t="s">
        <v>1172</v>
      </c>
      <c r="L85" s="102" t="s">
        <v>225</v>
      </c>
      <c r="M85" s="102"/>
      <c r="N85" s="102" t="s">
        <v>1927</v>
      </c>
      <c r="O85" s="102"/>
      <c r="P85" s="102"/>
      <c r="Q85" s="25" t="s">
        <v>1225</v>
      </c>
      <c r="R85" s="102"/>
      <c r="S85" s="102"/>
      <c r="T85" s="102"/>
      <c r="U85" s="102"/>
      <c r="V85"/>
      <c r="W85"/>
      <c r="X85"/>
      <c r="Y85"/>
      <c r="Z85"/>
      <c r="AA85"/>
      <c r="AB85"/>
      <c r="AC85"/>
    </row>
    <row r="86" spans="1:29" s="92" customFormat="1" ht="63.75">
      <c r="A86" s="100">
        <v>580</v>
      </c>
      <c r="B86" s="101" t="s">
        <v>633</v>
      </c>
      <c r="C86" s="102" t="s">
        <v>597</v>
      </c>
      <c r="D86" s="21" t="s">
        <v>468</v>
      </c>
      <c r="E86" s="21" t="s">
        <v>505</v>
      </c>
      <c r="F86" s="21" t="s">
        <v>1165</v>
      </c>
      <c r="G86" s="22" t="s">
        <v>1252</v>
      </c>
      <c r="H86" s="22" t="s">
        <v>320</v>
      </c>
      <c r="I86" s="23" t="s">
        <v>908</v>
      </c>
      <c r="J86" s="23" t="s">
        <v>909</v>
      </c>
      <c r="K86" s="101" t="s">
        <v>1187</v>
      </c>
      <c r="L86" s="102" t="s">
        <v>225</v>
      </c>
      <c r="M86" s="102"/>
      <c r="N86" s="102"/>
      <c r="O86" s="102"/>
      <c r="P86" s="102"/>
      <c r="Q86" s="25" t="s">
        <v>1225</v>
      </c>
      <c r="R86" s="102"/>
      <c r="S86" s="102"/>
      <c r="T86" s="102"/>
      <c r="U86" s="102"/>
      <c r="V86"/>
      <c r="W86"/>
      <c r="X86"/>
      <c r="Y86"/>
      <c r="Z86"/>
      <c r="AA86"/>
      <c r="AB86"/>
      <c r="AC86"/>
    </row>
    <row r="87" spans="1:29" s="92" customFormat="1" ht="127.5">
      <c r="A87" s="100">
        <v>624</v>
      </c>
      <c r="B87" s="101" t="s">
        <v>636</v>
      </c>
      <c r="C87" s="102" t="s">
        <v>637</v>
      </c>
      <c r="D87" s="21" t="s">
        <v>468</v>
      </c>
      <c r="E87" s="21" t="s">
        <v>505</v>
      </c>
      <c r="F87" s="21" t="s">
        <v>1165</v>
      </c>
      <c r="G87" s="22" t="s">
        <v>1252</v>
      </c>
      <c r="H87" s="22" t="s">
        <v>320</v>
      </c>
      <c r="I87" s="23" t="s">
        <v>1610</v>
      </c>
      <c r="J87" s="23" t="s">
        <v>1611</v>
      </c>
      <c r="K87" s="101" t="s">
        <v>1172</v>
      </c>
      <c r="L87" s="102" t="s">
        <v>1852</v>
      </c>
      <c r="M87" s="102"/>
      <c r="N87" s="102" t="s">
        <v>1927</v>
      </c>
      <c r="O87" s="102"/>
      <c r="P87" s="102"/>
      <c r="Q87" s="25" t="s">
        <v>1225</v>
      </c>
      <c r="R87" s="102"/>
      <c r="S87" s="102"/>
      <c r="T87" s="102"/>
      <c r="U87" s="102"/>
      <c r="V87"/>
      <c r="W87"/>
      <c r="X87"/>
      <c r="Y87"/>
      <c r="Z87"/>
      <c r="AA87"/>
      <c r="AB87"/>
      <c r="AC87"/>
    </row>
    <row r="88" spans="1:29" s="92" customFormat="1" ht="38.25">
      <c r="A88" s="100">
        <v>732</v>
      </c>
      <c r="B88" s="101" t="s">
        <v>659</v>
      </c>
      <c r="C88" s="102" t="s">
        <v>577</v>
      </c>
      <c r="D88" s="21" t="s">
        <v>468</v>
      </c>
      <c r="E88" s="21" t="s">
        <v>505</v>
      </c>
      <c r="F88" s="21" t="s">
        <v>1257</v>
      </c>
      <c r="G88" s="22" t="s">
        <v>1252</v>
      </c>
      <c r="H88" s="22" t="s">
        <v>319</v>
      </c>
      <c r="I88" s="23" t="s">
        <v>1687</v>
      </c>
      <c r="J88" s="23" t="s">
        <v>1688</v>
      </c>
      <c r="K88" s="101" t="s">
        <v>1172</v>
      </c>
      <c r="L88" s="102" t="s">
        <v>1852</v>
      </c>
      <c r="M88" s="102"/>
      <c r="N88" s="102" t="s">
        <v>1927</v>
      </c>
      <c r="O88" s="102"/>
      <c r="P88" s="102"/>
      <c r="Q88" s="25" t="s">
        <v>1225</v>
      </c>
      <c r="R88" s="102"/>
      <c r="S88" s="102"/>
      <c r="T88" s="102"/>
      <c r="U88" s="102"/>
      <c r="V88"/>
      <c r="W88"/>
      <c r="X88"/>
      <c r="Y88"/>
      <c r="Z88"/>
      <c r="AA88"/>
      <c r="AB88"/>
      <c r="AC88"/>
    </row>
    <row r="89" spans="1:29" s="92" customFormat="1" ht="63.75">
      <c r="A89" s="100">
        <v>625</v>
      </c>
      <c r="B89" s="103" t="s">
        <v>636</v>
      </c>
      <c r="C89" s="102" t="s">
        <v>637</v>
      </c>
      <c r="D89" s="21" t="s">
        <v>361</v>
      </c>
      <c r="E89" s="21" t="s">
        <v>403</v>
      </c>
      <c r="F89" s="21" t="s">
        <v>359</v>
      </c>
      <c r="G89" s="22" t="s">
        <v>1264</v>
      </c>
      <c r="H89" s="22" t="s">
        <v>319</v>
      </c>
      <c r="I89" s="23" t="s">
        <v>1614</v>
      </c>
      <c r="J89" s="23" t="s">
        <v>1615</v>
      </c>
      <c r="K89" s="101"/>
      <c r="L89" s="102"/>
      <c r="M89" s="102"/>
      <c r="N89" s="102"/>
      <c r="O89" s="102"/>
      <c r="P89" s="102"/>
      <c r="Q89" s="102" t="s">
        <v>1703</v>
      </c>
      <c r="R89" s="102"/>
      <c r="S89" s="102"/>
      <c r="T89" s="102"/>
      <c r="U89" s="102"/>
      <c r="V89"/>
      <c r="W89"/>
      <c r="X89"/>
      <c r="Y89"/>
      <c r="Z89"/>
      <c r="AA89"/>
      <c r="AB89"/>
      <c r="AC89"/>
    </row>
    <row r="90" spans="1:29" s="92" customFormat="1" ht="344.25">
      <c r="A90" s="100">
        <v>421</v>
      </c>
      <c r="B90" s="103" t="s">
        <v>596</v>
      </c>
      <c r="C90" s="102" t="s">
        <v>597</v>
      </c>
      <c r="D90" s="21" t="s">
        <v>325</v>
      </c>
      <c r="E90" s="21" t="s">
        <v>403</v>
      </c>
      <c r="F90" s="21" t="s">
        <v>1247</v>
      </c>
      <c r="G90" s="22" t="s">
        <v>1264</v>
      </c>
      <c r="H90" s="22" t="s">
        <v>319</v>
      </c>
      <c r="I90" s="23" t="s">
        <v>1290</v>
      </c>
      <c r="J90" s="23" t="s">
        <v>1291</v>
      </c>
      <c r="K90" s="101" t="s">
        <v>1174</v>
      </c>
      <c r="L90" s="102"/>
      <c r="M90" s="102">
        <v>421</v>
      </c>
      <c r="N90" s="102"/>
      <c r="O90" s="102"/>
      <c r="P90" s="102" t="s">
        <v>27</v>
      </c>
      <c r="Q90" s="102" t="s">
        <v>1234</v>
      </c>
      <c r="R90" s="102"/>
      <c r="S90" s="102"/>
      <c r="T90" s="102"/>
      <c r="U90" s="102"/>
      <c r="V90"/>
      <c r="W90"/>
      <c r="X90"/>
      <c r="Y90"/>
      <c r="Z90"/>
      <c r="AA90"/>
      <c r="AB90"/>
      <c r="AC90"/>
    </row>
    <row r="91" spans="1:29" s="92" customFormat="1" ht="89.25">
      <c r="A91" s="100">
        <v>440</v>
      </c>
      <c r="B91" s="103" t="s">
        <v>601</v>
      </c>
      <c r="C91" s="102" t="s">
        <v>391</v>
      </c>
      <c r="D91" s="21" t="s">
        <v>325</v>
      </c>
      <c r="E91" s="21" t="s">
        <v>403</v>
      </c>
      <c r="F91" s="21" t="s">
        <v>1247</v>
      </c>
      <c r="G91" s="22" t="s">
        <v>1264</v>
      </c>
      <c r="H91" s="22" t="s">
        <v>320</v>
      </c>
      <c r="I91" s="23" t="s">
        <v>1337</v>
      </c>
      <c r="J91" s="23" t="s">
        <v>1338</v>
      </c>
      <c r="K91" s="101"/>
      <c r="L91" s="102"/>
      <c r="M91" s="102"/>
      <c r="N91" s="102"/>
      <c r="O91" s="102"/>
      <c r="P91" s="102"/>
      <c r="Q91" s="102" t="s">
        <v>1703</v>
      </c>
      <c r="R91" s="102"/>
      <c r="S91" s="102"/>
      <c r="T91" s="102"/>
      <c r="U91" s="102"/>
      <c r="V91"/>
      <c r="W91"/>
      <c r="X91"/>
      <c r="Y91"/>
      <c r="Z91"/>
      <c r="AA91"/>
      <c r="AB91"/>
      <c r="AC91"/>
    </row>
    <row r="92" spans="1:29" s="92" customFormat="1" ht="51">
      <c r="A92" s="100">
        <v>441</v>
      </c>
      <c r="B92" s="103" t="s">
        <v>601</v>
      </c>
      <c r="C92" s="102" t="s">
        <v>391</v>
      </c>
      <c r="D92" s="21" t="s">
        <v>325</v>
      </c>
      <c r="E92" s="21" t="s">
        <v>403</v>
      </c>
      <c r="F92" s="21" t="s">
        <v>1247</v>
      </c>
      <c r="G92" s="22" t="s">
        <v>1264</v>
      </c>
      <c r="H92" s="22" t="s">
        <v>320</v>
      </c>
      <c r="I92" s="23" t="s">
        <v>1339</v>
      </c>
      <c r="J92" s="23" t="s">
        <v>1340</v>
      </c>
      <c r="K92" s="101"/>
      <c r="L92" s="102"/>
      <c r="M92" s="102"/>
      <c r="N92" s="102"/>
      <c r="O92" s="102"/>
      <c r="P92" s="102"/>
      <c r="Q92" s="102" t="s">
        <v>1703</v>
      </c>
      <c r="R92" s="102"/>
      <c r="S92" s="102"/>
      <c r="T92" s="102"/>
      <c r="U92" s="102"/>
      <c r="V92"/>
      <c r="W92"/>
      <c r="X92"/>
      <c r="Y92"/>
      <c r="Z92"/>
      <c r="AA92"/>
      <c r="AB92"/>
      <c r="AC92"/>
    </row>
    <row r="93" spans="1:29" s="92" customFormat="1" ht="25.5">
      <c r="A93" s="100">
        <v>442</v>
      </c>
      <c r="B93" s="103" t="s">
        <v>601</v>
      </c>
      <c r="C93" s="102" t="s">
        <v>391</v>
      </c>
      <c r="D93" s="21" t="s">
        <v>325</v>
      </c>
      <c r="E93" s="21" t="s">
        <v>403</v>
      </c>
      <c r="F93" s="21" t="s">
        <v>1247</v>
      </c>
      <c r="G93" s="22" t="s">
        <v>1264</v>
      </c>
      <c r="H93" s="22" t="s">
        <v>320</v>
      </c>
      <c r="I93" s="23" t="s">
        <v>1341</v>
      </c>
      <c r="J93" s="23" t="s">
        <v>1342</v>
      </c>
      <c r="K93" s="101"/>
      <c r="L93" s="102"/>
      <c r="M93" s="102"/>
      <c r="N93" s="102"/>
      <c r="O93" s="102"/>
      <c r="P93" s="102"/>
      <c r="Q93" s="102" t="s">
        <v>1233</v>
      </c>
      <c r="R93" s="102"/>
      <c r="S93" s="102"/>
      <c r="T93" s="102"/>
      <c r="U93" s="102"/>
      <c r="V93"/>
      <c r="W93"/>
      <c r="X93"/>
      <c r="Y93"/>
      <c r="Z93"/>
      <c r="AA93"/>
      <c r="AB93"/>
      <c r="AC93"/>
    </row>
    <row r="94" spans="1:29" s="92" customFormat="1" ht="63.75">
      <c r="A94" s="100">
        <v>422</v>
      </c>
      <c r="B94" s="103" t="s">
        <v>596</v>
      </c>
      <c r="C94" s="102" t="s">
        <v>597</v>
      </c>
      <c r="D94" s="21" t="s">
        <v>500</v>
      </c>
      <c r="E94" s="21" t="s">
        <v>403</v>
      </c>
      <c r="F94" s="21" t="s">
        <v>1247</v>
      </c>
      <c r="G94" s="22" t="s">
        <v>1264</v>
      </c>
      <c r="H94" s="22" t="s">
        <v>319</v>
      </c>
      <c r="I94" s="23" t="s">
        <v>275</v>
      </c>
      <c r="J94" s="23" t="s">
        <v>1291</v>
      </c>
      <c r="K94" s="101" t="s">
        <v>1174</v>
      </c>
      <c r="L94" s="104"/>
      <c r="M94" s="102">
        <v>421</v>
      </c>
      <c r="N94" s="102"/>
      <c r="O94" s="102"/>
      <c r="P94" s="102" t="s">
        <v>27</v>
      </c>
      <c r="Q94" s="102" t="s">
        <v>1234</v>
      </c>
      <c r="R94" s="102"/>
      <c r="S94" s="102"/>
      <c r="T94" s="102"/>
      <c r="U94" s="102"/>
      <c r="V94"/>
      <c r="W94"/>
      <c r="X94"/>
      <c r="Y94"/>
      <c r="Z94"/>
      <c r="AA94"/>
      <c r="AB94"/>
      <c r="AC94"/>
    </row>
    <row r="95" spans="1:29" s="92" customFormat="1" ht="114.75">
      <c r="A95" s="100">
        <v>581</v>
      </c>
      <c r="B95" s="103" t="s">
        <v>633</v>
      </c>
      <c r="C95" s="102" t="s">
        <v>597</v>
      </c>
      <c r="D95" s="21" t="s">
        <v>325</v>
      </c>
      <c r="E95" s="21" t="s">
        <v>403</v>
      </c>
      <c r="F95" s="21" t="s">
        <v>370</v>
      </c>
      <c r="G95" s="22" t="s">
        <v>1264</v>
      </c>
      <c r="H95" s="22" t="s">
        <v>319</v>
      </c>
      <c r="I95" s="23" t="s">
        <v>1545</v>
      </c>
      <c r="J95" s="23" t="s">
        <v>1546</v>
      </c>
      <c r="K95" s="101"/>
      <c r="L95" s="102"/>
      <c r="M95" s="102"/>
      <c r="N95" s="102"/>
      <c r="O95" s="102"/>
      <c r="P95" s="102"/>
      <c r="Q95" s="102" t="s">
        <v>1233</v>
      </c>
      <c r="R95" s="102"/>
      <c r="S95" s="102"/>
      <c r="T95" s="102"/>
      <c r="U95" s="102"/>
      <c r="V95"/>
      <c r="W95"/>
      <c r="X95"/>
      <c r="Y95"/>
      <c r="Z95"/>
      <c r="AA95"/>
      <c r="AB95"/>
      <c r="AC95"/>
    </row>
    <row r="96" spans="1:29" s="92" customFormat="1" ht="89.25">
      <c r="A96" s="100">
        <v>178</v>
      </c>
      <c r="B96" s="105" t="s">
        <v>496</v>
      </c>
      <c r="C96" s="105" t="s">
        <v>497</v>
      </c>
      <c r="D96" s="21" t="s">
        <v>325</v>
      </c>
      <c r="E96" s="21" t="s">
        <v>403</v>
      </c>
      <c r="F96" s="21" t="s">
        <v>370</v>
      </c>
      <c r="G96" s="22" t="s">
        <v>1252</v>
      </c>
      <c r="H96" s="22" t="s">
        <v>320</v>
      </c>
      <c r="I96" s="23" t="s">
        <v>66</v>
      </c>
      <c r="J96" s="23" t="s">
        <v>67</v>
      </c>
      <c r="K96" s="101" t="s">
        <v>1172</v>
      </c>
      <c r="L96" s="102" t="s">
        <v>1852</v>
      </c>
      <c r="M96" s="102"/>
      <c r="N96" s="102" t="s">
        <v>1927</v>
      </c>
      <c r="O96" s="102"/>
      <c r="P96" s="102"/>
      <c r="Q96" s="25" t="s">
        <v>1225</v>
      </c>
      <c r="R96" s="102"/>
      <c r="S96" s="102"/>
      <c r="T96" s="102"/>
      <c r="U96" s="102"/>
      <c r="V96"/>
      <c r="W96"/>
      <c r="X96"/>
      <c r="Y96"/>
      <c r="Z96"/>
      <c r="AA96"/>
      <c r="AB96"/>
      <c r="AC96"/>
    </row>
    <row r="97" spans="1:29" s="94" customFormat="1" ht="22.5">
      <c r="A97" s="100">
        <v>179</v>
      </c>
      <c r="B97" s="102" t="s">
        <v>496</v>
      </c>
      <c r="C97" s="102" t="s">
        <v>497</v>
      </c>
      <c r="D97" s="90" t="s">
        <v>325</v>
      </c>
      <c r="E97" s="90" t="s">
        <v>403</v>
      </c>
      <c r="F97" s="90" t="s">
        <v>1165</v>
      </c>
      <c r="G97" s="91" t="s">
        <v>1252</v>
      </c>
      <c r="H97" s="91" t="s">
        <v>320</v>
      </c>
      <c r="I97" s="88" t="s">
        <v>68</v>
      </c>
      <c r="J97" s="88" t="s">
        <v>69</v>
      </c>
      <c r="K97" s="101" t="s">
        <v>1172</v>
      </c>
      <c r="L97" s="102" t="s">
        <v>1852</v>
      </c>
      <c r="M97" s="102"/>
      <c r="N97" s="102" t="s">
        <v>1927</v>
      </c>
      <c r="O97" s="102"/>
      <c r="P97" s="102"/>
      <c r="Q97" s="25" t="s">
        <v>1225</v>
      </c>
      <c r="R97" s="102"/>
      <c r="S97" s="102"/>
      <c r="T97" s="102"/>
      <c r="U97" s="102"/>
      <c r="V97"/>
      <c r="W97"/>
      <c r="X97"/>
      <c r="Y97"/>
      <c r="Z97"/>
      <c r="AA97"/>
      <c r="AB97"/>
      <c r="AC97"/>
    </row>
    <row r="98" spans="1:29" s="92" customFormat="1" ht="76.5">
      <c r="A98" s="100">
        <v>626</v>
      </c>
      <c r="B98" s="103" t="s">
        <v>636</v>
      </c>
      <c r="C98" s="102" t="s">
        <v>637</v>
      </c>
      <c r="D98" s="21" t="s">
        <v>325</v>
      </c>
      <c r="E98" s="21" t="s">
        <v>403</v>
      </c>
      <c r="F98" s="21" t="s">
        <v>1167</v>
      </c>
      <c r="G98" s="22" t="s">
        <v>1264</v>
      </c>
      <c r="H98" s="22" t="s">
        <v>319</v>
      </c>
      <c r="I98" s="23" t="s">
        <v>1612</v>
      </c>
      <c r="J98" s="23" t="s">
        <v>1613</v>
      </c>
      <c r="K98" s="101"/>
      <c r="L98" s="102"/>
      <c r="M98" s="102"/>
      <c r="N98" s="102"/>
      <c r="O98" s="102"/>
      <c r="P98" s="102"/>
      <c r="Q98" s="102" t="s">
        <v>1703</v>
      </c>
      <c r="R98" s="102"/>
      <c r="S98" s="102"/>
      <c r="T98" s="102"/>
      <c r="U98" s="102"/>
      <c r="V98"/>
      <c r="W98"/>
      <c r="X98"/>
      <c r="Y98"/>
      <c r="Z98"/>
      <c r="AA98"/>
      <c r="AB98"/>
      <c r="AC98"/>
    </row>
    <row r="99" spans="1:29" s="92" customFormat="1" ht="102">
      <c r="A99" s="100">
        <v>923</v>
      </c>
      <c r="B99" s="103" t="s">
        <v>734</v>
      </c>
      <c r="C99" s="102" t="s">
        <v>617</v>
      </c>
      <c r="D99" s="21" t="s">
        <v>325</v>
      </c>
      <c r="E99" s="21" t="s">
        <v>403</v>
      </c>
      <c r="F99" s="21" t="s">
        <v>1167</v>
      </c>
      <c r="G99" s="22" t="s">
        <v>1264</v>
      </c>
      <c r="H99" s="22" t="s">
        <v>319</v>
      </c>
      <c r="I99" s="23" t="s">
        <v>1581</v>
      </c>
      <c r="J99" s="23" t="s">
        <v>1582</v>
      </c>
      <c r="K99" s="101"/>
      <c r="L99" s="102"/>
      <c r="M99" s="102"/>
      <c r="N99" s="102"/>
      <c r="O99" s="102"/>
      <c r="P99" s="102"/>
      <c r="Q99" s="102" t="s">
        <v>1233</v>
      </c>
      <c r="R99" s="102"/>
      <c r="S99" s="102"/>
      <c r="T99" s="102"/>
      <c r="U99" s="102"/>
      <c r="V99"/>
      <c r="W99"/>
      <c r="X99"/>
      <c r="Y99"/>
      <c r="Z99"/>
      <c r="AA99"/>
      <c r="AB99"/>
      <c r="AC99"/>
    </row>
    <row r="100" spans="1:29" s="92" customFormat="1" ht="165.75">
      <c r="A100" s="100">
        <v>733</v>
      </c>
      <c r="B100" s="103" t="s">
        <v>659</v>
      </c>
      <c r="C100" s="102" t="s">
        <v>577</v>
      </c>
      <c r="D100" s="21" t="s">
        <v>325</v>
      </c>
      <c r="E100" s="21" t="s">
        <v>403</v>
      </c>
      <c r="F100" s="21" t="s">
        <v>1259</v>
      </c>
      <c r="G100" s="22" t="s">
        <v>1264</v>
      </c>
      <c r="H100" s="22" t="s">
        <v>319</v>
      </c>
      <c r="I100" s="23" t="s">
        <v>1275</v>
      </c>
      <c r="J100" s="23" t="s">
        <v>1276</v>
      </c>
      <c r="K100" s="101"/>
      <c r="L100" s="102"/>
      <c r="M100" s="102"/>
      <c r="N100" s="102"/>
      <c r="O100" s="102"/>
      <c r="P100" s="102"/>
      <c r="Q100" s="102" t="s">
        <v>1233</v>
      </c>
      <c r="R100" s="102"/>
      <c r="S100" s="102"/>
      <c r="T100" s="102"/>
      <c r="U100" s="102"/>
      <c r="V100"/>
      <c r="W100"/>
      <c r="X100"/>
      <c r="Y100"/>
      <c r="Z100"/>
      <c r="AA100"/>
      <c r="AB100"/>
      <c r="AC100"/>
    </row>
    <row r="101" spans="1:29" s="95" customFormat="1" ht="38.25">
      <c r="A101" s="100">
        <v>734</v>
      </c>
      <c r="B101" s="103" t="s">
        <v>659</v>
      </c>
      <c r="C101" s="102" t="s">
        <v>577</v>
      </c>
      <c r="D101" s="21" t="s">
        <v>325</v>
      </c>
      <c r="E101" s="21" t="s">
        <v>403</v>
      </c>
      <c r="F101" s="21" t="s">
        <v>366</v>
      </c>
      <c r="G101" s="22" t="s">
        <v>1252</v>
      </c>
      <c r="H101" s="22" t="s">
        <v>319</v>
      </c>
      <c r="I101" s="23" t="s">
        <v>1277</v>
      </c>
      <c r="J101" s="23" t="s">
        <v>1278</v>
      </c>
      <c r="K101" s="101" t="s">
        <v>1172</v>
      </c>
      <c r="L101" s="102" t="s">
        <v>1852</v>
      </c>
      <c r="M101" s="102"/>
      <c r="N101" s="102" t="s">
        <v>1927</v>
      </c>
      <c r="O101" s="102"/>
      <c r="P101" s="102"/>
      <c r="Q101" s="25" t="s">
        <v>1225</v>
      </c>
      <c r="R101" s="102"/>
      <c r="S101" s="102"/>
      <c r="T101" s="102"/>
      <c r="U101" s="102"/>
      <c r="V101"/>
      <c r="W101"/>
      <c r="X101"/>
      <c r="Y101"/>
      <c r="Z101"/>
      <c r="AA101"/>
      <c r="AB101"/>
      <c r="AC101"/>
    </row>
    <row r="102" spans="1:29" s="95" customFormat="1" ht="89.25">
      <c r="A102" s="100">
        <v>484</v>
      </c>
      <c r="B102" s="103" t="s">
        <v>612</v>
      </c>
      <c r="C102" s="102" t="s">
        <v>597</v>
      </c>
      <c r="D102" s="21" t="s">
        <v>325</v>
      </c>
      <c r="E102" s="21" t="s">
        <v>403</v>
      </c>
      <c r="F102" s="21" t="s">
        <v>1257</v>
      </c>
      <c r="G102" s="22" t="s">
        <v>1264</v>
      </c>
      <c r="H102" s="22" t="s">
        <v>319</v>
      </c>
      <c r="I102" s="23" t="s">
        <v>765</v>
      </c>
      <c r="J102" s="23" t="s">
        <v>766</v>
      </c>
      <c r="K102" s="101"/>
      <c r="L102" s="102"/>
      <c r="M102" s="102"/>
      <c r="N102" s="102"/>
      <c r="O102" s="102"/>
      <c r="P102" s="102"/>
      <c r="Q102" s="102" t="s">
        <v>1703</v>
      </c>
      <c r="R102" s="102"/>
      <c r="S102" s="102"/>
      <c r="T102" s="102"/>
      <c r="U102" s="102"/>
      <c r="V102"/>
      <c r="W102"/>
      <c r="X102"/>
      <c r="Y102"/>
      <c r="Z102"/>
      <c r="AA102"/>
      <c r="AB102"/>
      <c r="AC102"/>
    </row>
    <row r="103" spans="1:29" s="92" customFormat="1" ht="38.25">
      <c r="A103" s="100">
        <v>489</v>
      </c>
      <c r="B103" s="103" t="s">
        <v>613</v>
      </c>
      <c r="C103" s="102" t="s">
        <v>597</v>
      </c>
      <c r="D103" s="21" t="s">
        <v>325</v>
      </c>
      <c r="E103" s="21" t="s">
        <v>403</v>
      </c>
      <c r="F103" s="21" t="s">
        <v>1257</v>
      </c>
      <c r="G103" s="22" t="s">
        <v>1264</v>
      </c>
      <c r="H103" s="22" t="s">
        <v>319</v>
      </c>
      <c r="I103" s="23" t="s">
        <v>775</v>
      </c>
      <c r="J103" s="23" t="s">
        <v>776</v>
      </c>
      <c r="K103" s="101"/>
      <c r="L103" s="102"/>
      <c r="M103" s="102"/>
      <c r="N103" s="102"/>
      <c r="O103" s="102"/>
      <c r="P103" s="102"/>
      <c r="Q103" s="102" t="s">
        <v>1703</v>
      </c>
      <c r="R103" s="102"/>
      <c r="S103" s="102"/>
      <c r="T103" s="102"/>
      <c r="U103" s="102"/>
      <c r="V103"/>
      <c r="W103"/>
      <c r="X103"/>
      <c r="Y103"/>
      <c r="Z103"/>
      <c r="AA103"/>
      <c r="AB103"/>
      <c r="AC103"/>
    </row>
    <row r="104" spans="1:29" s="92" customFormat="1" ht="38.25">
      <c r="A104" s="100">
        <v>492</v>
      </c>
      <c r="B104" s="103" t="s">
        <v>615</v>
      </c>
      <c r="C104" s="102" t="s">
        <v>597</v>
      </c>
      <c r="D104" s="21" t="s">
        <v>325</v>
      </c>
      <c r="E104" s="21" t="s">
        <v>403</v>
      </c>
      <c r="F104" s="21" t="s">
        <v>1257</v>
      </c>
      <c r="G104" s="22" t="s">
        <v>1264</v>
      </c>
      <c r="H104" s="22" t="s">
        <v>319</v>
      </c>
      <c r="I104" s="23" t="s">
        <v>1424</v>
      </c>
      <c r="J104" s="23" t="s">
        <v>1425</v>
      </c>
      <c r="K104" s="101"/>
      <c r="L104" s="102"/>
      <c r="M104" s="102"/>
      <c r="N104" s="102"/>
      <c r="O104" s="102"/>
      <c r="P104" s="102"/>
      <c r="Q104" s="102" t="s">
        <v>1703</v>
      </c>
      <c r="R104" s="102"/>
      <c r="S104" s="102"/>
      <c r="T104" s="102"/>
      <c r="U104" s="102"/>
      <c r="V104"/>
      <c r="W104"/>
      <c r="X104"/>
      <c r="Y104"/>
      <c r="Z104"/>
      <c r="AA104"/>
      <c r="AB104"/>
      <c r="AC104"/>
    </row>
    <row r="105" spans="1:29" s="92" customFormat="1" ht="89.25">
      <c r="A105" s="100">
        <v>582</v>
      </c>
      <c r="B105" s="103" t="s">
        <v>633</v>
      </c>
      <c r="C105" s="102" t="s">
        <v>597</v>
      </c>
      <c r="D105" s="21" t="s">
        <v>325</v>
      </c>
      <c r="E105" s="21" t="s">
        <v>403</v>
      </c>
      <c r="F105" s="21" t="s">
        <v>1257</v>
      </c>
      <c r="G105" s="22" t="s">
        <v>1264</v>
      </c>
      <c r="H105" s="22" t="s">
        <v>319</v>
      </c>
      <c r="I105" s="23" t="s">
        <v>765</v>
      </c>
      <c r="J105" s="23" t="s">
        <v>766</v>
      </c>
      <c r="K105" s="101"/>
      <c r="L105" s="102"/>
      <c r="M105" s="102"/>
      <c r="N105" s="102"/>
      <c r="O105" s="102"/>
      <c r="P105" s="102"/>
      <c r="Q105" s="102" t="s">
        <v>1233</v>
      </c>
      <c r="R105" s="102"/>
      <c r="S105" s="102"/>
      <c r="T105" s="102"/>
      <c r="U105" s="102"/>
      <c r="V105"/>
      <c r="W105"/>
      <c r="X105"/>
      <c r="Y105"/>
      <c r="Z105"/>
      <c r="AA105"/>
      <c r="AB105"/>
      <c r="AC105"/>
    </row>
    <row r="106" spans="1:29" s="92" customFormat="1" ht="165.75">
      <c r="A106" s="100">
        <v>735</v>
      </c>
      <c r="B106" s="103" t="s">
        <v>659</v>
      </c>
      <c r="C106" s="102" t="s">
        <v>577</v>
      </c>
      <c r="D106" s="21" t="s">
        <v>325</v>
      </c>
      <c r="E106" s="21" t="s">
        <v>403</v>
      </c>
      <c r="F106" s="21" t="s">
        <v>1261</v>
      </c>
      <c r="G106" s="22" t="s">
        <v>1264</v>
      </c>
      <c r="H106" s="22" t="s">
        <v>319</v>
      </c>
      <c r="I106" s="23" t="s">
        <v>1275</v>
      </c>
      <c r="J106" s="23" t="s">
        <v>1276</v>
      </c>
      <c r="K106" s="101"/>
      <c r="L106" s="102"/>
      <c r="M106" s="102"/>
      <c r="N106" s="102"/>
      <c r="O106" s="102"/>
      <c r="P106" s="102"/>
      <c r="Q106" s="102" t="s">
        <v>1233</v>
      </c>
      <c r="R106" s="102"/>
      <c r="S106" s="102"/>
      <c r="T106" s="102"/>
      <c r="U106" s="102"/>
      <c r="V106"/>
      <c r="W106"/>
      <c r="X106"/>
      <c r="Y106"/>
      <c r="Z106"/>
      <c r="AA106"/>
      <c r="AB106"/>
      <c r="AC106"/>
    </row>
    <row r="107" spans="1:29" s="92" customFormat="1" ht="38.25">
      <c r="A107" s="100">
        <v>736</v>
      </c>
      <c r="B107" s="103" t="s">
        <v>659</v>
      </c>
      <c r="C107" s="102" t="s">
        <v>577</v>
      </c>
      <c r="D107" s="21" t="s">
        <v>325</v>
      </c>
      <c r="E107" s="21" t="s">
        <v>403</v>
      </c>
      <c r="F107" s="21" t="s">
        <v>1258</v>
      </c>
      <c r="G107" s="22" t="s">
        <v>1252</v>
      </c>
      <c r="H107" s="22" t="s">
        <v>319</v>
      </c>
      <c r="I107" s="23" t="s">
        <v>1277</v>
      </c>
      <c r="J107" s="23" t="s">
        <v>1278</v>
      </c>
      <c r="K107" s="101" t="s">
        <v>1172</v>
      </c>
      <c r="L107" s="102" t="s">
        <v>1852</v>
      </c>
      <c r="M107" s="102"/>
      <c r="N107" s="102" t="s">
        <v>1927</v>
      </c>
      <c r="O107" s="102"/>
      <c r="P107" s="102"/>
      <c r="Q107" s="25" t="s">
        <v>1225</v>
      </c>
      <c r="R107" s="102"/>
      <c r="S107" s="102"/>
      <c r="T107" s="102"/>
      <c r="U107" s="102"/>
      <c r="V107"/>
      <c r="W107"/>
      <c r="X107"/>
      <c r="Y107"/>
      <c r="Z107"/>
      <c r="AA107"/>
      <c r="AB107"/>
      <c r="AC107"/>
    </row>
    <row r="108" spans="1:29" s="92" customFormat="1" ht="89.25">
      <c r="A108" s="100">
        <v>180</v>
      </c>
      <c r="B108" s="101" t="s">
        <v>496</v>
      </c>
      <c r="C108" s="102" t="s">
        <v>497</v>
      </c>
      <c r="D108" s="21" t="s">
        <v>325</v>
      </c>
      <c r="E108" s="21" t="s">
        <v>403</v>
      </c>
      <c r="F108" s="21" t="s">
        <v>499</v>
      </c>
      <c r="G108" s="22" t="s">
        <v>1252</v>
      </c>
      <c r="H108" s="22" t="s">
        <v>320</v>
      </c>
      <c r="I108" s="23" t="s">
        <v>66</v>
      </c>
      <c r="J108" s="23" t="s">
        <v>67</v>
      </c>
      <c r="K108" s="101" t="s">
        <v>1172</v>
      </c>
      <c r="L108" s="102" t="s">
        <v>1852</v>
      </c>
      <c r="M108" s="102"/>
      <c r="N108" s="102" t="s">
        <v>1927</v>
      </c>
      <c r="O108" s="102"/>
      <c r="P108" s="102"/>
      <c r="Q108" s="25" t="s">
        <v>1225</v>
      </c>
      <c r="R108" s="102"/>
      <c r="S108" s="102"/>
      <c r="T108" s="102"/>
      <c r="U108" s="102"/>
      <c r="V108"/>
      <c r="W108"/>
      <c r="X108"/>
      <c r="Y108"/>
      <c r="Z108"/>
      <c r="AA108"/>
      <c r="AB108"/>
      <c r="AC108"/>
    </row>
    <row r="109" spans="1:29" s="92" customFormat="1" ht="153">
      <c r="A109" s="100">
        <v>423</v>
      </c>
      <c r="B109" s="101" t="s">
        <v>596</v>
      </c>
      <c r="C109" s="102" t="s">
        <v>597</v>
      </c>
      <c r="D109" s="21" t="s">
        <v>325</v>
      </c>
      <c r="E109" s="21" t="s">
        <v>403</v>
      </c>
      <c r="F109" s="21" t="s">
        <v>371</v>
      </c>
      <c r="G109" s="22" t="s">
        <v>1264</v>
      </c>
      <c r="H109" s="22" t="s">
        <v>319</v>
      </c>
      <c r="I109" s="23" t="s">
        <v>273</v>
      </c>
      <c r="J109" s="23" t="s">
        <v>274</v>
      </c>
      <c r="K109" s="101" t="s">
        <v>1174</v>
      </c>
      <c r="L109" s="104"/>
      <c r="M109" s="102">
        <v>421</v>
      </c>
      <c r="N109" s="102"/>
      <c r="O109" s="102"/>
      <c r="P109" s="102" t="s">
        <v>27</v>
      </c>
      <c r="Q109" s="102" t="s">
        <v>1234</v>
      </c>
      <c r="R109" s="102"/>
      <c r="S109" s="102"/>
      <c r="T109" s="102"/>
      <c r="U109" s="102"/>
      <c r="V109"/>
      <c r="W109"/>
      <c r="X109"/>
      <c r="Y109"/>
      <c r="Z109"/>
      <c r="AA109"/>
      <c r="AB109"/>
      <c r="AC109"/>
    </row>
    <row r="110" spans="1:29" s="92" customFormat="1" ht="38.25">
      <c r="A110" s="100">
        <v>737</v>
      </c>
      <c r="B110" s="101" t="s">
        <v>659</v>
      </c>
      <c r="C110" s="102" t="s">
        <v>577</v>
      </c>
      <c r="D110" s="21" t="s">
        <v>325</v>
      </c>
      <c r="E110" s="21" t="s">
        <v>403</v>
      </c>
      <c r="F110" s="21" t="s">
        <v>371</v>
      </c>
      <c r="G110" s="22" t="s">
        <v>1264</v>
      </c>
      <c r="H110" s="22" t="s">
        <v>319</v>
      </c>
      <c r="I110" s="23" t="s">
        <v>1279</v>
      </c>
      <c r="J110" s="23" t="s">
        <v>1280</v>
      </c>
      <c r="K110" s="101"/>
      <c r="L110" s="104"/>
      <c r="M110" s="102"/>
      <c r="N110" s="102"/>
      <c r="O110" s="102"/>
      <c r="P110" s="102"/>
      <c r="Q110" s="102" t="s">
        <v>1233</v>
      </c>
      <c r="R110" s="102"/>
      <c r="S110" s="102"/>
      <c r="T110" s="102"/>
      <c r="U110" s="102"/>
      <c r="V110"/>
      <c r="W110"/>
      <c r="X110"/>
      <c r="Y110"/>
      <c r="Z110"/>
      <c r="AA110"/>
      <c r="AB110"/>
      <c r="AC110"/>
    </row>
    <row r="111" spans="1:29" s="92" customFormat="1" ht="255">
      <c r="A111" s="100">
        <v>424</v>
      </c>
      <c r="B111" s="103" t="s">
        <v>596</v>
      </c>
      <c r="C111" s="102" t="s">
        <v>597</v>
      </c>
      <c r="D111" s="21" t="s">
        <v>325</v>
      </c>
      <c r="E111" s="21" t="s">
        <v>403</v>
      </c>
      <c r="F111" s="21" t="s">
        <v>1255</v>
      </c>
      <c r="G111" s="22" t="s">
        <v>1264</v>
      </c>
      <c r="H111" s="22" t="s">
        <v>319</v>
      </c>
      <c r="I111" s="23" t="s">
        <v>276</v>
      </c>
      <c r="J111" s="23" t="s">
        <v>277</v>
      </c>
      <c r="K111" s="101" t="s">
        <v>1174</v>
      </c>
      <c r="L111" s="102"/>
      <c r="M111" s="102">
        <v>421</v>
      </c>
      <c r="N111" s="102"/>
      <c r="O111" s="102"/>
      <c r="P111" s="102" t="s">
        <v>27</v>
      </c>
      <c r="Q111" s="102" t="s">
        <v>1234</v>
      </c>
      <c r="R111" s="102"/>
      <c r="S111" s="102"/>
      <c r="T111" s="102"/>
      <c r="U111" s="102"/>
      <c r="V111"/>
      <c r="W111"/>
      <c r="X111"/>
      <c r="Y111"/>
      <c r="Z111"/>
      <c r="AA111"/>
      <c r="AB111"/>
      <c r="AC111"/>
    </row>
    <row r="112" spans="1:29" s="92" customFormat="1" ht="76.5">
      <c r="A112" s="100">
        <v>425</v>
      </c>
      <c r="B112" s="103" t="s">
        <v>596</v>
      </c>
      <c r="C112" s="102" t="s">
        <v>597</v>
      </c>
      <c r="D112" s="21" t="s">
        <v>325</v>
      </c>
      <c r="E112" s="21" t="s">
        <v>403</v>
      </c>
      <c r="F112" s="21" t="s">
        <v>1255</v>
      </c>
      <c r="G112" s="22" t="s">
        <v>1264</v>
      </c>
      <c r="H112" s="22" t="s">
        <v>319</v>
      </c>
      <c r="I112" s="23" t="s">
        <v>280</v>
      </c>
      <c r="J112" s="23" t="s">
        <v>281</v>
      </c>
      <c r="K112" s="101" t="s">
        <v>1174</v>
      </c>
      <c r="L112" s="102"/>
      <c r="M112" s="102">
        <v>421</v>
      </c>
      <c r="N112" s="102"/>
      <c r="O112" s="102"/>
      <c r="P112" s="102" t="s">
        <v>27</v>
      </c>
      <c r="Q112" s="102" t="s">
        <v>1234</v>
      </c>
      <c r="R112" s="102"/>
      <c r="S112" s="102"/>
      <c r="T112" s="102"/>
      <c r="U112" s="102"/>
      <c r="V112"/>
      <c r="W112"/>
      <c r="X112"/>
      <c r="Y112"/>
      <c r="Z112"/>
      <c r="AA112"/>
      <c r="AB112"/>
      <c r="AC112"/>
    </row>
    <row r="113" spans="1:29" s="92" customFormat="1" ht="38.25">
      <c r="A113" s="100">
        <v>738</v>
      </c>
      <c r="B113" s="103" t="s">
        <v>659</v>
      </c>
      <c r="C113" s="102" t="s">
        <v>577</v>
      </c>
      <c r="D113" s="21" t="s">
        <v>325</v>
      </c>
      <c r="E113" s="21" t="s">
        <v>403</v>
      </c>
      <c r="F113" s="21" t="s">
        <v>356</v>
      </c>
      <c r="G113" s="22" t="s">
        <v>1264</v>
      </c>
      <c r="H113" s="22" t="s">
        <v>319</v>
      </c>
      <c r="I113" s="23" t="s">
        <v>1279</v>
      </c>
      <c r="J113" s="23" t="s">
        <v>1280</v>
      </c>
      <c r="K113" s="101"/>
      <c r="L113" s="102"/>
      <c r="M113" s="102"/>
      <c r="N113" s="102"/>
      <c r="O113" s="102"/>
      <c r="P113" s="102"/>
      <c r="Q113" s="102" t="s">
        <v>1233</v>
      </c>
      <c r="R113" s="102"/>
      <c r="S113" s="102"/>
      <c r="T113" s="102"/>
      <c r="U113" s="102"/>
      <c r="V113"/>
      <c r="W113"/>
      <c r="X113"/>
      <c r="Y113"/>
      <c r="Z113"/>
      <c r="AA113"/>
      <c r="AB113"/>
      <c r="AC113"/>
    </row>
    <row r="114" spans="1:29" s="92" customFormat="1" ht="38.25">
      <c r="A114" s="100">
        <v>739</v>
      </c>
      <c r="B114" s="103" t="s">
        <v>659</v>
      </c>
      <c r="C114" s="102" t="s">
        <v>577</v>
      </c>
      <c r="D114" s="21" t="s">
        <v>325</v>
      </c>
      <c r="E114" s="21" t="s">
        <v>403</v>
      </c>
      <c r="F114" s="21" t="s">
        <v>1253</v>
      </c>
      <c r="G114" s="22" t="s">
        <v>1264</v>
      </c>
      <c r="H114" s="22" t="s">
        <v>319</v>
      </c>
      <c r="I114" s="23" t="s">
        <v>1279</v>
      </c>
      <c r="J114" s="23" t="s">
        <v>1280</v>
      </c>
      <c r="K114" s="101"/>
      <c r="L114" s="102"/>
      <c r="M114" s="102"/>
      <c r="N114" s="102"/>
      <c r="O114" s="102"/>
      <c r="P114" s="102"/>
      <c r="Q114" s="102" t="s">
        <v>1233</v>
      </c>
      <c r="R114" s="102"/>
      <c r="S114" s="102"/>
      <c r="T114" s="102"/>
      <c r="U114" s="102"/>
      <c r="V114"/>
      <c r="W114"/>
      <c r="X114"/>
      <c r="Y114"/>
      <c r="Z114"/>
      <c r="AA114"/>
      <c r="AB114"/>
      <c r="AC114"/>
    </row>
    <row r="115" spans="1:29" s="92" customFormat="1" ht="255">
      <c r="A115" s="100">
        <v>83</v>
      </c>
      <c r="B115" s="103" t="s">
        <v>399</v>
      </c>
      <c r="C115" s="102" t="s">
        <v>400</v>
      </c>
      <c r="D115" s="21" t="s">
        <v>325</v>
      </c>
      <c r="E115" s="21" t="s">
        <v>403</v>
      </c>
      <c r="F115" s="21" t="s">
        <v>404</v>
      </c>
      <c r="G115" s="22" t="s">
        <v>1264</v>
      </c>
      <c r="H115" s="22" t="s">
        <v>320</v>
      </c>
      <c r="I115" s="23" t="s">
        <v>1433</v>
      </c>
      <c r="J115" s="23" t="s">
        <v>1428</v>
      </c>
      <c r="K115" s="101"/>
      <c r="L115" s="102"/>
      <c r="M115" s="102"/>
      <c r="N115" s="102"/>
      <c r="O115" s="102"/>
      <c r="P115" s="102"/>
      <c r="Q115" s="102" t="s">
        <v>1233</v>
      </c>
      <c r="R115" s="102"/>
      <c r="S115" s="102"/>
      <c r="T115" s="102"/>
      <c r="U115" s="102"/>
      <c r="V115"/>
      <c r="W115"/>
      <c r="X115"/>
      <c r="Y115"/>
      <c r="Z115"/>
      <c r="AA115"/>
      <c r="AB115"/>
      <c r="AC115"/>
    </row>
    <row r="116" spans="1:29" s="92" customFormat="1" ht="38.25">
      <c r="A116" s="100">
        <v>740</v>
      </c>
      <c r="B116" s="103" t="s">
        <v>659</v>
      </c>
      <c r="C116" s="102" t="s">
        <v>577</v>
      </c>
      <c r="D116" s="21" t="s">
        <v>325</v>
      </c>
      <c r="E116" s="21" t="s">
        <v>1092</v>
      </c>
      <c r="F116" s="21" t="s">
        <v>1093</v>
      </c>
      <c r="G116" s="22" t="s">
        <v>1264</v>
      </c>
      <c r="H116" s="22" t="s">
        <v>319</v>
      </c>
      <c r="I116" s="23" t="s">
        <v>1279</v>
      </c>
      <c r="J116" s="23" t="s">
        <v>1280</v>
      </c>
      <c r="K116" s="101"/>
      <c r="L116" s="102"/>
      <c r="M116" s="102"/>
      <c r="N116" s="102"/>
      <c r="O116" s="102"/>
      <c r="P116" s="102"/>
      <c r="Q116" s="102" t="s">
        <v>1233</v>
      </c>
      <c r="R116" s="102"/>
      <c r="S116" s="102"/>
      <c r="T116" s="102"/>
      <c r="U116" s="102"/>
      <c r="V116"/>
      <c r="W116"/>
      <c r="X116"/>
      <c r="Y116"/>
      <c r="Z116"/>
      <c r="AA116"/>
      <c r="AB116"/>
      <c r="AC116"/>
    </row>
    <row r="117" spans="1:29" s="92" customFormat="1" ht="89.25">
      <c r="A117" s="100">
        <v>181</v>
      </c>
      <c r="B117" s="103" t="s">
        <v>496</v>
      </c>
      <c r="C117" s="102" t="s">
        <v>497</v>
      </c>
      <c r="D117" s="21" t="s">
        <v>325</v>
      </c>
      <c r="E117" s="21" t="s">
        <v>1092</v>
      </c>
      <c r="F117" s="21" t="s">
        <v>403</v>
      </c>
      <c r="G117" s="22" t="s">
        <v>1252</v>
      </c>
      <c r="H117" s="22" t="s">
        <v>320</v>
      </c>
      <c r="I117" s="23" t="s">
        <v>66</v>
      </c>
      <c r="J117" s="23" t="s">
        <v>67</v>
      </c>
      <c r="K117" s="101" t="s">
        <v>1172</v>
      </c>
      <c r="L117" s="102" t="s">
        <v>1852</v>
      </c>
      <c r="M117" s="102"/>
      <c r="N117" s="102" t="s">
        <v>1927</v>
      </c>
      <c r="O117" s="102"/>
      <c r="P117" s="102"/>
      <c r="Q117" s="25" t="s">
        <v>1225</v>
      </c>
      <c r="R117" s="102"/>
      <c r="S117" s="102"/>
      <c r="T117" s="102"/>
      <c r="U117" s="102"/>
      <c r="V117"/>
      <c r="W117"/>
      <c r="X117"/>
      <c r="Y117"/>
      <c r="Z117"/>
      <c r="AA117"/>
      <c r="AB117"/>
      <c r="AC117"/>
    </row>
    <row r="118" spans="1:29" s="92" customFormat="1" ht="22.5">
      <c r="A118" s="100">
        <v>182</v>
      </c>
      <c r="B118" s="103" t="s">
        <v>496</v>
      </c>
      <c r="C118" s="102" t="s">
        <v>497</v>
      </c>
      <c r="D118" s="21" t="s">
        <v>325</v>
      </c>
      <c r="E118" s="21" t="s">
        <v>1092</v>
      </c>
      <c r="F118" s="21" t="s">
        <v>1092</v>
      </c>
      <c r="G118" s="22" t="s">
        <v>1252</v>
      </c>
      <c r="H118" s="22" t="s">
        <v>320</v>
      </c>
      <c r="I118" s="23" t="s">
        <v>68</v>
      </c>
      <c r="J118" s="23" t="s">
        <v>69</v>
      </c>
      <c r="K118" s="101" t="s">
        <v>1172</v>
      </c>
      <c r="L118" s="102" t="s">
        <v>1852</v>
      </c>
      <c r="M118" s="102"/>
      <c r="N118" s="102" t="s">
        <v>1927</v>
      </c>
      <c r="O118" s="102"/>
      <c r="P118" s="102"/>
      <c r="Q118" s="25" t="s">
        <v>1225</v>
      </c>
      <c r="R118" s="102"/>
      <c r="S118" s="102"/>
      <c r="T118" s="102"/>
      <c r="U118" s="102"/>
      <c r="V118"/>
      <c r="W118"/>
      <c r="X118"/>
      <c r="Y118"/>
      <c r="Z118"/>
      <c r="AA118"/>
      <c r="AB118"/>
      <c r="AC118"/>
    </row>
    <row r="119" spans="1:29" s="92" customFormat="1" ht="38.25">
      <c r="A119" s="100">
        <v>741</v>
      </c>
      <c r="B119" s="103" t="s">
        <v>659</v>
      </c>
      <c r="C119" s="102" t="s">
        <v>577</v>
      </c>
      <c r="D119" s="21" t="s">
        <v>325</v>
      </c>
      <c r="E119" s="21" t="s">
        <v>1092</v>
      </c>
      <c r="F119" s="21" t="s">
        <v>1170</v>
      </c>
      <c r="G119" s="22" t="s">
        <v>1252</v>
      </c>
      <c r="H119" s="22" t="s">
        <v>319</v>
      </c>
      <c r="I119" s="23" t="s">
        <v>1277</v>
      </c>
      <c r="J119" s="23" t="s">
        <v>1278</v>
      </c>
      <c r="K119" s="101" t="s">
        <v>1172</v>
      </c>
      <c r="L119" s="102" t="s">
        <v>1852</v>
      </c>
      <c r="M119" s="102"/>
      <c r="N119" s="102" t="s">
        <v>1927</v>
      </c>
      <c r="O119" s="102"/>
      <c r="P119" s="102"/>
      <c r="Q119" s="25" t="s">
        <v>1225</v>
      </c>
      <c r="R119" s="102"/>
      <c r="S119" s="102"/>
      <c r="T119" s="102"/>
      <c r="U119" s="102"/>
      <c r="V119"/>
      <c r="W119"/>
      <c r="X119"/>
      <c r="Y119"/>
      <c r="Z119"/>
      <c r="AA119"/>
      <c r="AB119"/>
      <c r="AC119"/>
    </row>
    <row r="120" spans="1:29" s="96" customFormat="1" ht="255">
      <c r="A120" s="100">
        <v>627</v>
      </c>
      <c r="B120" s="103" t="s">
        <v>636</v>
      </c>
      <c r="C120" s="102" t="s">
        <v>637</v>
      </c>
      <c r="D120" s="21" t="s">
        <v>500</v>
      </c>
      <c r="E120" s="21" t="s">
        <v>1092</v>
      </c>
      <c r="F120" s="21" t="s">
        <v>344</v>
      </c>
      <c r="G120" s="22" t="s">
        <v>1264</v>
      </c>
      <c r="H120" s="22" t="s">
        <v>319</v>
      </c>
      <c r="I120" s="23" t="s">
        <v>1616</v>
      </c>
      <c r="J120" s="23" t="s">
        <v>1617</v>
      </c>
      <c r="K120" s="101"/>
      <c r="L120" s="102"/>
      <c r="M120" s="102"/>
      <c r="N120" s="102"/>
      <c r="O120" s="102"/>
      <c r="P120" s="102"/>
      <c r="Q120" s="102" t="s">
        <v>1703</v>
      </c>
      <c r="R120" s="102"/>
      <c r="S120" s="102"/>
      <c r="T120" s="102"/>
      <c r="U120" s="102"/>
      <c r="V120"/>
      <c r="W120"/>
      <c r="X120"/>
      <c r="Y120"/>
      <c r="Z120"/>
      <c r="AA120"/>
      <c r="AB120"/>
      <c r="AC120"/>
    </row>
    <row r="121" spans="1:29" s="92" customFormat="1" ht="89.25">
      <c r="A121" s="100">
        <v>183</v>
      </c>
      <c r="B121" s="103" t="s">
        <v>496</v>
      </c>
      <c r="C121" s="102" t="s">
        <v>497</v>
      </c>
      <c r="D121" s="21" t="s">
        <v>500</v>
      </c>
      <c r="E121" s="21" t="s">
        <v>1092</v>
      </c>
      <c r="F121" s="21" t="s">
        <v>1258</v>
      </c>
      <c r="G121" s="22" t="s">
        <v>1252</v>
      </c>
      <c r="H121" s="22" t="s">
        <v>320</v>
      </c>
      <c r="I121" s="23" t="s">
        <v>66</v>
      </c>
      <c r="J121" s="23" t="s">
        <v>67</v>
      </c>
      <c r="K121" s="101" t="s">
        <v>1172</v>
      </c>
      <c r="L121" s="102" t="s">
        <v>1852</v>
      </c>
      <c r="M121" s="102"/>
      <c r="N121" s="102" t="s">
        <v>1927</v>
      </c>
      <c r="O121" s="102"/>
      <c r="P121" s="102"/>
      <c r="Q121" s="25" t="s">
        <v>1225</v>
      </c>
      <c r="R121" s="102"/>
      <c r="S121" s="102"/>
      <c r="T121" s="102"/>
      <c r="U121" s="102"/>
      <c r="V121"/>
      <c r="W121"/>
      <c r="X121"/>
      <c r="Y121"/>
      <c r="Z121"/>
      <c r="AA121"/>
      <c r="AB121"/>
      <c r="AC121"/>
    </row>
    <row r="122" spans="1:29" s="92" customFormat="1" ht="22.5">
      <c r="A122" s="100">
        <v>184</v>
      </c>
      <c r="B122" s="103" t="s">
        <v>496</v>
      </c>
      <c r="C122" s="102" t="s">
        <v>497</v>
      </c>
      <c r="D122" s="21" t="s">
        <v>500</v>
      </c>
      <c r="E122" s="21" t="s">
        <v>1092</v>
      </c>
      <c r="F122" s="21" t="s">
        <v>501</v>
      </c>
      <c r="G122" s="22" t="s">
        <v>1252</v>
      </c>
      <c r="H122" s="22" t="s">
        <v>320</v>
      </c>
      <c r="I122" s="23" t="s">
        <v>68</v>
      </c>
      <c r="J122" s="23" t="s">
        <v>69</v>
      </c>
      <c r="K122" s="101" t="s">
        <v>1172</v>
      </c>
      <c r="L122" s="102" t="s">
        <v>1852</v>
      </c>
      <c r="M122" s="102"/>
      <c r="N122" s="102" t="s">
        <v>1927</v>
      </c>
      <c r="O122" s="102"/>
      <c r="P122" s="102"/>
      <c r="Q122" s="25" t="s">
        <v>1225</v>
      </c>
      <c r="R122" s="102"/>
      <c r="S122" s="102"/>
      <c r="T122" s="102"/>
      <c r="U122" s="102"/>
      <c r="V122"/>
      <c r="W122"/>
      <c r="X122"/>
      <c r="Y122"/>
      <c r="Z122"/>
      <c r="AA122"/>
      <c r="AB122"/>
      <c r="AC122"/>
    </row>
    <row r="123" spans="1:29" s="92" customFormat="1" ht="165.75">
      <c r="A123" s="100">
        <v>742</v>
      </c>
      <c r="B123" s="103" t="s">
        <v>659</v>
      </c>
      <c r="C123" s="102" t="s">
        <v>577</v>
      </c>
      <c r="D123" s="21" t="s">
        <v>500</v>
      </c>
      <c r="E123" s="21" t="s">
        <v>1092</v>
      </c>
      <c r="F123" s="21" t="s">
        <v>499</v>
      </c>
      <c r="G123" s="22" t="s">
        <v>1264</v>
      </c>
      <c r="H123" s="22" t="s">
        <v>319</v>
      </c>
      <c r="I123" s="23" t="s">
        <v>1275</v>
      </c>
      <c r="J123" s="23" t="s">
        <v>1276</v>
      </c>
      <c r="K123" s="101"/>
      <c r="L123" s="102"/>
      <c r="M123" s="102"/>
      <c r="N123" s="102"/>
      <c r="O123" s="102"/>
      <c r="P123" s="102"/>
      <c r="Q123" s="102" t="s">
        <v>1233</v>
      </c>
      <c r="R123" s="102"/>
      <c r="S123" s="102"/>
      <c r="T123" s="102"/>
      <c r="U123" s="102"/>
      <c r="V123"/>
      <c r="W123"/>
      <c r="X123"/>
      <c r="Y123"/>
      <c r="Z123"/>
      <c r="AA123"/>
      <c r="AB123"/>
      <c r="AC123"/>
    </row>
    <row r="124" spans="1:29" s="92" customFormat="1" ht="102">
      <c r="A124" s="100">
        <v>426</v>
      </c>
      <c r="B124" s="103" t="s">
        <v>596</v>
      </c>
      <c r="C124" s="102" t="s">
        <v>597</v>
      </c>
      <c r="D124" s="21" t="s">
        <v>500</v>
      </c>
      <c r="E124" s="21" t="s">
        <v>1092</v>
      </c>
      <c r="F124" s="21" t="s">
        <v>1251</v>
      </c>
      <c r="G124" s="22" t="s">
        <v>1264</v>
      </c>
      <c r="H124" s="22" t="s">
        <v>319</v>
      </c>
      <c r="I124" s="23" t="s">
        <v>278</v>
      </c>
      <c r="J124" s="23" t="s">
        <v>279</v>
      </c>
      <c r="K124" s="101" t="s">
        <v>1174</v>
      </c>
      <c r="L124" s="102"/>
      <c r="M124" s="102">
        <v>421</v>
      </c>
      <c r="N124" s="102"/>
      <c r="O124" s="102"/>
      <c r="P124" s="102" t="s">
        <v>27</v>
      </c>
      <c r="Q124" s="102" t="s">
        <v>1234</v>
      </c>
      <c r="R124" s="102"/>
      <c r="S124" s="102"/>
      <c r="T124" s="102"/>
      <c r="U124" s="102"/>
      <c r="V124"/>
      <c r="W124"/>
      <c r="X124"/>
      <c r="Y124"/>
      <c r="Z124"/>
      <c r="AA124"/>
      <c r="AB124"/>
      <c r="AC124"/>
    </row>
    <row r="125" spans="1:29" s="92" customFormat="1" ht="165.75">
      <c r="A125" s="100">
        <v>743</v>
      </c>
      <c r="B125" s="103" t="s">
        <v>659</v>
      </c>
      <c r="C125" s="102" t="s">
        <v>577</v>
      </c>
      <c r="D125" s="21" t="s">
        <v>500</v>
      </c>
      <c r="E125" s="21" t="s">
        <v>1092</v>
      </c>
      <c r="F125" s="21" t="s">
        <v>1216</v>
      </c>
      <c r="G125" s="22" t="s">
        <v>1264</v>
      </c>
      <c r="H125" s="22" t="s">
        <v>319</v>
      </c>
      <c r="I125" s="23" t="s">
        <v>1275</v>
      </c>
      <c r="J125" s="23" t="s">
        <v>1276</v>
      </c>
      <c r="K125" s="101"/>
      <c r="L125" s="102"/>
      <c r="M125" s="102"/>
      <c r="N125" s="102"/>
      <c r="O125" s="102"/>
      <c r="P125" s="102"/>
      <c r="Q125" s="102" t="s">
        <v>1233</v>
      </c>
      <c r="R125" s="102"/>
      <c r="S125" s="102"/>
      <c r="T125" s="102"/>
      <c r="U125" s="102"/>
      <c r="V125"/>
      <c r="W125"/>
      <c r="X125"/>
      <c r="Y125"/>
      <c r="Z125"/>
      <c r="AA125"/>
      <c r="AB125"/>
      <c r="AC125"/>
    </row>
    <row r="126" spans="1:29" s="92" customFormat="1" ht="38.25">
      <c r="A126" s="100">
        <v>744</v>
      </c>
      <c r="B126" s="103" t="s">
        <v>659</v>
      </c>
      <c r="C126" s="102" t="s">
        <v>577</v>
      </c>
      <c r="D126" s="21" t="s">
        <v>500</v>
      </c>
      <c r="E126" s="21" t="s">
        <v>1092</v>
      </c>
      <c r="F126" s="21" t="s">
        <v>368</v>
      </c>
      <c r="G126" s="22" t="s">
        <v>1252</v>
      </c>
      <c r="H126" s="22" t="s">
        <v>319</v>
      </c>
      <c r="I126" s="23" t="s">
        <v>1277</v>
      </c>
      <c r="J126" s="23" t="s">
        <v>1278</v>
      </c>
      <c r="K126" s="101" t="s">
        <v>1172</v>
      </c>
      <c r="L126" s="102" t="s">
        <v>1852</v>
      </c>
      <c r="M126" s="102"/>
      <c r="N126" s="102" t="s">
        <v>1927</v>
      </c>
      <c r="O126" s="102"/>
      <c r="P126" s="102"/>
      <c r="Q126" s="25" t="s">
        <v>1225</v>
      </c>
      <c r="R126" s="102"/>
      <c r="S126" s="102"/>
      <c r="T126" s="102"/>
      <c r="U126" s="102"/>
      <c r="V126"/>
      <c r="W126"/>
      <c r="X126"/>
      <c r="Y126"/>
      <c r="Z126"/>
      <c r="AA126"/>
      <c r="AB126"/>
      <c r="AC126"/>
    </row>
    <row r="127" spans="1:29" s="92" customFormat="1" ht="89.25">
      <c r="A127" s="100">
        <v>185</v>
      </c>
      <c r="B127" s="103" t="s">
        <v>496</v>
      </c>
      <c r="C127" s="102" t="s">
        <v>497</v>
      </c>
      <c r="D127" s="21" t="s">
        <v>500</v>
      </c>
      <c r="E127" s="21" t="s">
        <v>1092</v>
      </c>
      <c r="F127" s="21" t="s">
        <v>1253</v>
      </c>
      <c r="G127" s="22" t="s">
        <v>1252</v>
      </c>
      <c r="H127" s="22" t="s">
        <v>320</v>
      </c>
      <c r="I127" s="23" t="s">
        <v>66</v>
      </c>
      <c r="J127" s="23" t="s">
        <v>67</v>
      </c>
      <c r="K127" s="101" t="s">
        <v>1172</v>
      </c>
      <c r="L127" s="102" t="s">
        <v>1852</v>
      </c>
      <c r="M127" s="102"/>
      <c r="N127" s="102" t="s">
        <v>1927</v>
      </c>
      <c r="O127" s="102"/>
      <c r="P127" s="102"/>
      <c r="Q127" s="25" t="s">
        <v>1225</v>
      </c>
      <c r="R127" s="102"/>
      <c r="S127" s="102"/>
      <c r="T127" s="102"/>
      <c r="U127" s="102"/>
      <c r="V127"/>
      <c r="W127"/>
      <c r="X127"/>
      <c r="Y127"/>
      <c r="Z127"/>
      <c r="AA127"/>
      <c r="AB127"/>
      <c r="AC127"/>
    </row>
    <row r="128" spans="1:29" s="92" customFormat="1" ht="22.5">
      <c r="A128" s="100">
        <v>186</v>
      </c>
      <c r="B128" s="103" t="s">
        <v>496</v>
      </c>
      <c r="C128" s="102" t="s">
        <v>497</v>
      </c>
      <c r="D128" s="21" t="s">
        <v>500</v>
      </c>
      <c r="E128" s="21" t="s">
        <v>1092</v>
      </c>
      <c r="F128" s="21" t="s">
        <v>479</v>
      </c>
      <c r="G128" s="22" t="s">
        <v>1252</v>
      </c>
      <c r="H128" s="22" t="s">
        <v>320</v>
      </c>
      <c r="I128" s="23" t="s">
        <v>68</v>
      </c>
      <c r="J128" s="23" t="s">
        <v>69</v>
      </c>
      <c r="K128" s="101" t="s">
        <v>1172</v>
      </c>
      <c r="L128" s="102" t="s">
        <v>1852</v>
      </c>
      <c r="M128" s="102"/>
      <c r="N128" s="102" t="s">
        <v>1927</v>
      </c>
      <c r="O128" s="102"/>
      <c r="P128" s="102"/>
      <c r="Q128" s="25" t="s">
        <v>1225</v>
      </c>
      <c r="R128" s="102"/>
      <c r="S128" s="102"/>
      <c r="T128" s="102"/>
      <c r="U128" s="102"/>
      <c r="V128"/>
      <c r="W128"/>
      <c r="X128"/>
      <c r="Y128"/>
      <c r="Z128"/>
      <c r="AA128"/>
      <c r="AB128"/>
      <c r="AC128"/>
    </row>
    <row r="129" spans="1:29" s="92" customFormat="1" ht="38.25">
      <c r="A129" s="100">
        <v>745</v>
      </c>
      <c r="B129" s="103" t="s">
        <v>659</v>
      </c>
      <c r="C129" s="102" t="s">
        <v>577</v>
      </c>
      <c r="D129" s="21" t="s">
        <v>500</v>
      </c>
      <c r="E129" s="21" t="s">
        <v>1092</v>
      </c>
      <c r="F129" s="21" t="s">
        <v>672</v>
      </c>
      <c r="G129" s="22" t="s">
        <v>1252</v>
      </c>
      <c r="H129" s="22" t="s">
        <v>319</v>
      </c>
      <c r="I129" s="23" t="s">
        <v>1277</v>
      </c>
      <c r="J129" s="23" t="s">
        <v>1278</v>
      </c>
      <c r="K129" s="101" t="s">
        <v>1172</v>
      </c>
      <c r="L129" s="102" t="s">
        <v>1852</v>
      </c>
      <c r="M129" s="102"/>
      <c r="N129" s="102" t="s">
        <v>1927</v>
      </c>
      <c r="O129" s="102"/>
      <c r="P129" s="102"/>
      <c r="Q129" s="25" t="s">
        <v>1225</v>
      </c>
      <c r="R129" s="102"/>
      <c r="S129" s="102"/>
      <c r="T129" s="102"/>
      <c r="U129" s="102"/>
      <c r="V129"/>
      <c r="W129"/>
      <c r="X129"/>
      <c r="Y129"/>
      <c r="Z129"/>
      <c r="AA129"/>
      <c r="AB129"/>
      <c r="AC129"/>
    </row>
    <row r="130" spans="1:29" s="92" customFormat="1" ht="51">
      <c r="A130" s="100">
        <v>746</v>
      </c>
      <c r="B130" s="103" t="s">
        <v>659</v>
      </c>
      <c r="C130" s="102" t="s">
        <v>577</v>
      </c>
      <c r="D130" s="21" t="s">
        <v>500</v>
      </c>
      <c r="E130" s="21" t="s">
        <v>360</v>
      </c>
      <c r="F130" s="21" t="s">
        <v>394</v>
      </c>
      <c r="G130" s="22" t="s">
        <v>1252</v>
      </c>
      <c r="H130" s="22" t="s">
        <v>319</v>
      </c>
      <c r="I130" s="23" t="s">
        <v>1281</v>
      </c>
      <c r="J130" s="23" t="s">
        <v>1278</v>
      </c>
      <c r="K130" s="101" t="s">
        <v>1172</v>
      </c>
      <c r="L130" s="102" t="s">
        <v>1852</v>
      </c>
      <c r="M130" s="102"/>
      <c r="N130" s="102" t="s">
        <v>1927</v>
      </c>
      <c r="O130" s="102"/>
      <c r="P130" s="102"/>
      <c r="Q130" s="25" t="s">
        <v>1225</v>
      </c>
      <c r="R130" s="102"/>
      <c r="S130" s="102"/>
      <c r="T130" s="102"/>
      <c r="U130" s="102"/>
      <c r="V130"/>
      <c r="W130"/>
      <c r="X130"/>
      <c r="Y130"/>
      <c r="Z130"/>
      <c r="AA130"/>
      <c r="AB130"/>
      <c r="AC130"/>
    </row>
    <row r="131" spans="1:29" s="92" customFormat="1" ht="38.25">
      <c r="A131" s="100">
        <v>747</v>
      </c>
      <c r="B131" s="103" t="s">
        <v>659</v>
      </c>
      <c r="C131" s="102" t="s">
        <v>577</v>
      </c>
      <c r="D131" s="21" t="s">
        <v>500</v>
      </c>
      <c r="E131" s="21" t="s">
        <v>360</v>
      </c>
      <c r="F131" s="21" t="s">
        <v>350</v>
      </c>
      <c r="G131" s="22" t="s">
        <v>1252</v>
      </c>
      <c r="H131" s="22" t="s">
        <v>319</v>
      </c>
      <c r="I131" s="23" t="s">
        <v>1277</v>
      </c>
      <c r="J131" s="23" t="s">
        <v>1278</v>
      </c>
      <c r="K131" s="101" t="s">
        <v>1172</v>
      </c>
      <c r="L131" s="102" t="s">
        <v>1852</v>
      </c>
      <c r="M131" s="102"/>
      <c r="N131" s="102" t="s">
        <v>1927</v>
      </c>
      <c r="O131" s="102"/>
      <c r="P131" s="102"/>
      <c r="Q131" s="25" t="s">
        <v>1225</v>
      </c>
      <c r="R131" s="102"/>
      <c r="S131" s="102"/>
      <c r="T131" s="102"/>
      <c r="U131" s="102"/>
      <c r="V131"/>
      <c r="W131"/>
      <c r="X131"/>
      <c r="Y131"/>
      <c r="Z131"/>
      <c r="AA131"/>
      <c r="AB131"/>
      <c r="AC131"/>
    </row>
    <row r="132" spans="1:29" s="92" customFormat="1" ht="51">
      <c r="A132" s="100">
        <v>748</v>
      </c>
      <c r="B132" s="103" t="s">
        <v>659</v>
      </c>
      <c r="C132" s="102" t="s">
        <v>577</v>
      </c>
      <c r="D132" s="21" t="s">
        <v>500</v>
      </c>
      <c r="E132" s="21" t="s">
        <v>360</v>
      </c>
      <c r="F132" s="21" t="s">
        <v>360</v>
      </c>
      <c r="G132" s="22" t="s">
        <v>1252</v>
      </c>
      <c r="H132" s="22" t="s">
        <v>319</v>
      </c>
      <c r="I132" s="23" t="s">
        <v>1282</v>
      </c>
      <c r="J132" s="23" t="s">
        <v>1278</v>
      </c>
      <c r="K132" s="101" t="s">
        <v>1172</v>
      </c>
      <c r="L132" s="102" t="s">
        <v>1852</v>
      </c>
      <c r="M132" s="102"/>
      <c r="N132" s="102" t="s">
        <v>1927</v>
      </c>
      <c r="O132" s="102"/>
      <c r="P132" s="102"/>
      <c r="Q132" s="25" t="s">
        <v>1225</v>
      </c>
      <c r="R132" s="102"/>
      <c r="S132" s="102"/>
      <c r="T132" s="102"/>
      <c r="U132" s="102"/>
      <c r="V132"/>
      <c r="W132"/>
      <c r="X132"/>
      <c r="Y132"/>
      <c r="Z132"/>
      <c r="AA132"/>
      <c r="AB132"/>
      <c r="AC132"/>
    </row>
    <row r="133" spans="1:29" s="92" customFormat="1" ht="38.25">
      <c r="A133" s="100">
        <v>749</v>
      </c>
      <c r="B133" s="103" t="s">
        <v>659</v>
      </c>
      <c r="C133" s="102" t="s">
        <v>577</v>
      </c>
      <c r="D133" s="21" t="s">
        <v>500</v>
      </c>
      <c r="E133" s="21" t="s">
        <v>360</v>
      </c>
      <c r="F133" s="21" t="s">
        <v>1094</v>
      </c>
      <c r="G133" s="22" t="s">
        <v>1252</v>
      </c>
      <c r="H133" s="22" t="s">
        <v>319</v>
      </c>
      <c r="I133" s="23" t="s">
        <v>1277</v>
      </c>
      <c r="J133" s="23" t="s">
        <v>1278</v>
      </c>
      <c r="K133" s="101" t="s">
        <v>1172</v>
      </c>
      <c r="L133" s="102" t="s">
        <v>1852</v>
      </c>
      <c r="M133" s="102"/>
      <c r="N133" s="102" t="s">
        <v>1927</v>
      </c>
      <c r="O133" s="102"/>
      <c r="P133" s="102"/>
      <c r="Q133" s="25" t="s">
        <v>1225</v>
      </c>
      <c r="R133" s="102"/>
      <c r="S133" s="102"/>
      <c r="T133" s="102"/>
      <c r="U133" s="102"/>
      <c r="V133"/>
      <c r="W133"/>
      <c r="X133"/>
      <c r="Y133"/>
      <c r="Z133"/>
      <c r="AA133"/>
      <c r="AB133"/>
      <c r="AC133"/>
    </row>
    <row r="134" spans="1:29" s="92" customFormat="1" ht="63.75">
      <c r="A134" s="100">
        <v>750</v>
      </c>
      <c r="B134" s="103" t="s">
        <v>659</v>
      </c>
      <c r="C134" s="102" t="s">
        <v>577</v>
      </c>
      <c r="D134" s="21" t="s">
        <v>500</v>
      </c>
      <c r="E134" s="21" t="s">
        <v>360</v>
      </c>
      <c r="F134" s="21" t="s">
        <v>358</v>
      </c>
      <c r="G134" s="22" t="s">
        <v>1252</v>
      </c>
      <c r="H134" s="22" t="s">
        <v>319</v>
      </c>
      <c r="I134" s="23" t="s">
        <v>1283</v>
      </c>
      <c r="J134" s="23" t="s">
        <v>1278</v>
      </c>
      <c r="K134" s="101" t="s">
        <v>1172</v>
      </c>
      <c r="L134" s="102" t="s">
        <v>1852</v>
      </c>
      <c r="M134" s="102"/>
      <c r="N134" s="102" t="s">
        <v>1927</v>
      </c>
      <c r="O134" s="102"/>
      <c r="P134" s="102"/>
      <c r="Q134" s="25" t="s">
        <v>1225</v>
      </c>
      <c r="R134" s="102"/>
      <c r="S134" s="102"/>
      <c r="T134" s="102"/>
      <c r="U134" s="102"/>
      <c r="V134"/>
      <c r="W134"/>
      <c r="X134"/>
      <c r="Y134"/>
      <c r="Z134"/>
      <c r="AA134"/>
      <c r="AB134"/>
      <c r="AC134"/>
    </row>
    <row r="135" spans="1:29" s="92" customFormat="1" ht="38.25">
      <c r="A135" s="100">
        <v>751</v>
      </c>
      <c r="B135" s="103" t="s">
        <v>659</v>
      </c>
      <c r="C135" s="102" t="s">
        <v>577</v>
      </c>
      <c r="D135" s="21" t="s">
        <v>500</v>
      </c>
      <c r="E135" s="21" t="s">
        <v>360</v>
      </c>
      <c r="F135" s="21" t="s">
        <v>1247</v>
      </c>
      <c r="G135" s="22" t="s">
        <v>1252</v>
      </c>
      <c r="H135" s="22" t="s">
        <v>319</v>
      </c>
      <c r="I135" s="23" t="s">
        <v>1277</v>
      </c>
      <c r="J135" s="23" t="s">
        <v>1278</v>
      </c>
      <c r="K135" s="101" t="s">
        <v>1172</v>
      </c>
      <c r="L135" s="102" t="s">
        <v>1852</v>
      </c>
      <c r="M135" s="102"/>
      <c r="N135" s="102" t="s">
        <v>1927</v>
      </c>
      <c r="O135" s="102"/>
      <c r="P135" s="102"/>
      <c r="Q135" s="25" t="s">
        <v>1225</v>
      </c>
      <c r="R135" s="102"/>
      <c r="S135" s="102"/>
      <c r="T135" s="102"/>
      <c r="U135" s="102"/>
      <c r="V135"/>
      <c r="W135"/>
      <c r="X135"/>
      <c r="Y135"/>
      <c r="Z135"/>
      <c r="AA135"/>
      <c r="AB135"/>
      <c r="AC135"/>
    </row>
    <row r="136" spans="1:29" s="92" customFormat="1" ht="63.75">
      <c r="A136" s="100">
        <v>752</v>
      </c>
      <c r="B136" s="103" t="s">
        <v>659</v>
      </c>
      <c r="C136" s="102" t="s">
        <v>577</v>
      </c>
      <c r="D136" s="21" t="s">
        <v>500</v>
      </c>
      <c r="E136" s="21" t="s">
        <v>360</v>
      </c>
      <c r="F136" s="21" t="s">
        <v>1167</v>
      </c>
      <c r="G136" s="22" t="s">
        <v>1252</v>
      </c>
      <c r="H136" s="22" t="s">
        <v>319</v>
      </c>
      <c r="I136" s="23" t="s">
        <v>1284</v>
      </c>
      <c r="J136" s="23" t="s">
        <v>1278</v>
      </c>
      <c r="K136" s="101" t="s">
        <v>1172</v>
      </c>
      <c r="L136" s="102" t="s">
        <v>1852</v>
      </c>
      <c r="M136" s="102"/>
      <c r="N136" s="102" t="s">
        <v>1927</v>
      </c>
      <c r="O136" s="102"/>
      <c r="P136" s="102"/>
      <c r="Q136" s="25" t="s">
        <v>1225</v>
      </c>
      <c r="R136" s="102"/>
      <c r="S136" s="102"/>
      <c r="T136" s="102"/>
      <c r="U136" s="102"/>
      <c r="V136"/>
      <c r="W136"/>
      <c r="X136"/>
      <c r="Y136"/>
      <c r="Z136"/>
      <c r="AA136"/>
      <c r="AB136"/>
      <c r="AC136"/>
    </row>
    <row r="137" spans="1:29" s="92" customFormat="1" ht="38.25">
      <c r="A137" s="100">
        <v>753</v>
      </c>
      <c r="B137" s="103" t="s">
        <v>659</v>
      </c>
      <c r="C137" s="102" t="s">
        <v>577</v>
      </c>
      <c r="D137" s="21" t="s">
        <v>500</v>
      </c>
      <c r="E137" s="21" t="s">
        <v>360</v>
      </c>
      <c r="F137" s="21" t="s">
        <v>1259</v>
      </c>
      <c r="G137" s="22" t="s">
        <v>1252</v>
      </c>
      <c r="H137" s="22" t="s">
        <v>319</v>
      </c>
      <c r="I137" s="23" t="s">
        <v>1277</v>
      </c>
      <c r="J137" s="23" t="s">
        <v>1278</v>
      </c>
      <c r="K137" s="101" t="s">
        <v>1172</v>
      </c>
      <c r="L137" s="102" t="s">
        <v>1852</v>
      </c>
      <c r="M137" s="102"/>
      <c r="N137" s="102" t="s">
        <v>1927</v>
      </c>
      <c r="O137" s="102"/>
      <c r="P137" s="102"/>
      <c r="Q137" s="25" t="s">
        <v>1225</v>
      </c>
      <c r="R137" s="102"/>
      <c r="S137" s="102"/>
      <c r="T137" s="102"/>
      <c r="U137" s="102"/>
      <c r="V137"/>
      <c r="W137"/>
      <c r="X137"/>
      <c r="Y137"/>
      <c r="Z137"/>
      <c r="AA137"/>
      <c r="AB137"/>
      <c r="AC137"/>
    </row>
    <row r="138" spans="1:29" s="92" customFormat="1" ht="89.25">
      <c r="A138" s="100">
        <v>187</v>
      </c>
      <c r="B138" s="103" t="s">
        <v>496</v>
      </c>
      <c r="C138" s="102" t="s">
        <v>497</v>
      </c>
      <c r="D138" s="21" t="s">
        <v>500</v>
      </c>
      <c r="E138" s="21" t="s">
        <v>360</v>
      </c>
      <c r="F138" s="21" t="s">
        <v>344</v>
      </c>
      <c r="G138" s="22" t="s">
        <v>1252</v>
      </c>
      <c r="H138" s="22" t="s">
        <v>320</v>
      </c>
      <c r="I138" s="23" t="s">
        <v>66</v>
      </c>
      <c r="J138" s="23" t="s">
        <v>67</v>
      </c>
      <c r="K138" s="101" t="s">
        <v>1172</v>
      </c>
      <c r="L138" s="102" t="s">
        <v>1852</v>
      </c>
      <c r="M138" s="102"/>
      <c r="N138" s="102" t="s">
        <v>1927</v>
      </c>
      <c r="O138" s="102"/>
      <c r="P138" s="102"/>
      <c r="Q138" s="25" t="s">
        <v>1225</v>
      </c>
      <c r="R138" s="102"/>
      <c r="S138" s="102"/>
      <c r="T138" s="102"/>
      <c r="U138" s="102"/>
      <c r="V138"/>
      <c r="W138"/>
      <c r="X138"/>
      <c r="Y138"/>
      <c r="Z138"/>
      <c r="AA138"/>
      <c r="AB138"/>
      <c r="AC138"/>
    </row>
    <row r="139" spans="1:29" s="92" customFormat="1" ht="22.5">
      <c r="A139" s="100">
        <v>188</v>
      </c>
      <c r="B139" s="103" t="s">
        <v>496</v>
      </c>
      <c r="C139" s="102" t="s">
        <v>497</v>
      </c>
      <c r="D139" s="21" t="s">
        <v>500</v>
      </c>
      <c r="E139" s="21" t="s">
        <v>360</v>
      </c>
      <c r="F139" s="21" t="s">
        <v>362</v>
      </c>
      <c r="G139" s="22" t="s">
        <v>1252</v>
      </c>
      <c r="H139" s="22" t="s">
        <v>320</v>
      </c>
      <c r="I139" s="23" t="s">
        <v>68</v>
      </c>
      <c r="J139" s="23" t="s">
        <v>69</v>
      </c>
      <c r="K139" s="101" t="s">
        <v>1172</v>
      </c>
      <c r="L139" s="102" t="s">
        <v>1852</v>
      </c>
      <c r="M139" s="102"/>
      <c r="N139" s="102" t="s">
        <v>1927</v>
      </c>
      <c r="O139" s="102"/>
      <c r="P139" s="102"/>
      <c r="Q139" s="25" t="s">
        <v>1225</v>
      </c>
      <c r="R139" s="102"/>
      <c r="S139" s="102"/>
      <c r="T139" s="102"/>
      <c r="U139" s="102"/>
      <c r="V139"/>
      <c r="W139"/>
      <c r="X139"/>
      <c r="Y139"/>
      <c r="Z139"/>
      <c r="AA139"/>
      <c r="AB139"/>
      <c r="AC139"/>
    </row>
    <row r="140" spans="1:29" s="92" customFormat="1" ht="51">
      <c r="A140" s="100">
        <v>754</v>
      </c>
      <c r="B140" s="103" t="s">
        <v>659</v>
      </c>
      <c r="C140" s="102" t="s">
        <v>577</v>
      </c>
      <c r="D140" s="21" t="s">
        <v>500</v>
      </c>
      <c r="E140" s="21" t="s">
        <v>360</v>
      </c>
      <c r="F140" s="21" t="s">
        <v>504</v>
      </c>
      <c r="G140" s="22" t="s">
        <v>1252</v>
      </c>
      <c r="H140" s="22" t="s">
        <v>319</v>
      </c>
      <c r="I140" s="23" t="s">
        <v>1285</v>
      </c>
      <c r="J140" s="23" t="s">
        <v>1278</v>
      </c>
      <c r="K140" s="101" t="s">
        <v>1172</v>
      </c>
      <c r="L140" s="102" t="s">
        <v>1852</v>
      </c>
      <c r="M140" s="102"/>
      <c r="N140" s="102" t="s">
        <v>1927</v>
      </c>
      <c r="O140" s="102"/>
      <c r="P140" s="102"/>
      <c r="Q140" s="25" t="s">
        <v>1225</v>
      </c>
      <c r="R140" s="102"/>
      <c r="S140" s="102"/>
      <c r="T140" s="102"/>
      <c r="U140" s="102"/>
      <c r="V140"/>
      <c r="W140"/>
      <c r="X140"/>
      <c r="Y140"/>
      <c r="Z140"/>
      <c r="AA140"/>
      <c r="AB140"/>
      <c r="AC140"/>
    </row>
    <row r="141" spans="1:29" s="92" customFormat="1" ht="51">
      <c r="A141" s="100">
        <v>755</v>
      </c>
      <c r="B141" s="103" t="s">
        <v>659</v>
      </c>
      <c r="C141" s="102" t="s">
        <v>577</v>
      </c>
      <c r="D141" s="21" t="s">
        <v>500</v>
      </c>
      <c r="E141" s="21" t="s">
        <v>360</v>
      </c>
      <c r="F141" s="21" t="s">
        <v>504</v>
      </c>
      <c r="G141" s="22" t="s">
        <v>1252</v>
      </c>
      <c r="H141" s="22" t="s">
        <v>319</v>
      </c>
      <c r="I141" s="23" t="s">
        <v>1717</v>
      </c>
      <c r="J141" s="23" t="s">
        <v>1278</v>
      </c>
      <c r="K141" s="101" t="s">
        <v>1172</v>
      </c>
      <c r="L141" s="102" t="s">
        <v>1852</v>
      </c>
      <c r="M141" s="102"/>
      <c r="N141" s="102" t="s">
        <v>1927</v>
      </c>
      <c r="O141" s="102"/>
      <c r="P141" s="102"/>
      <c r="Q141" s="25" t="s">
        <v>1225</v>
      </c>
      <c r="R141" s="102"/>
      <c r="S141" s="102"/>
      <c r="T141" s="102"/>
      <c r="U141" s="102"/>
      <c r="V141"/>
      <c r="W141"/>
      <c r="X141"/>
      <c r="Y141"/>
      <c r="Z141"/>
      <c r="AA141"/>
      <c r="AB141"/>
      <c r="AC141"/>
    </row>
    <row r="142" spans="1:29" s="92" customFormat="1" ht="38.25">
      <c r="A142" s="100">
        <v>756</v>
      </c>
      <c r="B142" s="103" t="s">
        <v>659</v>
      </c>
      <c r="C142" s="102" t="s">
        <v>577</v>
      </c>
      <c r="D142" s="21" t="s">
        <v>500</v>
      </c>
      <c r="E142" s="21" t="s">
        <v>360</v>
      </c>
      <c r="F142" s="21" t="s">
        <v>1258</v>
      </c>
      <c r="G142" s="22" t="s">
        <v>1252</v>
      </c>
      <c r="H142" s="22" t="s">
        <v>319</v>
      </c>
      <c r="I142" s="23" t="s">
        <v>1277</v>
      </c>
      <c r="J142" s="23" t="s">
        <v>1278</v>
      </c>
      <c r="K142" s="101" t="s">
        <v>1172</v>
      </c>
      <c r="L142" s="102" t="s">
        <v>1852</v>
      </c>
      <c r="M142" s="102"/>
      <c r="N142" s="102" t="s">
        <v>1927</v>
      </c>
      <c r="O142" s="102"/>
      <c r="P142" s="102"/>
      <c r="Q142" s="25" t="s">
        <v>1225</v>
      </c>
      <c r="R142" s="102"/>
      <c r="S142" s="102"/>
      <c r="T142" s="102"/>
      <c r="U142" s="102"/>
      <c r="V142"/>
      <c r="W142"/>
      <c r="X142"/>
      <c r="Y142"/>
      <c r="Z142"/>
      <c r="AA142"/>
      <c r="AB142"/>
      <c r="AC142"/>
    </row>
    <row r="143" spans="1:29" s="92" customFormat="1" ht="25.5">
      <c r="A143" s="100">
        <v>598</v>
      </c>
      <c r="B143" s="103" t="s">
        <v>634</v>
      </c>
      <c r="C143" s="102" t="s">
        <v>635</v>
      </c>
      <c r="D143" s="21" t="s">
        <v>1215</v>
      </c>
      <c r="E143" s="21" t="s">
        <v>1094</v>
      </c>
      <c r="F143" s="21" t="s">
        <v>366</v>
      </c>
      <c r="G143" s="22" t="s">
        <v>1252</v>
      </c>
      <c r="H143" s="22" t="s">
        <v>319</v>
      </c>
      <c r="I143" s="23" t="s">
        <v>941</v>
      </c>
      <c r="J143" s="23" t="s">
        <v>942</v>
      </c>
      <c r="K143" s="101" t="s">
        <v>1172</v>
      </c>
      <c r="L143" s="102" t="s">
        <v>1852</v>
      </c>
      <c r="M143" s="102"/>
      <c r="N143" s="102" t="s">
        <v>1927</v>
      </c>
      <c r="O143" s="102"/>
      <c r="P143" s="102"/>
      <c r="Q143" s="25" t="s">
        <v>1225</v>
      </c>
      <c r="R143" s="102"/>
      <c r="S143" s="102"/>
      <c r="T143" s="102"/>
      <c r="U143" s="102"/>
      <c r="V143"/>
      <c r="W143"/>
      <c r="X143"/>
      <c r="Y143"/>
      <c r="Z143"/>
      <c r="AA143"/>
      <c r="AB143"/>
      <c r="AC143"/>
    </row>
    <row r="144" spans="1:29" s="92" customFormat="1" ht="51">
      <c r="A144" s="100">
        <v>371</v>
      </c>
      <c r="B144" s="103" t="s">
        <v>576</v>
      </c>
      <c r="C144" s="102" t="s">
        <v>577</v>
      </c>
      <c r="D144" s="21" t="s">
        <v>580</v>
      </c>
      <c r="E144" s="21" t="s">
        <v>1094</v>
      </c>
      <c r="F144" s="21" t="s">
        <v>1257</v>
      </c>
      <c r="G144" s="22" t="s">
        <v>1252</v>
      </c>
      <c r="H144" s="22" t="s">
        <v>319</v>
      </c>
      <c r="I144" s="23" t="s">
        <v>1638</v>
      </c>
      <c r="J144" s="23" t="s">
        <v>221</v>
      </c>
      <c r="K144" s="101" t="s">
        <v>1172</v>
      </c>
      <c r="L144" s="102" t="s">
        <v>1852</v>
      </c>
      <c r="M144" s="102"/>
      <c r="N144" s="102" t="s">
        <v>1927</v>
      </c>
      <c r="O144" s="102"/>
      <c r="P144" s="102"/>
      <c r="Q144" s="25" t="s">
        <v>1225</v>
      </c>
      <c r="R144" s="102"/>
      <c r="S144" s="102"/>
      <c r="T144" s="102"/>
      <c r="U144" s="102"/>
      <c r="V144"/>
      <c r="W144"/>
      <c r="X144"/>
      <c r="Y144"/>
      <c r="Z144"/>
      <c r="AA144"/>
      <c r="AB144"/>
      <c r="AC144"/>
    </row>
    <row r="145" spans="1:29" s="92" customFormat="1" ht="51">
      <c r="A145" s="100">
        <v>644</v>
      </c>
      <c r="B145" s="103" t="s">
        <v>644</v>
      </c>
      <c r="C145" s="102" t="s">
        <v>1822</v>
      </c>
      <c r="D145" s="21" t="s">
        <v>1215</v>
      </c>
      <c r="E145" s="21" t="s">
        <v>1094</v>
      </c>
      <c r="F145" s="21" t="s">
        <v>373</v>
      </c>
      <c r="G145" s="22" t="s">
        <v>1264</v>
      </c>
      <c r="H145" s="22" t="s">
        <v>319</v>
      </c>
      <c r="I145" s="23" t="s">
        <v>1079</v>
      </c>
      <c r="J145" s="23" t="s">
        <v>1080</v>
      </c>
      <c r="K145" s="101"/>
      <c r="L145" s="102"/>
      <c r="M145" s="102"/>
      <c r="N145" s="102"/>
      <c r="O145" s="102"/>
      <c r="P145" s="102"/>
      <c r="Q145" s="102" t="s">
        <v>1231</v>
      </c>
      <c r="R145" s="102"/>
      <c r="S145" s="102"/>
      <c r="T145" s="102"/>
      <c r="U145" s="102"/>
      <c r="V145"/>
      <c r="W145"/>
      <c r="X145"/>
      <c r="Y145"/>
      <c r="Z145"/>
      <c r="AA145"/>
      <c r="AB145"/>
      <c r="AC145"/>
    </row>
    <row r="146" spans="1:29" s="92" customFormat="1" ht="63.75">
      <c r="A146" s="100">
        <v>189</v>
      </c>
      <c r="B146" s="103" t="s">
        <v>496</v>
      </c>
      <c r="C146" s="102" t="s">
        <v>497</v>
      </c>
      <c r="D146" s="21" t="s">
        <v>1215</v>
      </c>
      <c r="E146" s="21" t="s">
        <v>1094</v>
      </c>
      <c r="F146" s="21" t="s">
        <v>373</v>
      </c>
      <c r="G146" s="22" t="s">
        <v>1252</v>
      </c>
      <c r="H146" s="22" t="s">
        <v>320</v>
      </c>
      <c r="I146" s="23" t="s">
        <v>70</v>
      </c>
      <c r="J146" s="23" t="s">
        <v>71</v>
      </c>
      <c r="K146" s="101" t="s">
        <v>1172</v>
      </c>
      <c r="L146" s="102" t="s">
        <v>1852</v>
      </c>
      <c r="M146" s="102"/>
      <c r="N146" s="102" t="s">
        <v>1927</v>
      </c>
      <c r="O146" s="102"/>
      <c r="P146" s="102"/>
      <c r="Q146" s="25" t="s">
        <v>1225</v>
      </c>
      <c r="R146" s="102"/>
      <c r="S146" s="102"/>
      <c r="T146" s="102"/>
      <c r="U146" s="102"/>
      <c r="V146"/>
      <c r="W146"/>
      <c r="X146"/>
      <c r="Y146"/>
      <c r="Z146"/>
      <c r="AA146"/>
      <c r="AB146"/>
      <c r="AC146"/>
    </row>
    <row r="147" spans="1:29" s="92" customFormat="1" ht="63.75">
      <c r="A147" s="100">
        <v>599</v>
      </c>
      <c r="B147" s="103" t="s">
        <v>634</v>
      </c>
      <c r="C147" s="102" t="s">
        <v>635</v>
      </c>
      <c r="D147" s="21" t="s">
        <v>1215</v>
      </c>
      <c r="E147" s="21" t="s">
        <v>1094</v>
      </c>
      <c r="F147" s="21" t="s">
        <v>373</v>
      </c>
      <c r="G147" s="22" t="s">
        <v>1252</v>
      </c>
      <c r="H147" s="22" t="s">
        <v>319</v>
      </c>
      <c r="I147" s="23" t="s">
        <v>943</v>
      </c>
      <c r="J147" s="23"/>
      <c r="K147" s="101" t="s">
        <v>1172</v>
      </c>
      <c r="L147" s="102" t="s">
        <v>1852</v>
      </c>
      <c r="M147" s="102"/>
      <c r="N147" s="102" t="s">
        <v>1927</v>
      </c>
      <c r="O147" s="102"/>
      <c r="P147" s="102"/>
      <c r="Q147" s="25" t="s">
        <v>1225</v>
      </c>
      <c r="R147" s="102"/>
      <c r="S147" s="102"/>
      <c r="T147" s="102"/>
      <c r="U147" s="102"/>
      <c r="V147"/>
      <c r="W147"/>
      <c r="X147"/>
      <c r="Y147"/>
      <c r="Z147"/>
      <c r="AA147"/>
      <c r="AB147"/>
      <c r="AC147"/>
    </row>
    <row r="148" spans="1:29" s="92" customFormat="1" ht="89.25">
      <c r="A148" s="100">
        <v>757</v>
      </c>
      <c r="B148" s="103" t="s">
        <v>659</v>
      </c>
      <c r="C148" s="102" t="s">
        <v>577</v>
      </c>
      <c r="D148" s="21" t="s">
        <v>1215</v>
      </c>
      <c r="E148" s="21" t="s">
        <v>1094</v>
      </c>
      <c r="F148" s="21" t="s">
        <v>373</v>
      </c>
      <c r="G148" s="22" t="s">
        <v>1252</v>
      </c>
      <c r="H148" s="22" t="s">
        <v>319</v>
      </c>
      <c r="I148" s="23" t="s">
        <v>1718</v>
      </c>
      <c r="J148" s="23" t="s">
        <v>1719</v>
      </c>
      <c r="K148" s="101" t="s">
        <v>1172</v>
      </c>
      <c r="L148" s="102" t="s">
        <v>1852</v>
      </c>
      <c r="M148" s="102"/>
      <c r="N148" s="102" t="s">
        <v>1927</v>
      </c>
      <c r="O148" s="102"/>
      <c r="P148" s="102"/>
      <c r="Q148" s="25" t="s">
        <v>1225</v>
      </c>
      <c r="R148" s="102"/>
      <c r="S148" s="102"/>
      <c r="T148" s="102"/>
      <c r="U148" s="102"/>
      <c r="V148"/>
      <c r="W148"/>
      <c r="X148"/>
      <c r="Y148"/>
      <c r="Z148"/>
      <c r="AA148"/>
      <c r="AB148"/>
      <c r="AC148"/>
    </row>
    <row r="149" spans="1:29" s="92" customFormat="1" ht="51">
      <c r="A149" s="100">
        <v>5</v>
      </c>
      <c r="B149" s="108" t="s">
        <v>1155</v>
      </c>
      <c r="C149" s="25" t="s">
        <v>238</v>
      </c>
      <c r="D149" s="21" t="s">
        <v>1215</v>
      </c>
      <c r="E149" s="21" t="s">
        <v>1094</v>
      </c>
      <c r="F149" s="21" t="s">
        <v>344</v>
      </c>
      <c r="G149" s="22" t="s">
        <v>1252</v>
      </c>
      <c r="H149" s="22" t="s">
        <v>320</v>
      </c>
      <c r="I149" s="23" t="s">
        <v>1121</v>
      </c>
      <c r="J149" s="23" t="s">
        <v>1122</v>
      </c>
      <c r="K149" s="110" t="s">
        <v>1172</v>
      </c>
      <c r="L149" s="25" t="s">
        <v>226</v>
      </c>
      <c r="M149" s="25"/>
      <c r="N149" s="25" t="s">
        <v>1927</v>
      </c>
      <c r="O149" s="25"/>
      <c r="P149" s="25"/>
      <c r="Q149" s="25" t="s">
        <v>1225</v>
      </c>
      <c r="R149" s="25"/>
      <c r="S149" s="25"/>
      <c r="T149" s="102"/>
      <c r="U149" s="102"/>
      <c r="V149"/>
      <c r="W149"/>
      <c r="X149"/>
      <c r="Y149"/>
      <c r="Z149"/>
      <c r="AA149"/>
      <c r="AB149"/>
      <c r="AC149"/>
    </row>
    <row r="150" spans="1:29" s="92" customFormat="1" ht="51">
      <c r="A150" s="100">
        <v>6</v>
      </c>
      <c r="B150" s="103" t="s">
        <v>1155</v>
      </c>
      <c r="C150" s="102" t="s">
        <v>352</v>
      </c>
      <c r="D150" s="21" t="s">
        <v>1215</v>
      </c>
      <c r="E150" s="21" t="s">
        <v>1094</v>
      </c>
      <c r="F150" s="21" t="s">
        <v>344</v>
      </c>
      <c r="G150" s="22" t="s">
        <v>1252</v>
      </c>
      <c r="H150" s="22" t="s">
        <v>320</v>
      </c>
      <c r="I150" s="23" t="s">
        <v>1121</v>
      </c>
      <c r="J150" s="23" t="s">
        <v>1122</v>
      </c>
      <c r="K150" s="110" t="s">
        <v>1172</v>
      </c>
      <c r="L150" s="25" t="s">
        <v>226</v>
      </c>
      <c r="M150" s="25"/>
      <c r="N150" s="25" t="s">
        <v>1927</v>
      </c>
      <c r="O150" s="102"/>
      <c r="P150" s="102"/>
      <c r="Q150" s="25" t="s">
        <v>1225</v>
      </c>
      <c r="R150" s="102"/>
      <c r="S150" s="102"/>
      <c r="T150" s="102"/>
      <c r="U150" s="102"/>
      <c r="V150"/>
      <c r="W150"/>
      <c r="X150"/>
      <c r="Y150"/>
      <c r="Z150"/>
      <c r="AA150"/>
      <c r="AB150"/>
      <c r="AC150"/>
    </row>
    <row r="151" spans="1:29" s="92" customFormat="1" ht="51">
      <c r="A151" s="100">
        <v>758</v>
      </c>
      <c r="B151" s="103" t="s">
        <v>659</v>
      </c>
      <c r="C151" s="102" t="s">
        <v>577</v>
      </c>
      <c r="D151" s="21" t="s">
        <v>1215</v>
      </c>
      <c r="E151" s="21" t="s">
        <v>1094</v>
      </c>
      <c r="F151" s="21" t="s">
        <v>362</v>
      </c>
      <c r="G151" s="22" t="s">
        <v>1252</v>
      </c>
      <c r="H151" s="22" t="s">
        <v>319</v>
      </c>
      <c r="I151" s="23" t="s">
        <v>1720</v>
      </c>
      <c r="J151" s="23" t="s">
        <v>1278</v>
      </c>
      <c r="K151" s="101" t="s">
        <v>1172</v>
      </c>
      <c r="L151" s="102" t="s">
        <v>1852</v>
      </c>
      <c r="M151" s="102"/>
      <c r="N151" s="102" t="s">
        <v>1927</v>
      </c>
      <c r="O151" s="102"/>
      <c r="P151" s="102"/>
      <c r="Q151" s="25" t="s">
        <v>1225</v>
      </c>
      <c r="R151" s="102"/>
      <c r="S151" s="102"/>
      <c r="T151" s="102"/>
      <c r="U151" s="102"/>
      <c r="V151"/>
      <c r="W151"/>
      <c r="X151"/>
      <c r="Y151"/>
      <c r="Z151"/>
      <c r="AA151"/>
      <c r="AB151"/>
      <c r="AC151"/>
    </row>
    <row r="152" spans="1:29" s="92" customFormat="1" ht="51">
      <c r="A152" s="100">
        <v>508</v>
      </c>
      <c r="B152" s="101" t="s">
        <v>619</v>
      </c>
      <c r="C152" s="102" t="s">
        <v>1102</v>
      </c>
      <c r="D152" s="21" t="s">
        <v>1215</v>
      </c>
      <c r="E152" s="21" t="s">
        <v>1094</v>
      </c>
      <c r="F152" s="21" t="s">
        <v>1238</v>
      </c>
      <c r="G152" s="22" t="s">
        <v>1264</v>
      </c>
      <c r="H152" s="22" t="s">
        <v>320</v>
      </c>
      <c r="I152" s="23" t="s">
        <v>1965</v>
      </c>
      <c r="J152" s="23" t="s">
        <v>1966</v>
      </c>
      <c r="K152" s="101"/>
      <c r="L152" s="102"/>
      <c r="M152" s="102"/>
      <c r="N152" s="102"/>
      <c r="O152" s="102"/>
      <c r="P152" s="102"/>
      <c r="Q152" s="102" t="s">
        <v>1231</v>
      </c>
      <c r="R152" s="102"/>
      <c r="S152" s="102"/>
      <c r="T152" s="102"/>
      <c r="U152" s="102"/>
      <c r="V152"/>
      <c r="W152"/>
      <c r="X152"/>
      <c r="Y152"/>
      <c r="Z152"/>
      <c r="AA152"/>
      <c r="AB152"/>
      <c r="AC152"/>
    </row>
    <row r="153" spans="1:29" s="92" customFormat="1" ht="25.5">
      <c r="A153" s="100">
        <v>645</v>
      </c>
      <c r="B153" s="101" t="s">
        <v>644</v>
      </c>
      <c r="C153" s="102" t="s">
        <v>1822</v>
      </c>
      <c r="D153" s="21" t="s">
        <v>1215</v>
      </c>
      <c r="E153" s="21" t="s">
        <v>1094</v>
      </c>
      <c r="F153" s="21" t="s">
        <v>1238</v>
      </c>
      <c r="G153" s="22" t="s">
        <v>1264</v>
      </c>
      <c r="H153" s="22" t="s">
        <v>319</v>
      </c>
      <c r="I153" s="23" t="s">
        <v>1077</v>
      </c>
      <c r="J153" s="23" t="s">
        <v>1078</v>
      </c>
      <c r="K153" s="101"/>
      <c r="L153" s="102"/>
      <c r="M153" s="102"/>
      <c r="N153" s="102"/>
      <c r="O153" s="102"/>
      <c r="P153" s="102"/>
      <c r="Q153" s="102" t="s">
        <v>1231</v>
      </c>
      <c r="R153" s="102"/>
      <c r="S153" s="102"/>
      <c r="T153" s="102"/>
      <c r="U153" s="102"/>
      <c r="V153"/>
      <c r="W153"/>
      <c r="X153"/>
      <c r="Y153"/>
      <c r="Z153"/>
      <c r="AA153"/>
      <c r="AB153"/>
      <c r="AC153"/>
    </row>
    <row r="154" spans="1:29" s="92" customFormat="1" ht="25.5">
      <c r="A154" s="100">
        <v>190</v>
      </c>
      <c r="B154" s="101" t="s">
        <v>496</v>
      </c>
      <c r="C154" s="102" t="s">
        <v>497</v>
      </c>
      <c r="D154" s="21" t="s">
        <v>1215</v>
      </c>
      <c r="E154" s="21" t="s">
        <v>1094</v>
      </c>
      <c r="F154" s="21" t="s">
        <v>1238</v>
      </c>
      <c r="G154" s="22" t="s">
        <v>1252</v>
      </c>
      <c r="H154" s="22" t="s">
        <v>320</v>
      </c>
      <c r="I154" s="23" t="s">
        <v>72</v>
      </c>
      <c r="J154" s="23" t="s">
        <v>73</v>
      </c>
      <c r="K154" s="101" t="s">
        <v>1172</v>
      </c>
      <c r="L154" s="102" t="s">
        <v>1852</v>
      </c>
      <c r="M154" s="102"/>
      <c r="N154" s="102" t="s">
        <v>1927</v>
      </c>
      <c r="O154" s="102"/>
      <c r="P154" s="102"/>
      <c r="Q154" s="25" t="s">
        <v>1225</v>
      </c>
      <c r="R154" s="102"/>
      <c r="S154" s="102"/>
      <c r="T154" s="102"/>
      <c r="U154" s="102"/>
      <c r="V154"/>
      <c r="W154"/>
      <c r="X154"/>
      <c r="Y154"/>
      <c r="Z154"/>
      <c r="AA154"/>
      <c r="AB154"/>
      <c r="AC154"/>
    </row>
    <row r="155" spans="1:29" s="96" customFormat="1" ht="25.5">
      <c r="A155" s="100">
        <v>600</v>
      </c>
      <c r="B155" s="101" t="s">
        <v>634</v>
      </c>
      <c r="C155" s="102" t="s">
        <v>635</v>
      </c>
      <c r="D155" s="21" t="s">
        <v>1215</v>
      </c>
      <c r="E155" s="21" t="s">
        <v>1094</v>
      </c>
      <c r="F155" s="21" t="s">
        <v>1238</v>
      </c>
      <c r="G155" s="22" t="s">
        <v>1252</v>
      </c>
      <c r="H155" s="22" t="s">
        <v>319</v>
      </c>
      <c r="I155" s="23" t="s">
        <v>939</v>
      </c>
      <c r="J155" s="23" t="s">
        <v>940</v>
      </c>
      <c r="K155" s="101" t="s">
        <v>1172</v>
      </c>
      <c r="L155" s="102" t="s">
        <v>1852</v>
      </c>
      <c r="M155" s="102"/>
      <c r="N155" s="102" t="s">
        <v>1927</v>
      </c>
      <c r="O155" s="102"/>
      <c r="P155" s="102"/>
      <c r="Q155" s="25" t="s">
        <v>1225</v>
      </c>
      <c r="R155" s="102"/>
      <c r="S155" s="102"/>
      <c r="T155" s="102"/>
      <c r="U155" s="102"/>
      <c r="V155"/>
      <c r="W155"/>
      <c r="X155"/>
      <c r="Y155"/>
      <c r="Z155"/>
      <c r="AA155"/>
      <c r="AB155"/>
      <c r="AC155"/>
    </row>
    <row r="156" spans="1:29" s="92" customFormat="1" ht="38.25">
      <c r="A156" s="100">
        <v>7</v>
      </c>
      <c r="B156" s="24" t="s">
        <v>1155</v>
      </c>
      <c r="C156" s="25" t="s">
        <v>238</v>
      </c>
      <c r="D156" s="21" t="s">
        <v>1215</v>
      </c>
      <c r="E156" s="21" t="s">
        <v>1094</v>
      </c>
      <c r="F156" s="21" t="s">
        <v>1239</v>
      </c>
      <c r="G156" s="22" t="s">
        <v>1252</v>
      </c>
      <c r="H156" s="22" t="s">
        <v>320</v>
      </c>
      <c r="I156" s="23" t="s">
        <v>1123</v>
      </c>
      <c r="J156" s="23" t="s">
        <v>1124</v>
      </c>
      <c r="K156" s="101" t="s">
        <v>1172</v>
      </c>
      <c r="L156" s="102" t="s">
        <v>1852</v>
      </c>
      <c r="M156" s="102"/>
      <c r="N156" s="102" t="s">
        <v>1927</v>
      </c>
      <c r="O156" s="25"/>
      <c r="P156" s="25"/>
      <c r="Q156" s="25" t="s">
        <v>1225</v>
      </c>
      <c r="R156" s="25"/>
      <c r="S156" s="25"/>
      <c r="T156" s="102"/>
      <c r="U156" s="102"/>
      <c r="V156"/>
      <c r="W156"/>
      <c r="X156"/>
      <c r="Y156"/>
      <c r="Z156"/>
      <c r="AA156"/>
      <c r="AB156"/>
      <c r="AC156"/>
    </row>
    <row r="157" spans="1:29" s="92" customFormat="1" ht="38.25">
      <c r="A157" s="100">
        <v>8</v>
      </c>
      <c r="B157" s="101" t="s">
        <v>1155</v>
      </c>
      <c r="C157" s="102" t="s">
        <v>352</v>
      </c>
      <c r="D157" s="21" t="s">
        <v>1215</v>
      </c>
      <c r="E157" s="21" t="s">
        <v>1094</v>
      </c>
      <c r="F157" s="21" t="s">
        <v>1239</v>
      </c>
      <c r="G157" s="22" t="s">
        <v>1252</v>
      </c>
      <c r="H157" s="22" t="s">
        <v>320</v>
      </c>
      <c r="I157" s="23" t="s">
        <v>1123</v>
      </c>
      <c r="J157" s="23" t="s">
        <v>1124</v>
      </c>
      <c r="K157" s="101" t="s">
        <v>1172</v>
      </c>
      <c r="L157" s="102" t="s">
        <v>1852</v>
      </c>
      <c r="M157" s="102"/>
      <c r="N157" s="102" t="s">
        <v>1927</v>
      </c>
      <c r="O157" s="102"/>
      <c r="P157" s="102"/>
      <c r="Q157" s="25" t="s">
        <v>1225</v>
      </c>
      <c r="R157" s="102"/>
      <c r="S157" s="102"/>
      <c r="T157" s="102"/>
      <c r="U157" s="102"/>
      <c r="V157"/>
      <c r="W157"/>
      <c r="X157"/>
      <c r="Y157"/>
      <c r="Z157"/>
      <c r="AA157"/>
      <c r="AB157"/>
      <c r="AC157"/>
    </row>
    <row r="158" spans="1:29" s="92" customFormat="1" ht="38.25">
      <c r="A158" s="100">
        <v>191</v>
      </c>
      <c r="B158" s="101" t="s">
        <v>496</v>
      </c>
      <c r="C158" s="102" t="s">
        <v>497</v>
      </c>
      <c r="D158" s="21" t="s">
        <v>502</v>
      </c>
      <c r="E158" s="21" t="s">
        <v>1094</v>
      </c>
      <c r="F158" s="21" t="s">
        <v>1261</v>
      </c>
      <c r="G158" s="22" t="s">
        <v>1264</v>
      </c>
      <c r="H158" s="22" t="s">
        <v>320</v>
      </c>
      <c r="I158" s="23" t="s">
        <v>74</v>
      </c>
      <c r="J158" s="23" t="s">
        <v>75</v>
      </c>
      <c r="K158" s="101" t="s">
        <v>1172</v>
      </c>
      <c r="L158" s="102" t="s">
        <v>1852</v>
      </c>
      <c r="M158" s="102"/>
      <c r="N158" s="102" t="s">
        <v>1927</v>
      </c>
      <c r="O158" s="102"/>
      <c r="P158" s="102"/>
      <c r="Q158" s="102" t="s">
        <v>1225</v>
      </c>
      <c r="R158" s="102"/>
      <c r="S158" s="102"/>
      <c r="T158" s="102"/>
      <c r="U158" s="102"/>
      <c r="V158"/>
      <c r="W158"/>
      <c r="X158"/>
      <c r="Y158"/>
      <c r="Z158"/>
      <c r="AA158"/>
      <c r="AB158"/>
      <c r="AC158"/>
    </row>
    <row r="159" spans="1:29" s="92" customFormat="1" ht="51">
      <c r="A159" s="100">
        <v>61</v>
      </c>
      <c r="B159" s="101" t="s">
        <v>390</v>
      </c>
      <c r="C159" s="102" t="s">
        <v>391</v>
      </c>
      <c r="D159" s="21" t="s">
        <v>1215</v>
      </c>
      <c r="E159" s="21" t="s">
        <v>1094</v>
      </c>
      <c r="F159" s="21" t="s">
        <v>348</v>
      </c>
      <c r="G159" s="22" t="s">
        <v>1264</v>
      </c>
      <c r="H159" s="22" t="s">
        <v>320</v>
      </c>
      <c r="I159" s="23" t="s">
        <v>920</v>
      </c>
      <c r="J159" s="23" t="s">
        <v>921</v>
      </c>
      <c r="K159" s="101" t="s">
        <v>1221</v>
      </c>
      <c r="L159" s="102"/>
      <c r="M159" s="102"/>
      <c r="N159" s="102"/>
      <c r="O159" s="102"/>
      <c r="P159" s="102"/>
      <c r="Q159" s="102" t="s">
        <v>1700</v>
      </c>
      <c r="R159" s="102"/>
      <c r="S159" s="102" t="s">
        <v>1807</v>
      </c>
      <c r="T159" s="102"/>
      <c r="U159" s="102"/>
      <c r="V159"/>
      <c r="W159"/>
      <c r="X159"/>
      <c r="Y159"/>
      <c r="Z159"/>
      <c r="AA159"/>
      <c r="AB159"/>
      <c r="AC159"/>
    </row>
    <row r="160" spans="1:29" s="92" customFormat="1" ht="45">
      <c r="A160" s="100">
        <v>192</v>
      </c>
      <c r="B160" s="101" t="s">
        <v>496</v>
      </c>
      <c r="C160" s="102" t="s">
        <v>497</v>
      </c>
      <c r="D160" s="21" t="s">
        <v>1215</v>
      </c>
      <c r="E160" s="21" t="s">
        <v>1094</v>
      </c>
      <c r="F160" s="21" t="s">
        <v>348</v>
      </c>
      <c r="G160" s="22" t="s">
        <v>1252</v>
      </c>
      <c r="H160" s="22" t="s">
        <v>320</v>
      </c>
      <c r="I160" s="23" t="s">
        <v>76</v>
      </c>
      <c r="J160" s="23" t="s">
        <v>77</v>
      </c>
      <c r="K160" s="101" t="s">
        <v>1187</v>
      </c>
      <c r="L160" s="102" t="s">
        <v>2017</v>
      </c>
      <c r="M160" s="102"/>
      <c r="N160" s="102" t="s">
        <v>1927</v>
      </c>
      <c r="O160" s="102"/>
      <c r="P160" s="102"/>
      <c r="Q160" s="25" t="s">
        <v>1225</v>
      </c>
      <c r="R160" s="102"/>
      <c r="S160" s="102"/>
      <c r="T160" s="102"/>
      <c r="U160" s="102"/>
      <c r="V160"/>
      <c r="W160"/>
      <c r="X160"/>
      <c r="Y160"/>
      <c r="Z160"/>
      <c r="AA160"/>
      <c r="AB160"/>
      <c r="AC160"/>
    </row>
    <row r="161" spans="1:29" s="92" customFormat="1" ht="45">
      <c r="A161" s="100">
        <v>193</v>
      </c>
      <c r="B161" s="101" t="s">
        <v>496</v>
      </c>
      <c r="C161" s="102" t="s">
        <v>497</v>
      </c>
      <c r="D161" s="21" t="s">
        <v>321</v>
      </c>
      <c r="E161" s="21" t="s">
        <v>1094</v>
      </c>
      <c r="F161" s="21" t="s">
        <v>348</v>
      </c>
      <c r="G161" s="22" t="s">
        <v>1252</v>
      </c>
      <c r="H161" s="22" t="s">
        <v>320</v>
      </c>
      <c r="I161" s="23" t="s">
        <v>79</v>
      </c>
      <c r="J161" s="23" t="s">
        <v>77</v>
      </c>
      <c r="K161" s="101" t="s">
        <v>1187</v>
      </c>
      <c r="L161" s="102" t="s">
        <v>2017</v>
      </c>
      <c r="M161" s="102"/>
      <c r="N161" s="102" t="s">
        <v>1927</v>
      </c>
      <c r="O161" s="102"/>
      <c r="P161" s="102"/>
      <c r="Q161" s="25" t="s">
        <v>1225</v>
      </c>
      <c r="R161" s="102"/>
      <c r="S161" s="102"/>
      <c r="T161" s="102"/>
      <c r="U161" s="102"/>
      <c r="V161"/>
      <c r="W161"/>
      <c r="X161"/>
      <c r="Y161"/>
      <c r="Z161"/>
      <c r="AA161"/>
      <c r="AB161"/>
      <c r="AC161"/>
    </row>
    <row r="162" spans="1:29" s="92" customFormat="1" ht="51">
      <c r="A162" s="100">
        <v>759</v>
      </c>
      <c r="B162" s="101" t="s">
        <v>659</v>
      </c>
      <c r="C162" s="102" t="s">
        <v>577</v>
      </c>
      <c r="D162" s="21" t="s">
        <v>1215</v>
      </c>
      <c r="E162" s="21" t="s">
        <v>1094</v>
      </c>
      <c r="F162" s="21" t="s">
        <v>363</v>
      </c>
      <c r="G162" s="22" t="s">
        <v>1252</v>
      </c>
      <c r="H162" s="22" t="s">
        <v>319</v>
      </c>
      <c r="I162" s="23" t="s">
        <v>1721</v>
      </c>
      <c r="J162" s="23" t="s">
        <v>1278</v>
      </c>
      <c r="K162" s="101" t="s">
        <v>1172</v>
      </c>
      <c r="L162" s="102" t="s">
        <v>1852</v>
      </c>
      <c r="M162" s="102"/>
      <c r="N162" s="102" t="s">
        <v>1927</v>
      </c>
      <c r="O162" s="102"/>
      <c r="P162" s="102"/>
      <c r="Q162" s="25" t="s">
        <v>1225</v>
      </c>
      <c r="R162" s="102"/>
      <c r="S162" s="102"/>
      <c r="T162" s="102"/>
      <c r="U162" s="102"/>
      <c r="V162"/>
      <c r="W162"/>
      <c r="X162"/>
      <c r="Y162"/>
      <c r="Z162"/>
      <c r="AA162"/>
      <c r="AB162"/>
      <c r="AC162"/>
    </row>
    <row r="163" spans="1:29" s="92" customFormat="1" ht="51">
      <c r="A163" s="100">
        <v>760</v>
      </c>
      <c r="B163" s="101" t="s">
        <v>659</v>
      </c>
      <c r="C163" s="102" t="s">
        <v>577</v>
      </c>
      <c r="D163" s="21" t="s">
        <v>1215</v>
      </c>
      <c r="E163" s="21" t="s">
        <v>1094</v>
      </c>
      <c r="F163" s="21" t="s">
        <v>363</v>
      </c>
      <c r="G163" s="22" t="s">
        <v>1252</v>
      </c>
      <c r="H163" s="22" t="s">
        <v>319</v>
      </c>
      <c r="I163" s="23" t="s">
        <v>1723</v>
      </c>
      <c r="J163" s="23" t="s">
        <v>1278</v>
      </c>
      <c r="K163" s="101" t="s">
        <v>1172</v>
      </c>
      <c r="L163" s="102" t="s">
        <v>1852</v>
      </c>
      <c r="M163" s="102"/>
      <c r="N163" s="102" t="s">
        <v>1927</v>
      </c>
      <c r="O163" s="102"/>
      <c r="P163" s="102"/>
      <c r="Q163" s="25" t="s">
        <v>1225</v>
      </c>
      <c r="R163" s="102"/>
      <c r="S163" s="102"/>
      <c r="T163" s="102"/>
      <c r="U163" s="102"/>
      <c r="V163"/>
      <c r="W163"/>
      <c r="X163"/>
      <c r="Y163"/>
      <c r="Z163"/>
      <c r="AA163"/>
      <c r="AB163"/>
      <c r="AC163"/>
    </row>
    <row r="164" spans="1:29" s="92" customFormat="1" ht="76.5">
      <c r="A164" s="100">
        <v>850</v>
      </c>
      <c r="B164" s="101" t="s">
        <v>704</v>
      </c>
      <c r="C164" s="102" t="s">
        <v>635</v>
      </c>
      <c r="D164" s="21" t="s">
        <v>705</v>
      </c>
      <c r="E164" s="21" t="s">
        <v>1094</v>
      </c>
      <c r="F164" s="21" t="s">
        <v>382</v>
      </c>
      <c r="G164" s="22" t="s">
        <v>1264</v>
      </c>
      <c r="H164" s="22" t="s">
        <v>319</v>
      </c>
      <c r="I164" s="23" t="s">
        <v>1416</v>
      </c>
      <c r="J164" s="23" t="s">
        <v>1417</v>
      </c>
      <c r="K164" s="101"/>
      <c r="L164" s="102"/>
      <c r="M164" s="102"/>
      <c r="N164" s="102"/>
      <c r="O164" s="102"/>
      <c r="P164" s="102"/>
      <c r="Q164" s="102" t="s">
        <v>1231</v>
      </c>
      <c r="R164" s="102"/>
      <c r="S164" s="102"/>
      <c r="T164" s="102"/>
      <c r="U164" s="102"/>
      <c r="V164"/>
      <c r="W164"/>
      <c r="X164"/>
      <c r="Y164"/>
      <c r="Z164"/>
      <c r="AA164"/>
      <c r="AB164"/>
      <c r="AC164"/>
    </row>
    <row r="165" spans="1:29" s="92" customFormat="1" ht="127.5">
      <c r="A165" s="100">
        <v>883</v>
      </c>
      <c r="B165" s="101" t="s">
        <v>707</v>
      </c>
      <c r="C165" s="102" t="s">
        <v>635</v>
      </c>
      <c r="D165" s="21" t="s">
        <v>1215</v>
      </c>
      <c r="E165" s="21" t="s">
        <v>1094</v>
      </c>
      <c r="F165" s="21" t="s">
        <v>711</v>
      </c>
      <c r="G165" s="22" t="s">
        <v>1264</v>
      </c>
      <c r="H165" s="22" t="s">
        <v>320</v>
      </c>
      <c r="I165" s="23" t="s">
        <v>2002</v>
      </c>
      <c r="J165" s="23" t="s">
        <v>2003</v>
      </c>
      <c r="K165" s="101"/>
      <c r="L165" s="102"/>
      <c r="M165" s="102"/>
      <c r="N165" s="102"/>
      <c r="O165" s="102"/>
      <c r="P165" s="102"/>
      <c r="Q165" s="102" t="s">
        <v>1231</v>
      </c>
      <c r="R165" s="102"/>
      <c r="S165" s="102"/>
      <c r="T165" s="102"/>
      <c r="U165" s="102"/>
      <c r="V165"/>
      <c r="W165"/>
      <c r="X165"/>
      <c r="Y165"/>
      <c r="Z165"/>
      <c r="AA165"/>
      <c r="AB165"/>
      <c r="AC165"/>
    </row>
    <row r="166" spans="1:29" s="92" customFormat="1" ht="76.5">
      <c r="A166" s="100">
        <v>884</v>
      </c>
      <c r="B166" s="101" t="s">
        <v>707</v>
      </c>
      <c r="C166" s="102" t="s">
        <v>635</v>
      </c>
      <c r="D166" s="21" t="s">
        <v>712</v>
      </c>
      <c r="E166" s="21" t="s">
        <v>1094</v>
      </c>
      <c r="F166" s="21" t="s">
        <v>713</v>
      </c>
      <c r="G166" s="22" t="s">
        <v>1252</v>
      </c>
      <c r="H166" s="22" t="s">
        <v>320</v>
      </c>
      <c r="I166" s="23" t="s">
        <v>2004</v>
      </c>
      <c r="J166" s="23" t="s">
        <v>2005</v>
      </c>
      <c r="K166" s="101" t="s">
        <v>1172</v>
      </c>
      <c r="L166" s="102" t="s">
        <v>1852</v>
      </c>
      <c r="M166" s="102"/>
      <c r="N166" s="102" t="s">
        <v>1927</v>
      </c>
      <c r="O166" s="102"/>
      <c r="P166" s="102"/>
      <c r="Q166" s="25" t="s">
        <v>1225</v>
      </c>
      <c r="R166" s="102"/>
      <c r="S166" s="102"/>
      <c r="T166" s="102"/>
      <c r="U166" s="102"/>
      <c r="V166"/>
      <c r="W166"/>
      <c r="X166"/>
      <c r="Y166"/>
      <c r="Z166"/>
      <c r="AA166"/>
      <c r="AB166"/>
      <c r="AC166"/>
    </row>
    <row r="167" spans="1:29" s="92" customFormat="1" ht="63.75">
      <c r="A167" s="100">
        <v>194</v>
      </c>
      <c r="B167" s="101" t="s">
        <v>496</v>
      </c>
      <c r="C167" s="102" t="s">
        <v>497</v>
      </c>
      <c r="D167" s="21" t="s">
        <v>321</v>
      </c>
      <c r="E167" s="21" t="s">
        <v>1111</v>
      </c>
      <c r="F167" s="21" t="s">
        <v>408</v>
      </c>
      <c r="G167" s="22" t="s">
        <v>1252</v>
      </c>
      <c r="H167" s="22" t="s">
        <v>320</v>
      </c>
      <c r="I167" s="23" t="s">
        <v>78</v>
      </c>
      <c r="J167" s="23" t="s">
        <v>71</v>
      </c>
      <c r="K167" s="101" t="s">
        <v>1172</v>
      </c>
      <c r="L167" s="102" t="s">
        <v>1852</v>
      </c>
      <c r="M167" s="102"/>
      <c r="N167" s="102" t="s">
        <v>1927</v>
      </c>
      <c r="O167" s="102"/>
      <c r="P167" s="102"/>
      <c r="Q167" s="25" t="s">
        <v>1225</v>
      </c>
      <c r="R167" s="102"/>
      <c r="S167" s="102"/>
      <c r="T167" s="102"/>
      <c r="U167" s="102"/>
      <c r="V167"/>
      <c r="W167"/>
      <c r="X167"/>
      <c r="Y167"/>
      <c r="Z167"/>
      <c r="AA167"/>
      <c r="AB167"/>
      <c r="AC167"/>
    </row>
    <row r="168" spans="1:29" s="92" customFormat="1" ht="89.25">
      <c r="A168" s="100">
        <v>761</v>
      </c>
      <c r="B168" s="103" t="s">
        <v>659</v>
      </c>
      <c r="C168" s="102" t="s">
        <v>577</v>
      </c>
      <c r="D168" s="21" t="s">
        <v>321</v>
      </c>
      <c r="E168" s="21" t="s">
        <v>1111</v>
      </c>
      <c r="F168" s="21" t="s">
        <v>408</v>
      </c>
      <c r="G168" s="22" t="s">
        <v>1252</v>
      </c>
      <c r="H168" s="22" t="s">
        <v>319</v>
      </c>
      <c r="I168" s="23" t="s">
        <v>1718</v>
      </c>
      <c r="J168" s="23" t="s">
        <v>1719</v>
      </c>
      <c r="K168" s="101" t="s">
        <v>1172</v>
      </c>
      <c r="L168" s="102" t="s">
        <v>1852</v>
      </c>
      <c r="M168" s="102"/>
      <c r="N168" s="102" t="s">
        <v>1927</v>
      </c>
      <c r="O168" s="102"/>
      <c r="P168" s="102"/>
      <c r="Q168" s="25" t="s">
        <v>1225</v>
      </c>
      <c r="R168" s="102"/>
      <c r="S168" s="102"/>
      <c r="T168" s="102"/>
      <c r="U168" s="102"/>
      <c r="V168"/>
      <c r="W168"/>
      <c r="X168"/>
      <c r="Y168"/>
      <c r="Z168"/>
      <c r="AA168"/>
      <c r="AB168"/>
      <c r="AC168"/>
    </row>
    <row r="169" spans="1:29" s="92" customFormat="1" ht="51">
      <c r="A169" s="100">
        <v>9</v>
      </c>
      <c r="B169" s="108" t="s">
        <v>1155</v>
      </c>
      <c r="C169" s="25" t="s">
        <v>238</v>
      </c>
      <c r="D169" s="21" t="s">
        <v>321</v>
      </c>
      <c r="E169" s="21" t="s">
        <v>1111</v>
      </c>
      <c r="F169" s="21" t="s">
        <v>1247</v>
      </c>
      <c r="G169" s="22" t="s">
        <v>1252</v>
      </c>
      <c r="H169" s="22" t="s">
        <v>320</v>
      </c>
      <c r="I169" s="23" t="s">
        <v>1121</v>
      </c>
      <c r="J169" s="23" t="s">
        <v>1122</v>
      </c>
      <c r="K169" s="101" t="s">
        <v>1172</v>
      </c>
      <c r="L169" s="102" t="s">
        <v>1852</v>
      </c>
      <c r="M169" s="102"/>
      <c r="N169" s="102" t="s">
        <v>1927</v>
      </c>
      <c r="O169" s="25"/>
      <c r="P169" s="25"/>
      <c r="Q169" s="25" t="s">
        <v>1225</v>
      </c>
      <c r="R169" s="25"/>
      <c r="S169" s="25"/>
      <c r="T169" s="102"/>
      <c r="U169" s="102"/>
      <c r="V169"/>
      <c r="W169"/>
      <c r="X169"/>
      <c r="Y169"/>
      <c r="Z169"/>
      <c r="AA169"/>
      <c r="AB169"/>
      <c r="AC169"/>
    </row>
    <row r="170" spans="1:29" s="92" customFormat="1" ht="51">
      <c r="A170" s="100">
        <v>10</v>
      </c>
      <c r="B170" s="101" t="s">
        <v>1155</v>
      </c>
      <c r="C170" s="102" t="s">
        <v>352</v>
      </c>
      <c r="D170" s="21" t="s">
        <v>321</v>
      </c>
      <c r="E170" s="21" t="s">
        <v>1111</v>
      </c>
      <c r="F170" s="21" t="s">
        <v>1247</v>
      </c>
      <c r="G170" s="22" t="s">
        <v>1252</v>
      </c>
      <c r="H170" s="22" t="s">
        <v>320</v>
      </c>
      <c r="I170" s="23" t="s">
        <v>1121</v>
      </c>
      <c r="J170" s="23" t="s">
        <v>1122</v>
      </c>
      <c r="K170" s="101" t="s">
        <v>1172</v>
      </c>
      <c r="L170" s="102" t="s">
        <v>1852</v>
      </c>
      <c r="M170" s="102"/>
      <c r="N170" s="102" t="s">
        <v>1927</v>
      </c>
      <c r="O170" s="102"/>
      <c r="P170" s="102"/>
      <c r="Q170" s="25" t="s">
        <v>1225</v>
      </c>
      <c r="R170" s="102"/>
      <c r="S170" s="102"/>
      <c r="T170" s="102"/>
      <c r="U170" s="102"/>
      <c r="V170"/>
      <c r="W170"/>
      <c r="X170"/>
      <c r="Y170"/>
      <c r="Z170"/>
      <c r="AA170"/>
      <c r="AB170"/>
      <c r="AC170"/>
    </row>
    <row r="171" spans="1:29" s="92" customFormat="1" ht="51">
      <c r="A171" s="100">
        <v>762</v>
      </c>
      <c r="B171" s="101" t="s">
        <v>659</v>
      </c>
      <c r="C171" s="102" t="s">
        <v>577</v>
      </c>
      <c r="D171" s="21" t="s">
        <v>321</v>
      </c>
      <c r="E171" s="21" t="s">
        <v>1111</v>
      </c>
      <c r="F171" s="21" t="s">
        <v>370</v>
      </c>
      <c r="G171" s="22" t="s">
        <v>1252</v>
      </c>
      <c r="H171" s="22" t="s">
        <v>319</v>
      </c>
      <c r="I171" s="23" t="s">
        <v>1722</v>
      </c>
      <c r="J171" s="23" t="s">
        <v>1278</v>
      </c>
      <c r="K171" s="101" t="s">
        <v>1172</v>
      </c>
      <c r="L171" s="102" t="s">
        <v>1852</v>
      </c>
      <c r="M171" s="102"/>
      <c r="N171" s="102" t="s">
        <v>1927</v>
      </c>
      <c r="O171" s="102"/>
      <c r="P171" s="102"/>
      <c r="Q171" s="25" t="s">
        <v>1225</v>
      </c>
      <c r="R171" s="102"/>
      <c r="S171" s="102"/>
      <c r="T171" s="102"/>
      <c r="U171" s="102"/>
      <c r="V171"/>
      <c r="W171"/>
      <c r="X171"/>
      <c r="Y171"/>
      <c r="Z171"/>
      <c r="AA171"/>
      <c r="AB171"/>
      <c r="AC171"/>
    </row>
    <row r="172" spans="1:29" s="92" customFormat="1" ht="51">
      <c r="A172" s="100">
        <v>62</v>
      </c>
      <c r="B172" s="101" t="s">
        <v>390</v>
      </c>
      <c r="C172" s="102" t="s">
        <v>391</v>
      </c>
      <c r="D172" s="21" t="s">
        <v>392</v>
      </c>
      <c r="E172" s="21" t="s">
        <v>1111</v>
      </c>
      <c r="F172" s="21" t="s">
        <v>363</v>
      </c>
      <c r="G172" s="22" t="s">
        <v>1252</v>
      </c>
      <c r="H172" s="22" t="s">
        <v>320</v>
      </c>
      <c r="I172" s="23" t="s">
        <v>922</v>
      </c>
      <c r="J172" s="23" t="s">
        <v>923</v>
      </c>
      <c r="K172" s="101" t="s">
        <v>1172</v>
      </c>
      <c r="L172" s="102" t="s">
        <v>1852</v>
      </c>
      <c r="M172" s="102"/>
      <c r="N172" s="102" t="s">
        <v>1927</v>
      </c>
      <c r="O172" s="102"/>
      <c r="P172" s="102"/>
      <c r="Q172" s="25" t="s">
        <v>1225</v>
      </c>
      <c r="R172" s="102"/>
      <c r="S172" s="102"/>
      <c r="T172" s="102"/>
      <c r="U172" s="102"/>
      <c r="V172"/>
      <c r="W172"/>
      <c r="X172"/>
      <c r="Y172"/>
      <c r="Z172"/>
      <c r="AA172"/>
      <c r="AB172"/>
      <c r="AC172"/>
    </row>
    <row r="173" spans="1:29" s="92" customFormat="1" ht="76.5">
      <c r="A173" s="100">
        <v>485</v>
      </c>
      <c r="B173" s="101" t="s">
        <v>612</v>
      </c>
      <c r="C173" s="102" t="s">
        <v>597</v>
      </c>
      <c r="D173" s="21" t="s">
        <v>392</v>
      </c>
      <c r="E173" s="21" t="s">
        <v>1111</v>
      </c>
      <c r="F173" s="21" t="s">
        <v>387</v>
      </c>
      <c r="G173" s="22" t="s">
        <v>1264</v>
      </c>
      <c r="H173" s="22" t="s">
        <v>319</v>
      </c>
      <c r="I173" s="23" t="s">
        <v>767</v>
      </c>
      <c r="J173" s="23" t="s">
        <v>768</v>
      </c>
      <c r="K173" s="101"/>
      <c r="L173" s="102"/>
      <c r="M173" s="102"/>
      <c r="N173" s="102"/>
      <c r="O173" s="102"/>
      <c r="P173" s="102"/>
      <c r="Q173" s="102" t="s">
        <v>1232</v>
      </c>
      <c r="R173" s="102"/>
      <c r="S173" s="102"/>
      <c r="T173" s="102"/>
      <c r="U173" s="102"/>
      <c r="V173"/>
      <c r="W173"/>
      <c r="X173"/>
      <c r="Y173"/>
      <c r="Z173"/>
      <c r="AA173"/>
      <c r="AB173"/>
      <c r="AC173"/>
    </row>
    <row r="174" spans="1:29" s="92" customFormat="1" ht="76.5">
      <c r="A174" s="100">
        <v>583</v>
      </c>
      <c r="B174" s="101" t="s">
        <v>633</v>
      </c>
      <c r="C174" s="102" t="s">
        <v>597</v>
      </c>
      <c r="D174" s="21" t="s">
        <v>392</v>
      </c>
      <c r="E174" s="21" t="s">
        <v>1111</v>
      </c>
      <c r="F174" s="21" t="s">
        <v>387</v>
      </c>
      <c r="G174" s="22" t="s">
        <v>1264</v>
      </c>
      <c r="H174" s="22" t="s">
        <v>319</v>
      </c>
      <c r="I174" s="23" t="s">
        <v>767</v>
      </c>
      <c r="J174" s="23" t="s">
        <v>768</v>
      </c>
      <c r="K174" s="101"/>
      <c r="L174" s="102"/>
      <c r="M174" s="102"/>
      <c r="N174" s="102"/>
      <c r="O174" s="102"/>
      <c r="P174" s="102"/>
      <c r="Q174" s="102" t="s">
        <v>1232</v>
      </c>
      <c r="R174" s="102"/>
      <c r="S174" s="102"/>
      <c r="T174" s="102"/>
      <c r="U174" s="102"/>
      <c r="V174"/>
      <c r="W174"/>
      <c r="X174"/>
      <c r="Y174"/>
      <c r="Z174"/>
      <c r="AA174"/>
      <c r="AB174"/>
      <c r="AC174"/>
    </row>
    <row r="175" spans="1:29" s="92" customFormat="1" ht="25.5">
      <c r="A175" s="100">
        <v>84</v>
      </c>
      <c r="B175" s="101" t="s">
        <v>399</v>
      </c>
      <c r="C175" s="102" t="s">
        <v>400</v>
      </c>
      <c r="D175" s="21" t="s">
        <v>405</v>
      </c>
      <c r="E175" s="21" t="s">
        <v>1111</v>
      </c>
      <c r="F175" s="21" t="s">
        <v>396</v>
      </c>
      <c r="G175" s="22" t="s">
        <v>1252</v>
      </c>
      <c r="H175" s="22" t="s">
        <v>320</v>
      </c>
      <c r="I175" s="23" t="s">
        <v>1434</v>
      </c>
      <c r="J175" s="23" t="s">
        <v>1428</v>
      </c>
      <c r="K175" s="101" t="s">
        <v>1172</v>
      </c>
      <c r="L175" s="102" t="s">
        <v>1852</v>
      </c>
      <c r="M175" s="102"/>
      <c r="N175" s="102" t="s">
        <v>1927</v>
      </c>
      <c r="O175" s="102"/>
      <c r="P175" s="102"/>
      <c r="Q175" s="25" t="s">
        <v>1225</v>
      </c>
      <c r="R175" s="102"/>
      <c r="S175" s="102"/>
      <c r="T175" s="102"/>
      <c r="U175" s="102"/>
      <c r="V175"/>
      <c r="W175"/>
      <c r="X175"/>
      <c r="Y175"/>
      <c r="Z175"/>
      <c r="AA175"/>
      <c r="AB175"/>
      <c r="AC175"/>
    </row>
    <row r="176" spans="1:29" s="92" customFormat="1" ht="89.25">
      <c r="A176" s="100">
        <v>63</v>
      </c>
      <c r="B176" s="103" t="s">
        <v>390</v>
      </c>
      <c r="C176" s="102" t="s">
        <v>391</v>
      </c>
      <c r="D176" s="21" t="s">
        <v>392</v>
      </c>
      <c r="E176" s="21" t="s">
        <v>1111</v>
      </c>
      <c r="F176" s="21" t="s">
        <v>378</v>
      </c>
      <c r="G176" s="22" t="s">
        <v>1264</v>
      </c>
      <c r="H176" s="22" t="s">
        <v>319</v>
      </c>
      <c r="I176" s="23" t="s">
        <v>924</v>
      </c>
      <c r="J176" s="23" t="s">
        <v>921</v>
      </c>
      <c r="K176" s="101" t="s">
        <v>1172</v>
      </c>
      <c r="L176" s="102" t="s">
        <v>1844</v>
      </c>
      <c r="M176" s="102"/>
      <c r="N176" s="102"/>
      <c r="O176" s="102"/>
      <c r="P176" s="102"/>
      <c r="Q176" s="102" t="s">
        <v>1234</v>
      </c>
      <c r="R176" s="102"/>
      <c r="S176" s="102" t="s">
        <v>1807</v>
      </c>
      <c r="T176" s="102"/>
      <c r="U176" s="102"/>
      <c r="V176"/>
      <c r="W176"/>
      <c r="X176"/>
      <c r="Y176"/>
      <c r="Z176"/>
      <c r="AA176"/>
      <c r="AB176"/>
      <c r="AC176"/>
    </row>
    <row r="177" spans="1:29" s="96" customFormat="1" ht="51">
      <c r="A177" s="100">
        <v>509</v>
      </c>
      <c r="B177" s="101" t="s">
        <v>619</v>
      </c>
      <c r="C177" s="102" t="s">
        <v>1102</v>
      </c>
      <c r="D177" s="21" t="s">
        <v>620</v>
      </c>
      <c r="E177" s="21" t="s">
        <v>1111</v>
      </c>
      <c r="F177" s="21" t="s">
        <v>378</v>
      </c>
      <c r="G177" s="22" t="s">
        <v>1252</v>
      </c>
      <c r="H177" s="22" t="s">
        <v>320</v>
      </c>
      <c r="I177" s="23" t="s">
        <v>1967</v>
      </c>
      <c r="J177" s="23" t="s">
        <v>1968</v>
      </c>
      <c r="K177" s="101" t="s">
        <v>1172</v>
      </c>
      <c r="L177" s="102" t="s">
        <v>1852</v>
      </c>
      <c r="M177" s="102"/>
      <c r="N177" s="102" t="s">
        <v>1927</v>
      </c>
      <c r="O177" s="102"/>
      <c r="P177" s="102"/>
      <c r="Q177" s="25" t="s">
        <v>1225</v>
      </c>
      <c r="R177" s="102"/>
      <c r="S177" s="102"/>
      <c r="T177" s="102"/>
      <c r="U177" s="102"/>
      <c r="V177"/>
      <c r="W177"/>
      <c r="X177"/>
      <c r="Y177"/>
      <c r="Z177"/>
      <c r="AA177"/>
      <c r="AB177"/>
      <c r="AC177"/>
    </row>
    <row r="178" spans="1:29" s="92" customFormat="1" ht="216.75">
      <c r="A178" s="100">
        <v>885</v>
      </c>
      <c r="B178" s="101" t="s">
        <v>707</v>
      </c>
      <c r="C178" s="102" t="s">
        <v>635</v>
      </c>
      <c r="D178" s="21" t="s">
        <v>321</v>
      </c>
      <c r="E178" s="21" t="s">
        <v>1111</v>
      </c>
      <c r="F178" s="21" t="s">
        <v>714</v>
      </c>
      <c r="G178" s="22" t="s">
        <v>1264</v>
      </c>
      <c r="H178" s="22" t="s">
        <v>320</v>
      </c>
      <c r="I178" s="23" t="s">
        <v>2006</v>
      </c>
      <c r="J178" s="23" t="s">
        <v>2007</v>
      </c>
      <c r="K178" s="101"/>
      <c r="L178" s="102"/>
      <c r="M178" s="102"/>
      <c r="N178" s="102"/>
      <c r="O178" s="102"/>
      <c r="P178" s="102"/>
      <c r="Q178" s="102" t="s">
        <v>1171</v>
      </c>
      <c r="R178" s="102"/>
      <c r="S178" s="102"/>
      <c r="T178" s="102"/>
      <c r="U178" s="102"/>
      <c r="V178"/>
      <c r="W178"/>
      <c r="X178"/>
      <c r="Y178"/>
      <c r="Z178"/>
      <c r="AA178"/>
      <c r="AB178"/>
      <c r="AC178"/>
    </row>
    <row r="179" spans="1:29" s="92" customFormat="1" ht="51">
      <c r="A179" s="100">
        <v>64</v>
      </c>
      <c r="B179" s="101" t="s">
        <v>390</v>
      </c>
      <c r="C179" s="102" t="s">
        <v>391</v>
      </c>
      <c r="D179" s="21" t="s">
        <v>393</v>
      </c>
      <c r="E179" s="21" t="s">
        <v>355</v>
      </c>
      <c r="F179" s="21" t="s">
        <v>394</v>
      </c>
      <c r="G179" s="22" t="s">
        <v>1252</v>
      </c>
      <c r="H179" s="22" t="s">
        <v>320</v>
      </c>
      <c r="I179" s="23" t="s">
        <v>925</v>
      </c>
      <c r="J179" s="23" t="s">
        <v>923</v>
      </c>
      <c r="K179" s="101" t="s">
        <v>1172</v>
      </c>
      <c r="L179" s="102" t="s">
        <v>1852</v>
      </c>
      <c r="M179" s="102"/>
      <c r="N179" s="102" t="s">
        <v>1927</v>
      </c>
      <c r="O179" s="102"/>
      <c r="P179" s="102"/>
      <c r="Q179" s="25" t="s">
        <v>1225</v>
      </c>
      <c r="R179" s="102"/>
      <c r="S179" s="102"/>
      <c r="T179" s="102"/>
      <c r="U179" s="102"/>
      <c r="V179"/>
      <c r="W179"/>
      <c r="X179"/>
      <c r="Y179"/>
      <c r="Z179"/>
      <c r="AA179"/>
      <c r="AB179"/>
      <c r="AC179"/>
    </row>
    <row r="180" spans="1:29" s="92" customFormat="1" ht="33.75">
      <c r="A180" s="100">
        <v>558</v>
      </c>
      <c r="B180" s="101" t="s">
        <v>631</v>
      </c>
      <c r="C180" s="102" t="s">
        <v>632</v>
      </c>
      <c r="D180" s="21" t="s">
        <v>393</v>
      </c>
      <c r="E180" s="21" t="s">
        <v>355</v>
      </c>
      <c r="F180" s="21" t="s">
        <v>355</v>
      </c>
      <c r="G180" s="22" t="s">
        <v>1264</v>
      </c>
      <c r="H180" s="22" t="s">
        <v>320</v>
      </c>
      <c r="I180" s="23" t="s">
        <v>1518</v>
      </c>
      <c r="J180" s="23" t="s">
        <v>1519</v>
      </c>
      <c r="K180" s="101"/>
      <c r="L180" s="102"/>
      <c r="M180" s="102"/>
      <c r="N180" s="102"/>
      <c r="O180" s="102"/>
      <c r="P180" s="102"/>
      <c r="Q180" s="102" t="s">
        <v>1231</v>
      </c>
      <c r="R180" s="102"/>
      <c r="S180" s="102"/>
      <c r="T180" s="102"/>
      <c r="U180" s="102"/>
      <c r="V180"/>
      <c r="W180"/>
      <c r="X180"/>
      <c r="Y180"/>
      <c r="Z180"/>
      <c r="AA180"/>
      <c r="AB180"/>
      <c r="AC180"/>
    </row>
    <row r="181" spans="1:21" ht="51">
      <c r="A181" s="100">
        <v>65</v>
      </c>
      <c r="B181" s="101" t="s">
        <v>390</v>
      </c>
      <c r="C181" s="102" t="s">
        <v>391</v>
      </c>
      <c r="D181" s="21" t="s">
        <v>395</v>
      </c>
      <c r="E181" s="21" t="s">
        <v>355</v>
      </c>
      <c r="F181" s="21" t="s">
        <v>1238</v>
      </c>
      <c r="G181" s="22" t="s">
        <v>1252</v>
      </c>
      <c r="H181" s="22" t="s">
        <v>320</v>
      </c>
      <c r="I181" s="23" t="s">
        <v>926</v>
      </c>
      <c r="J181" s="23" t="s">
        <v>923</v>
      </c>
      <c r="K181" s="101" t="s">
        <v>1172</v>
      </c>
      <c r="L181" s="102" t="s">
        <v>1852</v>
      </c>
      <c r="M181" s="102"/>
      <c r="N181" s="102" t="s">
        <v>1927</v>
      </c>
      <c r="O181" s="102"/>
      <c r="P181" s="102"/>
      <c r="Q181" s="25" t="s">
        <v>1225</v>
      </c>
      <c r="R181" s="102"/>
      <c r="S181" s="102"/>
      <c r="T181" s="102"/>
      <c r="U181" s="102"/>
    </row>
    <row r="182" spans="1:29" s="96" customFormat="1" ht="38.25">
      <c r="A182" s="100">
        <v>195</v>
      </c>
      <c r="B182" s="101" t="s">
        <v>496</v>
      </c>
      <c r="C182" s="102" t="s">
        <v>497</v>
      </c>
      <c r="D182" s="21" t="s">
        <v>406</v>
      </c>
      <c r="E182" s="21" t="s">
        <v>407</v>
      </c>
      <c r="F182" s="21" t="s">
        <v>394</v>
      </c>
      <c r="G182" s="22" t="s">
        <v>1252</v>
      </c>
      <c r="H182" s="22" t="s">
        <v>320</v>
      </c>
      <c r="I182" s="23" t="s">
        <v>80</v>
      </c>
      <c r="J182" s="23" t="s">
        <v>81</v>
      </c>
      <c r="K182" s="101" t="s">
        <v>1173</v>
      </c>
      <c r="L182" s="102" t="s">
        <v>227</v>
      </c>
      <c r="M182" s="102"/>
      <c r="N182" s="102" t="s">
        <v>1927</v>
      </c>
      <c r="O182" s="102"/>
      <c r="P182" s="102"/>
      <c r="Q182" s="25" t="s">
        <v>1225</v>
      </c>
      <c r="R182" s="102"/>
      <c r="S182" s="102"/>
      <c r="T182" s="102"/>
      <c r="U182" s="102"/>
      <c r="V182"/>
      <c r="W182"/>
      <c r="X182"/>
      <c r="Y182"/>
      <c r="Z182"/>
      <c r="AA182"/>
      <c r="AB182"/>
      <c r="AC182"/>
    </row>
    <row r="183" spans="1:21" ht="38.25">
      <c r="A183" s="100">
        <v>196</v>
      </c>
      <c r="B183" s="101" t="s">
        <v>496</v>
      </c>
      <c r="C183" s="102" t="s">
        <v>497</v>
      </c>
      <c r="D183" s="21" t="s">
        <v>406</v>
      </c>
      <c r="E183" s="21" t="s">
        <v>407</v>
      </c>
      <c r="F183" s="21" t="s">
        <v>361</v>
      </c>
      <c r="G183" s="22" t="s">
        <v>1252</v>
      </c>
      <c r="H183" s="22" t="s">
        <v>320</v>
      </c>
      <c r="I183" s="23" t="s">
        <v>80</v>
      </c>
      <c r="J183" s="23" t="s">
        <v>81</v>
      </c>
      <c r="K183" s="101" t="s">
        <v>1173</v>
      </c>
      <c r="L183" s="102" t="s">
        <v>227</v>
      </c>
      <c r="M183" s="102"/>
      <c r="N183" s="102" t="s">
        <v>1927</v>
      </c>
      <c r="O183" s="102"/>
      <c r="P183" s="102"/>
      <c r="Q183" s="25" t="s">
        <v>1225</v>
      </c>
      <c r="R183" s="102"/>
      <c r="S183" s="102"/>
      <c r="T183" s="102"/>
      <c r="U183" s="102"/>
    </row>
    <row r="184" spans="1:29" s="92" customFormat="1" ht="63.75">
      <c r="A184" s="100">
        <v>510</v>
      </c>
      <c r="B184" s="101" t="s">
        <v>619</v>
      </c>
      <c r="C184" s="102" t="s">
        <v>1102</v>
      </c>
      <c r="D184" s="21" t="s">
        <v>406</v>
      </c>
      <c r="E184" s="21" t="s">
        <v>407</v>
      </c>
      <c r="F184" s="21" t="s">
        <v>361</v>
      </c>
      <c r="G184" s="22" t="s">
        <v>1252</v>
      </c>
      <c r="H184" s="22" t="s">
        <v>320</v>
      </c>
      <c r="I184" s="23" t="s">
        <v>1969</v>
      </c>
      <c r="J184" s="23" t="s">
        <v>1970</v>
      </c>
      <c r="K184" s="101" t="s">
        <v>1172</v>
      </c>
      <c r="L184" s="102" t="s">
        <v>1852</v>
      </c>
      <c r="M184" s="102"/>
      <c r="N184" s="102" t="s">
        <v>1927</v>
      </c>
      <c r="O184" s="102"/>
      <c r="P184" s="102"/>
      <c r="Q184" s="25" t="s">
        <v>1225</v>
      </c>
      <c r="R184" s="102"/>
      <c r="S184" s="102"/>
      <c r="T184" s="102"/>
      <c r="U184" s="102"/>
      <c r="V184"/>
      <c r="W184"/>
      <c r="X184"/>
      <c r="Y184"/>
      <c r="Z184"/>
      <c r="AA184"/>
      <c r="AB184"/>
      <c r="AC184"/>
    </row>
    <row r="185" spans="1:29" s="92" customFormat="1" ht="38.25">
      <c r="A185" s="100">
        <v>197</v>
      </c>
      <c r="B185" s="101" t="s">
        <v>496</v>
      </c>
      <c r="C185" s="102" t="s">
        <v>497</v>
      </c>
      <c r="D185" s="21" t="s">
        <v>406</v>
      </c>
      <c r="E185" s="21" t="s">
        <v>407</v>
      </c>
      <c r="F185" s="21" t="s">
        <v>360</v>
      </c>
      <c r="G185" s="22" t="s">
        <v>1252</v>
      </c>
      <c r="H185" s="22" t="s">
        <v>320</v>
      </c>
      <c r="I185" s="23" t="s">
        <v>80</v>
      </c>
      <c r="J185" s="23" t="s">
        <v>81</v>
      </c>
      <c r="K185" s="101" t="s">
        <v>1173</v>
      </c>
      <c r="L185" s="102" t="s">
        <v>227</v>
      </c>
      <c r="M185" s="102"/>
      <c r="N185" s="102" t="s">
        <v>1927</v>
      </c>
      <c r="O185" s="102"/>
      <c r="P185" s="102"/>
      <c r="Q185" s="25" t="s">
        <v>1225</v>
      </c>
      <c r="R185" s="102"/>
      <c r="S185" s="102"/>
      <c r="T185" s="102"/>
      <c r="U185" s="102"/>
      <c r="V185"/>
      <c r="W185"/>
      <c r="X185"/>
      <c r="Y185"/>
      <c r="Z185"/>
      <c r="AA185"/>
      <c r="AB185"/>
      <c r="AC185"/>
    </row>
    <row r="186" spans="1:29" s="92" customFormat="1" ht="25.5">
      <c r="A186" s="100">
        <v>198</v>
      </c>
      <c r="B186" s="101" t="s">
        <v>496</v>
      </c>
      <c r="C186" s="102" t="s">
        <v>497</v>
      </c>
      <c r="D186" s="21" t="s">
        <v>406</v>
      </c>
      <c r="E186" s="21" t="s">
        <v>407</v>
      </c>
      <c r="F186" s="21" t="s">
        <v>1094</v>
      </c>
      <c r="G186" s="22" t="s">
        <v>1252</v>
      </c>
      <c r="H186" s="22" t="s">
        <v>320</v>
      </c>
      <c r="I186" s="23" t="s">
        <v>82</v>
      </c>
      <c r="J186" s="23" t="s">
        <v>83</v>
      </c>
      <c r="K186" s="101" t="s">
        <v>1172</v>
      </c>
      <c r="L186" s="102" t="s">
        <v>1852</v>
      </c>
      <c r="M186" s="102"/>
      <c r="N186" s="102" t="s">
        <v>1927</v>
      </c>
      <c r="O186" s="102"/>
      <c r="P186" s="102"/>
      <c r="Q186" s="25" t="s">
        <v>1225</v>
      </c>
      <c r="R186" s="102"/>
      <c r="S186" s="102"/>
      <c r="T186" s="102"/>
      <c r="U186" s="102"/>
      <c r="V186"/>
      <c r="W186"/>
      <c r="X186"/>
      <c r="Y186"/>
      <c r="Z186"/>
      <c r="AA186"/>
      <c r="AB186"/>
      <c r="AC186"/>
    </row>
    <row r="187" spans="1:29" s="92" customFormat="1" ht="38.25">
      <c r="A187" s="100">
        <v>199</v>
      </c>
      <c r="B187" s="101" t="s">
        <v>496</v>
      </c>
      <c r="C187" s="102" t="s">
        <v>497</v>
      </c>
      <c r="D187" s="21" t="s">
        <v>406</v>
      </c>
      <c r="E187" s="21" t="s">
        <v>407</v>
      </c>
      <c r="F187" s="21" t="s">
        <v>1111</v>
      </c>
      <c r="G187" s="22" t="s">
        <v>1252</v>
      </c>
      <c r="H187" s="22" t="s">
        <v>320</v>
      </c>
      <c r="I187" s="23" t="s">
        <v>80</v>
      </c>
      <c r="J187" s="23" t="s">
        <v>81</v>
      </c>
      <c r="K187" s="101" t="s">
        <v>1173</v>
      </c>
      <c r="L187" s="102" t="s">
        <v>227</v>
      </c>
      <c r="M187" s="102"/>
      <c r="N187" s="102" t="s">
        <v>1927</v>
      </c>
      <c r="O187" s="102"/>
      <c r="P187" s="102"/>
      <c r="Q187" s="25" t="s">
        <v>1225</v>
      </c>
      <c r="R187" s="102"/>
      <c r="S187" s="102"/>
      <c r="T187" s="102"/>
      <c r="U187" s="102"/>
      <c r="V187"/>
      <c r="W187"/>
      <c r="X187"/>
      <c r="Y187"/>
      <c r="Z187"/>
      <c r="AA187"/>
      <c r="AB187"/>
      <c r="AC187"/>
    </row>
    <row r="188" spans="1:29" s="96" customFormat="1" ht="38.25">
      <c r="A188" s="100">
        <v>200</v>
      </c>
      <c r="B188" s="101" t="s">
        <v>496</v>
      </c>
      <c r="C188" s="102" t="s">
        <v>497</v>
      </c>
      <c r="D188" s="21" t="s">
        <v>406</v>
      </c>
      <c r="E188" s="21" t="s">
        <v>407</v>
      </c>
      <c r="F188" s="21" t="s">
        <v>1170</v>
      </c>
      <c r="G188" s="22" t="s">
        <v>1252</v>
      </c>
      <c r="H188" s="22" t="s">
        <v>320</v>
      </c>
      <c r="I188" s="23" t="s">
        <v>80</v>
      </c>
      <c r="J188" s="23" t="s">
        <v>81</v>
      </c>
      <c r="K188" s="101" t="s">
        <v>1173</v>
      </c>
      <c r="L188" s="102" t="s">
        <v>227</v>
      </c>
      <c r="M188" s="102"/>
      <c r="N188" s="102" t="s">
        <v>1927</v>
      </c>
      <c r="O188" s="102"/>
      <c r="P188" s="102"/>
      <c r="Q188" s="25" t="s">
        <v>1225</v>
      </c>
      <c r="R188" s="102"/>
      <c r="S188" s="102"/>
      <c r="T188" s="102"/>
      <c r="U188" s="102"/>
      <c r="V188"/>
      <c r="W188"/>
      <c r="X188"/>
      <c r="Y188"/>
      <c r="Z188"/>
      <c r="AA188"/>
      <c r="AB188"/>
      <c r="AC188"/>
    </row>
    <row r="189" spans="1:29" s="92" customFormat="1" ht="38.25">
      <c r="A189" s="100">
        <v>201</v>
      </c>
      <c r="B189" s="101" t="s">
        <v>496</v>
      </c>
      <c r="C189" s="102" t="s">
        <v>497</v>
      </c>
      <c r="D189" s="21" t="s">
        <v>406</v>
      </c>
      <c r="E189" s="21" t="s">
        <v>407</v>
      </c>
      <c r="F189" s="21" t="s">
        <v>324</v>
      </c>
      <c r="G189" s="22" t="s">
        <v>1252</v>
      </c>
      <c r="H189" s="22" t="s">
        <v>320</v>
      </c>
      <c r="I189" s="23" t="s">
        <v>80</v>
      </c>
      <c r="J189" s="23" t="s">
        <v>81</v>
      </c>
      <c r="K189" s="101" t="s">
        <v>1173</v>
      </c>
      <c r="L189" s="102" t="s">
        <v>227</v>
      </c>
      <c r="M189" s="102"/>
      <c r="N189" s="102" t="s">
        <v>1927</v>
      </c>
      <c r="O189" s="102"/>
      <c r="P189" s="102"/>
      <c r="Q189" s="25" t="s">
        <v>1225</v>
      </c>
      <c r="R189" s="102"/>
      <c r="S189" s="102"/>
      <c r="T189" s="102"/>
      <c r="U189" s="102"/>
      <c r="V189"/>
      <c r="W189"/>
      <c r="X189"/>
      <c r="Y189"/>
      <c r="Z189"/>
      <c r="AA189"/>
      <c r="AB189"/>
      <c r="AC189"/>
    </row>
    <row r="190" spans="1:29" s="92" customFormat="1" ht="25.5">
      <c r="A190" s="100">
        <v>85</v>
      </c>
      <c r="B190" s="103" t="s">
        <v>399</v>
      </c>
      <c r="C190" s="102" t="s">
        <v>400</v>
      </c>
      <c r="D190" s="21" t="s">
        <v>406</v>
      </c>
      <c r="E190" s="21" t="s">
        <v>407</v>
      </c>
      <c r="F190" s="21" t="s">
        <v>1165</v>
      </c>
      <c r="G190" s="22" t="s">
        <v>1252</v>
      </c>
      <c r="H190" s="22" t="s">
        <v>320</v>
      </c>
      <c r="I190" s="23" t="s">
        <v>1435</v>
      </c>
      <c r="J190" s="23" t="s">
        <v>1428</v>
      </c>
      <c r="K190" s="101" t="s">
        <v>1172</v>
      </c>
      <c r="L190" s="102" t="s">
        <v>1852</v>
      </c>
      <c r="M190" s="102"/>
      <c r="N190" s="102" t="s">
        <v>1927</v>
      </c>
      <c r="O190" s="102"/>
      <c r="P190" s="102"/>
      <c r="Q190" s="25" t="s">
        <v>1225</v>
      </c>
      <c r="R190" s="102"/>
      <c r="S190" s="102"/>
      <c r="T190" s="102"/>
      <c r="U190" s="102"/>
      <c r="V190"/>
      <c r="W190"/>
      <c r="X190"/>
      <c r="Y190"/>
      <c r="Z190"/>
      <c r="AA190"/>
      <c r="AB190"/>
      <c r="AC190"/>
    </row>
    <row r="191" spans="1:29" s="92" customFormat="1" ht="25.5">
      <c r="A191" s="100">
        <v>202</v>
      </c>
      <c r="B191" s="103" t="s">
        <v>496</v>
      </c>
      <c r="C191" s="102" t="s">
        <v>497</v>
      </c>
      <c r="D191" s="21" t="s">
        <v>406</v>
      </c>
      <c r="E191" s="21" t="s">
        <v>407</v>
      </c>
      <c r="F191" s="21" t="s">
        <v>385</v>
      </c>
      <c r="G191" s="22" t="s">
        <v>1252</v>
      </c>
      <c r="H191" s="22" t="s">
        <v>320</v>
      </c>
      <c r="I191" s="23" t="s">
        <v>84</v>
      </c>
      <c r="J191" s="23" t="s">
        <v>85</v>
      </c>
      <c r="K191" s="101" t="s">
        <v>1172</v>
      </c>
      <c r="L191" s="102" t="s">
        <v>1852</v>
      </c>
      <c r="M191" s="102"/>
      <c r="N191" s="102" t="s">
        <v>1927</v>
      </c>
      <c r="O191" s="102"/>
      <c r="P191" s="102"/>
      <c r="Q191" s="25" t="s">
        <v>1225</v>
      </c>
      <c r="R191" s="102"/>
      <c r="S191" s="102"/>
      <c r="T191" s="102"/>
      <c r="U191" s="102"/>
      <c r="V191"/>
      <c r="W191"/>
      <c r="X191"/>
      <c r="Y191"/>
      <c r="Z191"/>
      <c r="AA191"/>
      <c r="AB191"/>
      <c r="AC191"/>
    </row>
    <row r="192" spans="1:29" s="92" customFormat="1" ht="38.25">
      <c r="A192" s="100">
        <v>443</v>
      </c>
      <c r="B192" s="103" t="s">
        <v>601</v>
      </c>
      <c r="C192" s="102" t="s">
        <v>391</v>
      </c>
      <c r="D192" s="21" t="s">
        <v>603</v>
      </c>
      <c r="E192" s="21" t="s">
        <v>407</v>
      </c>
      <c r="F192" s="21" t="s">
        <v>362</v>
      </c>
      <c r="G192" s="22" t="s">
        <v>1264</v>
      </c>
      <c r="H192" s="22" t="s">
        <v>320</v>
      </c>
      <c r="I192" s="23" t="s">
        <v>1343</v>
      </c>
      <c r="J192" s="23" t="s">
        <v>1344</v>
      </c>
      <c r="K192" s="101"/>
      <c r="L192" s="102"/>
      <c r="M192" s="102"/>
      <c r="N192" s="102"/>
      <c r="O192" s="102"/>
      <c r="P192" s="102"/>
      <c r="Q192" s="102" t="s">
        <v>1231</v>
      </c>
      <c r="R192" s="102"/>
      <c r="S192" s="102"/>
      <c r="T192" s="102"/>
      <c r="U192" s="102"/>
      <c r="V192"/>
      <c r="W192"/>
      <c r="X192"/>
      <c r="Y192"/>
      <c r="Z192"/>
      <c r="AA192"/>
      <c r="AB192"/>
      <c r="AC192"/>
    </row>
    <row r="193" spans="1:29" s="92" customFormat="1" ht="127.5">
      <c r="A193" s="100">
        <v>584</v>
      </c>
      <c r="B193" s="101" t="s">
        <v>633</v>
      </c>
      <c r="C193" s="102" t="s">
        <v>597</v>
      </c>
      <c r="D193" s="21" t="s">
        <v>603</v>
      </c>
      <c r="E193" s="21" t="s">
        <v>407</v>
      </c>
      <c r="F193" s="21" t="s">
        <v>1239</v>
      </c>
      <c r="G193" s="22" t="s">
        <v>1264</v>
      </c>
      <c r="H193" s="22" t="s">
        <v>319</v>
      </c>
      <c r="I193" s="23" t="s">
        <v>1547</v>
      </c>
      <c r="J193" s="23" t="s">
        <v>1548</v>
      </c>
      <c r="K193" s="101"/>
      <c r="L193" s="102"/>
      <c r="M193" s="102"/>
      <c r="N193" s="102"/>
      <c r="O193" s="102"/>
      <c r="P193" s="102"/>
      <c r="Q193" s="102" t="s">
        <v>1231</v>
      </c>
      <c r="R193" s="102"/>
      <c r="S193" s="102"/>
      <c r="T193" s="102"/>
      <c r="U193" s="102"/>
      <c r="V193"/>
      <c r="W193"/>
      <c r="X193"/>
      <c r="Y193"/>
      <c r="Z193"/>
      <c r="AA193"/>
      <c r="AB193"/>
      <c r="AC193"/>
    </row>
    <row r="194" spans="1:29" s="92" customFormat="1" ht="25.5">
      <c r="A194" s="100">
        <v>646</v>
      </c>
      <c r="B194" s="101" t="s">
        <v>644</v>
      </c>
      <c r="C194" s="102" t="s">
        <v>1822</v>
      </c>
      <c r="D194" s="21" t="s">
        <v>603</v>
      </c>
      <c r="E194" s="21" t="s">
        <v>407</v>
      </c>
      <c r="F194" s="21" t="s">
        <v>501</v>
      </c>
      <c r="G194" s="22" t="s">
        <v>1252</v>
      </c>
      <c r="H194" s="22" t="s">
        <v>320</v>
      </c>
      <c r="I194" s="23" t="s">
        <v>1081</v>
      </c>
      <c r="J194" s="23" t="s">
        <v>1364</v>
      </c>
      <c r="K194" s="101" t="s">
        <v>1172</v>
      </c>
      <c r="L194" s="102" t="s">
        <v>1852</v>
      </c>
      <c r="M194" s="102"/>
      <c r="N194" s="102" t="s">
        <v>1927</v>
      </c>
      <c r="O194" s="102"/>
      <c r="P194" s="102"/>
      <c r="Q194" s="25" t="s">
        <v>1225</v>
      </c>
      <c r="R194" s="102"/>
      <c r="S194" s="102"/>
      <c r="T194" s="102"/>
      <c r="U194" s="102"/>
      <c r="V194"/>
      <c r="W194"/>
      <c r="X194"/>
      <c r="Y194"/>
      <c r="Z194"/>
      <c r="AA194"/>
      <c r="AB194"/>
      <c r="AC194"/>
    </row>
    <row r="195" spans="1:29" s="92" customFormat="1" ht="38.25">
      <c r="A195" s="100">
        <v>647</v>
      </c>
      <c r="B195" s="101" t="s">
        <v>644</v>
      </c>
      <c r="C195" s="102" t="s">
        <v>1822</v>
      </c>
      <c r="D195" s="21" t="s">
        <v>603</v>
      </c>
      <c r="E195" s="21" t="s">
        <v>407</v>
      </c>
      <c r="F195" s="21" t="s">
        <v>348</v>
      </c>
      <c r="G195" s="22" t="s">
        <v>1264</v>
      </c>
      <c r="H195" s="22" t="s">
        <v>319</v>
      </c>
      <c r="I195" s="23" t="s">
        <v>1082</v>
      </c>
      <c r="J195" s="23" t="s">
        <v>1083</v>
      </c>
      <c r="K195" s="101"/>
      <c r="L195" s="102"/>
      <c r="M195" s="102"/>
      <c r="N195" s="102"/>
      <c r="O195" s="102"/>
      <c r="P195" s="102"/>
      <c r="Q195" s="102" t="s">
        <v>1231</v>
      </c>
      <c r="R195" s="102"/>
      <c r="S195" s="102"/>
      <c r="T195" s="102"/>
      <c r="U195" s="102"/>
      <c r="V195"/>
      <c r="W195"/>
      <c r="X195"/>
      <c r="Y195"/>
      <c r="Z195"/>
      <c r="AA195"/>
      <c r="AB195"/>
      <c r="AC195"/>
    </row>
    <row r="196" spans="1:29" s="92" customFormat="1" ht="38.25">
      <c r="A196" s="100">
        <v>559</v>
      </c>
      <c r="B196" s="103" t="s">
        <v>631</v>
      </c>
      <c r="C196" s="102" t="s">
        <v>632</v>
      </c>
      <c r="D196" s="21" t="s">
        <v>603</v>
      </c>
      <c r="E196" s="21" t="s">
        <v>407</v>
      </c>
      <c r="F196" s="21" t="s">
        <v>499</v>
      </c>
      <c r="G196" s="22" t="s">
        <v>1252</v>
      </c>
      <c r="H196" s="22" t="s">
        <v>320</v>
      </c>
      <c r="I196" s="23" t="s">
        <v>1520</v>
      </c>
      <c r="J196" s="23" t="s">
        <v>1521</v>
      </c>
      <c r="K196" s="101" t="s">
        <v>1172</v>
      </c>
      <c r="L196" s="102" t="s">
        <v>1852</v>
      </c>
      <c r="M196" s="102"/>
      <c r="N196" s="102" t="s">
        <v>1927</v>
      </c>
      <c r="O196" s="102"/>
      <c r="P196" s="102"/>
      <c r="Q196" s="25" t="s">
        <v>1225</v>
      </c>
      <c r="R196" s="102"/>
      <c r="S196" s="102"/>
      <c r="T196" s="102"/>
      <c r="U196" s="102"/>
      <c r="V196"/>
      <c r="W196"/>
      <c r="X196"/>
      <c r="Y196"/>
      <c r="Z196"/>
      <c r="AA196"/>
      <c r="AB196"/>
      <c r="AC196"/>
    </row>
    <row r="197" spans="1:29" s="92" customFormat="1" ht="63.75">
      <c r="A197" s="100">
        <v>585</v>
      </c>
      <c r="B197" s="101" t="s">
        <v>633</v>
      </c>
      <c r="C197" s="102" t="s">
        <v>597</v>
      </c>
      <c r="D197" s="21" t="s">
        <v>604</v>
      </c>
      <c r="E197" s="21" t="s">
        <v>407</v>
      </c>
      <c r="F197" s="21" t="s">
        <v>484</v>
      </c>
      <c r="G197" s="22" t="s">
        <v>1264</v>
      </c>
      <c r="H197" s="22" t="s">
        <v>319</v>
      </c>
      <c r="I197" s="23" t="s">
        <v>1551</v>
      </c>
      <c r="J197" s="23" t="s">
        <v>1552</v>
      </c>
      <c r="K197" s="101"/>
      <c r="L197" s="102"/>
      <c r="M197" s="102"/>
      <c r="N197" s="102"/>
      <c r="O197" s="102"/>
      <c r="P197" s="102"/>
      <c r="Q197" s="102" t="s">
        <v>1231</v>
      </c>
      <c r="R197" s="102"/>
      <c r="S197" s="102"/>
      <c r="T197" s="102"/>
      <c r="U197" s="102"/>
      <c r="V197"/>
      <c r="W197"/>
      <c r="X197"/>
      <c r="Y197"/>
      <c r="Z197"/>
      <c r="AA197"/>
      <c r="AB197"/>
      <c r="AC197"/>
    </row>
    <row r="198" spans="1:29" s="92" customFormat="1" ht="89.25">
      <c r="A198" s="100">
        <v>586</v>
      </c>
      <c r="B198" s="101" t="s">
        <v>633</v>
      </c>
      <c r="C198" s="102" t="s">
        <v>597</v>
      </c>
      <c r="D198" s="21" t="s">
        <v>604</v>
      </c>
      <c r="E198" s="21" t="s">
        <v>407</v>
      </c>
      <c r="F198" s="21" t="s">
        <v>357</v>
      </c>
      <c r="G198" s="22" t="s">
        <v>1264</v>
      </c>
      <c r="H198" s="22" t="s">
        <v>319</v>
      </c>
      <c r="I198" s="23" t="s">
        <v>1549</v>
      </c>
      <c r="J198" s="23" t="s">
        <v>1550</v>
      </c>
      <c r="K198" s="101"/>
      <c r="L198" s="102"/>
      <c r="M198" s="102"/>
      <c r="N198" s="102"/>
      <c r="O198" s="102"/>
      <c r="P198" s="102"/>
      <c r="Q198" s="102" t="s">
        <v>1231</v>
      </c>
      <c r="R198" s="102"/>
      <c r="S198" s="102"/>
      <c r="T198" s="102"/>
      <c r="U198" s="102"/>
      <c r="V198"/>
      <c r="W198"/>
      <c r="X198"/>
      <c r="Y198"/>
      <c r="Z198"/>
      <c r="AA198"/>
      <c r="AB198"/>
      <c r="AC198"/>
    </row>
    <row r="199" spans="1:29" s="92" customFormat="1" ht="76.5">
      <c r="A199" s="100">
        <v>444</v>
      </c>
      <c r="B199" s="101" t="s">
        <v>601</v>
      </c>
      <c r="C199" s="102" t="s">
        <v>391</v>
      </c>
      <c r="D199" s="21" t="s">
        <v>604</v>
      </c>
      <c r="E199" s="21" t="s">
        <v>407</v>
      </c>
      <c r="F199" s="21" t="s">
        <v>472</v>
      </c>
      <c r="G199" s="22" t="s">
        <v>1264</v>
      </c>
      <c r="H199" s="22" t="s">
        <v>320</v>
      </c>
      <c r="I199" s="23" t="s">
        <v>1345</v>
      </c>
      <c r="J199" s="23" t="s">
        <v>1346</v>
      </c>
      <c r="K199" s="101"/>
      <c r="L199" s="104"/>
      <c r="M199" s="102"/>
      <c r="N199" s="102"/>
      <c r="O199" s="102"/>
      <c r="P199" s="102"/>
      <c r="Q199" s="102" t="s">
        <v>1231</v>
      </c>
      <c r="R199" s="102"/>
      <c r="S199" s="102"/>
      <c r="T199" s="102"/>
      <c r="U199" s="102"/>
      <c r="V199"/>
      <c r="W199"/>
      <c r="X199"/>
      <c r="Y199"/>
      <c r="Z199"/>
      <c r="AA199"/>
      <c r="AB199"/>
      <c r="AC199"/>
    </row>
    <row r="200" spans="1:29" s="92" customFormat="1" ht="63.75">
      <c r="A200" s="100">
        <v>886</v>
      </c>
      <c r="B200" s="101" t="s">
        <v>707</v>
      </c>
      <c r="C200" s="102" t="s">
        <v>635</v>
      </c>
      <c r="D200" s="21" t="s">
        <v>406</v>
      </c>
      <c r="E200" s="21" t="s">
        <v>407</v>
      </c>
      <c r="F200" s="21" t="s">
        <v>715</v>
      </c>
      <c r="G200" s="22" t="s">
        <v>1252</v>
      </c>
      <c r="H200" s="22" t="s">
        <v>320</v>
      </c>
      <c r="I200" s="23" t="s">
        <v>2008</v>
      </c>
      <c r="J200" s="23"/>
      <c r="K200" s="101" t="s">
        <v>1172</v>
      </c>
      <c r="L200" s="102" t="s">
        <v>1852</v>
      </c>
      <c r="M200" s="102"/>
      <c r="N200" s="102" t="s">
        <v>1927</v>
      </c>
      <c r="O200" s="102"/>
      <c r="P200" s="102"/>
      <c r="Q200" s="25" t="s">
        <v>1225</v>
      </c>
      <c r="R200" s="102"/>
      <c r="S200" s="102"/>
      <c r="T200" s="102"/>
      <c r="U200" s="102"/>
      <c r="V200"/>
      <c r="W200"/>
      <c r="X200"/>
      <c r="Y200"/>
      <c r="Z200"/>
      <c r="AA200"/>
      <c r="AB200"/>
      <c r="AC200"/>
    </row>
    <row r="201" spans="1:29" s="92" customFormat="1" ht="153">
      <c r="A201" s="100">
        <v>445</v>
      </c>
      <c r="B201" s="101" t="s">
        <v>601</v>
      </c>
      <c r="C201" s="102" t="s">
        <v>391</v>
      </c>
      <c r="D201" s="21" t="s">
        <v>503</v>
      </c>
      <c r="E201" s="21" t="s">
        <v>1170</v>
      </c>
      <c r="F201" s="21" t="s">
        <v>385</v>
      </c>
      <c r="G201" s="22" t="s">
        <v>1264</v>
      </c>
      <c r="H201" s="22" t="s">
        <v>320</v>
      </c>
      <c r="I201" s="23" t="s">
        <v>1347</v>
      </c>
      <c r="J201" s="23" t="s">
        <v>33</v>
      </c>
      <c r="K201" s="101"/>
      <c r="L201" s="104"/>
      <c r="M201" s="102"/>
      <c r="N201" s="102"/>
      <c r="O201" s="102"/>
      <c r="P201" s="102"/>
      <c r="Q201" s="102" t="s">
        <v>1231</v>
      </c>
      <c r="R201" s="102"/>
      <c r="S201" s="102"/>
      <c r="T201" s="102"/>
      <c r="U201" s="102"/>
      <c r="V201"/>
      <c r="W201"/>
      <c r="X201"/>
      <c r="Y201"/>
      <c r="Z201"/>
      <c r="AA201"/>
      <c r="AB201"/>
      <c r="AC201"/>
    </row>
    <row r="202" spans="1:29" s="92" customFormat="1" ht="51">
      <c r="A202" s="100">
        <v>494</v>
      </c>
      <c r="B202" s="101" t="s">
        <v>616</v>
      </c>
      <c r="C202" s="102" t="s">
        <v>617</v>
      </c>
      <c r="D202" s="21" t="s">
        <v>503</v>
      </c>
      <c r="E202" s="21" t="s">
        <v>1170</v>
      </c>
      <c r="F202" s="21" t="s">
        <v>1167</v>
      </c>
      <c r="G202" s="22" t="s">
        <v>1264</v>
      </c>
      <c r="H202" s="22" t="s">
        <v>319</v>
      </c>
      <c r="I202" s="23" t="s">
        <v>1937</v>
      </c>
      <c r="J202" s="23" t="s">
        <v>1938</v>
      </c>
      <c r="K202" s="101" t="s">
        <v>1172</v>
      </c>
      <c r="L202" s="102" t="s">
        <v>1852</v>
      </c>
      <c r="M202" s="102"/>
      <c r="N202" s="102"/>
      <c r="O202" s="102"/>
      <c r="P202" s="102"/>
      <c r="Q202" s="102" t="s">
        <v>1244</v>
      </c>
      <c r="R202" s="102"/>
      <c r="S202" s="102" t="s">
        <v>1853</v>
      </c>
      <c r="T202" s="102"/>
      <c r="U202" s="102"/>
      <c r="V202"/>
      <c r="W202"/>
      <c r="X202"/>
      <c r="Y202"/>
      <c r="Z202"/>
      <c r="AA202"/>
      <c r="AB202"/>
      <c r="AC202"/>
    </row>
    <row r="203" spans="1:29" s="92" customFormat="1" ht="38.25">
      <c r="A203" s="100">
        <v>203</v>
      </c>
      <c r="B203" s="101" t="s">
        <v>496</v>
      </c>
      <c r="C203" s="102" t="s">
        <v>497</v>
      </c>
      <c r="D203" s="21" t="s">
        <v>503</v>
      </c>
      <c r="E203" s="21" t="s">
        <v>1170</v>
      </c>
      <c r="F203" s="21" t="s">
        <v>397</v>
      </c>
      <c r="G203" s="22" t="s">
        <v>1264</v>
      </c>
      <c r="H203" s="22" t="s">
        <v>320</v>
      </c>
      <c r="I203" s="23" t="s">
        <v>86</v>
      </c>
      <c r="J203" s="23" t="s">
        <v>87</v>
      </c>
      <c r="K203" s="101"/>
      <c r="L203" s="102"/>
      <c r="M203" s="102"/>
      <c r="N203" s="102"/>
      <c r="O203" s="102"/>
      <c r="P203" s="102"/>
      <c r="Q203" s="102" t="s">
        <v>1231</v>
      </c>
      <c r="R203" s="102"/>
      <c r="S203" s="102"/>
      <c r="T203" s="102"/>
      <c r="U203" s="102"/>
      <c r="V203"/>
      <c r="W203"/>
      <c r="X203"/>
      <c r="Y203"/>
      <c r="Z203"/>
      <c r="AA203"/>
      <c r="AB203"/>
      <c r="AC203"/>
    </row>
    <row r="204" spans="1:29" s="92" customFormat="1" ht="25.5">
      <c r="A204" s="100">
        <v>587</v>
      </c>
      <c r="B204" s="101" t="s">
        <v>633</v>
      </c>
      <c r="C204" s="102" t="s">
        <v>597</v>
      </c>
      <c r="D204" s="21" t="s">
        <v>503</v>
      </c>
      <c r="E204" s="21" t="s">
        <v>1170</v>
      </c>
      <c r="F204" s="21" t="s">
        <v>397</v>
      </c>
      <c r="G204" s="22" t="s">
        <v>1264</v>
      </c>
      <c r="H204" s="22" t="s">
        <v>319</v>
      </c>
      <c r="I204" s="23" t="s">
        <v>769</v>
      </c>
      <c r="J204" s="23" t="s">
        <v>770</v>
      </c>
      <c r="K204" s="101" t="s">
        <v>1172</v>
      </c>
      <c r="L204" s="102" t="s">
        <v>1845</v>
      </c>
      <c r="M204" s="102"/>
      <c r="N204" s="102"/>
      <c r="O204" s="102"/>
      <c r="P204" s="102"/>
      <c r="Q204" s="102" t="s">
        <v>1234</v>
      </c>
      <c r="R204" s="102"/>
      <c r="S204" s="102" t="s">
        <v>1807</v>
      </c>
      <c r="T204" s="102"/>
      <c r="U204" s="102"/>
      <c r="V204"/>
      <c r="W204"/>
      <c r="X204"/>
      <c r="Y204"/>
      <c r="Z204"/>
      <c r="AA204"/>
      <c r="AB204"/>
      <c r="AC204"/>
    </row>
    <row r="205" spans="1:29" s="92" customFormat="1" ht="25.5">
      <c r="A205" s="100">
        <v>486</v>
      </c>
      <c r="B205" s="101" t="s">
        <v>612</v>
      </c>
      <c r="C205" s="102" t="s">
        <v>597</v>
      </c>
      <c r="D205" s="21" t="s">
        <v>503</v>
      </c>
      <c r="E205" s="21" t="s">
        <v>1170</v>
      </c>
      <c r="F205" s="21" t="s">
        <v>397</v>
      </c>
      <c r="G205" s="22" t="s">
        <v>1264</v>
      </c>
      <c r="H205" s="22" t="s">
        <v>319</v>
      </c>
      <c r="I205" s="23" t="s">
        <v>769</v>
      </c>
      <c r="J205" s="23" t="s">
        <v>770</v>
      </c>
      <c r="K205" s="101"/>
      <c r="L205" s="102"/>
      <c r="M205" s="102"/>
      <c r="N205" s="102"/>
      <c r="O205" s="102"/>
      <c r="P205" s="102"/>
      <c r="Q205" s="102" t="s">
        <v>1231</v>
      </c>
      <c r="R205" s="102"/>
      <c r="S205" s="102"/>
      <c r="T205" s="102"/>
      <c r="U205" s="102"/>
      <c r="V205"/>
      <c r="W205"/>
      <c r="X205"/>
      <c r="Y205"/>
      <c r="Z205"/>
      <c r="AA205"/>
      <c r="AB205"/>
      <c r="AC205"/>
    </row>
    <row r="206" spans="1:29" s="92" customFormat="1" ht="25.5">
      <c r="A206" s="100">
        <v>490</v>
      </c>
      <c r="B206" s="101" t="s">
        <v>613</v>
      </c>
      <c r="C206" s="102" t="s">
        <v>597</v>
      </c>
      <c r="D206" s="21" t="s">
        <v>503</v>
      </c>
      <c r="E206" s="21" t="s">
        <v>1170</v>
      </c>
      <c r="F206" s="21" t="s">
        <v>397</v>
      </c>
      <c r="G206" s="22" t="s">
        <v>1264</v>
      </c>
      <c r="H206" s="22" t="s">
        <v>319</v>
      </c>
      <c r="I206" s="23" t="s">
        <v>777</v>
      </c>
      <c r="J206" s="23" t="s">
        <v>778</v>
      </c>
      <c r="K206" s="101" t="s">
        <v>1172</v>
      </c>
      <c r="L206" s="102" t="s">
        <v>1852</v>
      </c>
      <c r="M206" s="102"/>
      <c r="N206" s="102"/>
      <c r="O206" s="102"/>
      <c r="P206" s="102"/>
      <c r="Q206" s="102" t="s">
        <v>1244</v>
      </c>
      <c r="R206" s="102"/>
      <c r="S206" s="102" t="s">
        <v>1853</v>
      </c>
      <c r="T206" s="102"/>
      <c r="U206" s="102"/>
      <c r="V206"/>
      <c r="W206"/>
      <c r="X206"/>
      <c r="Y206"/>
      <c r="Z206"/>
      <c r="AA206"/>
      <c r="AB206"/>
      <c r="AC206"/>
    </row>
    <row r="207" spans="1:29" s="92" customFormat="1" ht="38.25">
      <c r="A207" s="100">
        <v>648</v>
      </c>
      <c r="B207" s="101" t="s">
        <v>644</v>
      </c>
      <c r="C207" s="102" t="s">
        <v>1822</v>
      </c>
      <c r="D207" s="21" t="s">
        <v>503</v>
      </c>
      <c r="E207" s="21" t="s">
        <v>1170</v>
      </c>
      <c r="F207" s="21" t="s">
        <v>397</v>
      </c>
      <c r="G207" s="22" t="s">
        <v>1264</v>
      </c>
      <c r="H207" s="22" t="s">
        <v>320</v>
      </c>
      <c r="I207" s="23" t="s">
        <v>1084</v>
      </c>
      <c r="J207" s="23" t="s">
        <v>1085</v>
      </c>
      <c r="K207" s="101"/>
      <c r="L207" s="102"/>
      <c r="M207" s="102"/>
      <c r="N207" s="102"/>
      <c r="O207" s="102"/>
      <c r="P207" s="102"/>
      <c r="Q207" s="102" t="s">
        <v>1231</v>
      </c>
      <c r="R207" s="102"/>
      <c r="S207" s="102"/>
      <c r="T207" s="102"/>
      <c r="U207" s="102"/>
      <c r="V207"/>
      <c r="W207"/>
      <c r="X207"/>
      <c r="Y207"/>
      <c r="Z207"/>
      <c r="AA207"/>
      <c r="AB207"/>
      <c r="AC207"/>
    </row>
    <row r="208" spans="1:29" s="92" customFormat="1" ht="51">
      <c r="A208" s="100">
        <v>495</v>
      </c>
      <c r="B208" s="101" t="s">
        <v>616</v>
      </c>
      <c r="C208" s="102" t="s">
        <v>617</v>
      </c>
      <c r="D208" s="21" t="s">
        <v>503</v>
      </c>
      <c r="E208" s="21" t="s">
        <v>1170</v>
      </c>
      <c r="F208" s="21" t="s">
        <v>366</v>
      </c>
      <c r="G208" s="22" t="s">
        <v>1264</v>
      </c>
      <c r="H208" s="22" t="s">
        <v>319</v>
      </c>
      <c r="I208" s="23" t="s">
        <v>1939</v>
      </c>
      <c r="J208" s="23" t="s">
        <v>1940</v>
      </c>
      <c r="K208" s="101"/>
      <c r="L208" s="102"/>
      <c r="M208" s="102"/>
      <c r="N208" s="102"/>
      <c r="O208" s="102"/>
      <c r="P208" s="102"/>
      <c r="Q208" s="102" t="s">
        <v>1231</v>
      </c>
      <c r="R208" s="102"/>
      <c r="S208" s="102"/>
      <c r="T208" s="102"/>
      <c r="U208" s="102"/>
      <c r="V208"/>
      <c r="W208"/>
      <c r="X208"/>
      <c r="Y208"/>
      <c r="Z208"/>
      <c r="AA208"/>
      <c r="AB208"/>
      <c r="AC208"/>
    </row>
    <row r="209" spans="1:29" s="92" customFormat="1" ht="51">
      <c r="A209" s="100">
        <v>763</v>
      </c>
      <c r="B209" s="101" t="s">
        <v>659</v>
      </c>
      <c r="C209" s="102" t="s">
        <v>577</v>
      </c>
      <c r="D209" s="21" t="s">
        <v>503</v>
      </c>
      <c r="E209" s="21" t="s">
        <v>1170</v>
      </c>
      <c r="F209" s="21" t="s">
        <v>366</v>
      </c>
      <c r="G209" s="22" t="s">
        <v>1264</v>
      </c>
      <c r="H209" s="22" t="s">
        <v>319</v>
      </c>
      <c r="I209" s="23" t="s">
        <v>1724</v>
      </c>
      <c r="J209" s="23" t="s">
        <v>1725</v>
      </c>
      <c r="K209" s="101"/>
      <c r="L209" s="102"/>
      <c r="M209" s="102"/>
      <c r="N209" s="102"/>
      <c r="O209" s="102"/>
      <c r="P209" s="102"/>
      <c r="Q209" s="102" t="s">
        <v>1231</v>
      </c>
      <c r="R209" s="102"/>
      <c r="S209" s="102"/>
      <c r="T209" s="102"/>
      <c r="U209" s="102"/>
      <c r="V209"/>
      <c r="W209"/>
      <c r="X209"/>
      <c r="Y209"/>
      <c r="Z209"/>
      <c r="AA209"/>
      <c r="AB209"/>
      <c r="AC209"/>
    </row>
    <row r="210" spans="1:29" s="92" customFormat="1" ht="76.5">
      <c r="A210" s="100">
        <v>496</v>
      </c>
      <c r="B210" s="101" t="s">
        <v>616</v>
      </c>
      <c r="C210" s="102" t="s">
        <v>617</v>
      </c>
      <c r="D210" s="21" t="s">
        <v>503</v>
      </c>
      <c r="E210" s="21" t="s">
        <v>1170</v>
      </c>
      <c r="F210" s="21" t="s">
        <v>344</v>
      </c>
      <c r="G210" s="22" t="s">
        <v>1264</v>
      </c>
      <c r="H210" s="22" t="s">
        <v>319</v>
      </c>
      <c r="I210" s="23" t="s">
        <v>1941</v>
      </c>
      <c r="J210" s="23" t="s">
        <v>1942</v>
      </c>
      <c r="K210" s="101"/>
      <c r="L210" s="102"/>
      <c r="M210" s="102"/>
      <c r="N210" s="102"/>
      <c r="O210" s="102"/>
      <c r="P210" s="102"/>
      <c r="Q210" s="102" t="s">
        <v>1233</v>
      </c>
      <c r="R210" s="102"/>
      <c r="S210" s="102"/>
      <c r="T210" s="102"/>
      <c r="U210" s="102"/>
      <c r="V210"/>
      <c r="W210"/>
      <c r="X210"/>
      <c r="Y210"/>
      <c r="Z210"/>
      <c r="AA210"/>
      <c r="AB210"/>
      <c r="AC210"/>
    </row>
    <row r="211" spans="1:29" s="92" customFormat="1" ht="38.25">
      <c r="A211" s="100">
        <v>497</v>
      </c>
      <c r="B211" s="101" t="s">
        <v>616</v>
      </c>
      <c r="C211" s="102" t="s">
        <v>617</v>
      </c>
      <c r="D211" s="21" t="s">
        <v>1164</v>
      </c>
      <c r="E211" s="21" t="s">
        <v>1170</v>
      </c>
      <c r="F211" s="21" t="s">
        <v>1255</v>
      </c>
      <c r="G211" s="22" t="s">
        <v>1264</v>
      </c>
      <c r="H211" s="22" t="s">
        <v>319</v>
      </c>
      <c r="I211" s="23" t="s">
        <v>1943</v>
      </c>
      <c r="J211" s="23" t="s">
        <v>1944</v>
      </c>
      <c r="K211" s="101" t="s">
        <v>1172</v>
      </c>
      <c r="L211" s="102" t="s">
        <v>1852</v>
      </c>
      <c r="M211" s="102"/>
      <c r="N211" s="102"/>
      <c r="O211" s="102"/>
      <c r="P211" s="102"/>
      <c r="Q211" s="102" t="s">
        <v>1245</v>
      </c>
      <c r="R211" s="102"/>
      <c r="S211" s="102" t="s">
        <v>1853</v>
      </c>
      <c r="T211" s="102"/>
      <c r="U211" s="102"/>
      <c r="V211"/>
      <c r="W211"/>
      <c r="X211"/>
      <c r="Y211"/>
      <c r="Z211"/>
      <c r="AA211"/>
      <c r="AB211"/>
      <c r="AC211"/>
    </row>
    <row r="212" spans="1:29" s="92" customFormat="1" ht="25.5">
      <c r="A212" s="100">
        <v>384</v>
      </c>
      <c r="B212" s="108" t="s">
        <v>341</v>
      </c>
      <c r="C212" s="25" t="s">
        <v>342</v>
      </c>
      <c r="D212" s="21" t="s">
        <v>1164</v>
      </c>
      <c r="E212" s="21" t="s">
        <v>1170</v>
      </c>
      <c r="F212" s="21" t="s">
        <v>1255</v>
      </c>
      <c r="G212" s="22" t="s">
        <v>1252</v>
      </c>
      <c r="H212" s="22" t="s">
        <v>320</v>
      </c>
      <c r="I212" s="23" t="s">
        <v>239</v>
      </c>
      <c r="J212" s="23" t="s">
        <v>240</v>
      </c>
      <c r="K212" s="101" t="s">
        <v>1172</v>
      </c>
      <c r="L212" s="102" t="s">
        <v>1852</v>
      </c>
      <c r="M212" s="102"/>
      <c r="N212" s="102" t="s">
        <v>1927</v>
      </c>
      <c r="O212" s="25"/>
      <c r="P212" s="25"/>
      <c r="Q212" s="25" t="s">
        <v>1225</v>
      </c>
      <c r="R212" s="25"/>
      <c r="S212" s="25"/>
      <c r="T212" s="102"/>
      <c r="U212" s="102"/>
      <c r="V212"/>
      <c r="W212"/>
      <c r="X212"/>
      <c r="Y212"/>
      <c r="Z212"/>
      <c r="AA212"/>
      <c r="AB212"/>
      <c r="AC212"/>
    </row>
    <row r="213" spans="1:29" s="92" customFormat="1" ht="25.5">
      <c r="A213" s="100">
        <v>385</v>
      </c>
      <c r="B213" s="108" t="s">
        <v>341</v>
      </c>
      <c r="C213" s="25" t="s">
        <v>342</v>
      </c>
      <c r="D213" s="21" t="s">
        <v>1164</v>
      </c>
      <c r="E213" s="21" t="s">
        <v>1170</v>
      </c>
      <c r="F213" s="21" t="s">
        <v>1255</v>
      </c>
      <c r="G213" s="22" t="s">
        <v>1252</v>
      </c>
      <c r="H213" s="22" t="s">
        <v>320</v>
      </c>
      <c r="I213" s="23" t="s">
        <v>241</v>
      </c>
      <c r="J213" s="23" t="s">
        <v>242</v>
      </c>
      <c r="K213" s="101" t="s">
        <v>1172</v>
      </c>
      <c r="L213" s="102" t="s">
        <v>1852</v>
      </c>
      <c r="M213" s="102"/>
      <c r="N213" s="102" t="s">
        <v>1927</v>
      </c>
      <c r="O213" s="25"/>
      <c r="P213" s="25"/>
      <c r="Q213" s="25" t="s">
        <v>1225</v>
      </c>
      <c r="R213" s="25"/>
      <c r="S213" s="25"/>
      <c r="T213" s="102"/>
      <c r="U213" s="102"/>
      <c r="V213"/>
      <c r="W213"/>
      <c r="X213"/>
      <c r="Y213"/>
      <c r="Z213"/>
      <c r="AA213"/>
      <c r="AB213"/>
      <c r="AC213"/>
    </row>
    <row r="214" spans="1:29" s="92" customFormat="1" ht="25.5">
      <c r="A214" s="100">
        <v>386</v>
      </c>
      <c r="B214" s="101" t="s">
        <v>341</v>
      </c>
      <c r="C214" s="102" t="s">
        <v>342</v>
      </c>
      <c r="D214" s="21" t="s">
        <v>1164</v>
      </c>
      <c r="E214" s="21" t="s">
        <v>1170</v>
      </c>
      <c r="F214" s="21" t="s">
        <v>1255</v>
      </c>
      <c r="G214" s="22" t="s">
        <v>1252</v>
      </c>
      <c r="H214" s="22" t="s">
        <v>320</v>
      </c>
      <c r="I214" s="23" t="s">
        <v>239</v>
      </c>
      <c r="J214" s="23" t="s">
        <v>240</v>
      </c>
      <c r="K214" s="101" t="s">
        <v>1172</v>
      </c>
      <c r="L214" s="102" t="s">
        <v>1852</v>
      </c>
      <c r="M214" s="102"/>
      <c r="N214" s="102" t="s">
        <v>1927</v>
      </c>
      <c r="O214" s="102"/>
      <c r="P214" s="102"/>
      <c r="Q214" s="25" t="s">
        <v>1225</v>
      </c>
      <c r="R214" s="102"/>
      <c r="S214" s="102"/>
      <c r="T214" s="102"/>
      <c r="U214" s="102"/>
      <c r="V214"/>
      <c r="W214"/>
      <c r="X214"/>
      <c r="Y214"/>
      <c r="Z214"/>
      <c r="AA214"/>
      <c r="AB214"/>
      <c r="AC214"/>
    </row>
    <row r="215" spans="1:29" s="92" customFormat="1" ht="25.5">
      <c r="A215" s="100">
        <v>387</v>
      </c>
      <c r="B215" s="101" t="s">
        <v>341</v>
      </c>
      <c r="C215" s="102" t="s">
        <v>342</v>
      </c>
      <c r="D215" s="21" t="s">
        <v>1164</v>
      </c>
      <c r="E215" s="21" t="s">
        <v>1170</v>
      </c>
      <c r="F215" s="21" t="s">
        <v>1255</v>
      </c>
      <c r="G215" s="22" t="s">
        <v>1252</v>
      </c>
      <c r="H215" s="22" t="s">
        <v>320</v>
      </c>
      <c r="I215" s="23" t="s">
        <v>241</v>
      </c>
      <c r="J215" s="23" t="s">
        <v>242</v>
      </c>
      <c r="K215" s="101" t="s">
        <v>1172</v>
      </c>
      <c r="L215" s="102" t="s">
        <v>1852</v>
      </c>
      <c r="M215" s="102"/>
      <c r="N215" s="102" t="s">
        <v>1927</v>
      </c>
      <c r="O215" s="102"/>
      <c r="P215" s="102"/>
      <c r="Q215" s="25" t="s">
        <v>1225</v>
      </c>
      <c r="R215" s="102"/>
      <c r="S215" s="102"/>
      <c r="T215" s="102"/>
      <c r="U215" s="102"/>
      <c r="V215"/>
      <c r="W215"/>
      <c r="X215"/>
      <c r="Y215"/>
      <c r="Z215"/>
      <c r="AA215"/>
      <c r="AB215"/>
      <c r="AC215"/>
    </row>
    <row r="216" spans="1:29" s="92" customFormat="1" ht="25.5">
      <c r="A216" s="100">
        <v>764</v>
      </c>
      <c r="B216" s="101" t="s">
        <v>659</v>
      </c>
      <c r="C216" s="102" t="s">
        <v>577</v>
      </c>
      <c r="D216" s="21" t="s">
        <v>1164</v>
      </c>
      <c r="E216" s="21" t="s">
        <v>1170</v>
      </c>
      <c r="F216" s="21" t="s">
        <v>1255</v>
      </c>
      <c r="G216" s="22" t="s">
        <v>1252</v>
      </c>
      <c r="H216" s="22" t="s">
        <v>319</v>
      </c>
      <c r="I216" s="23" t="s">
        <v>1726</v>
      </c>
      <c r="J216" s="23" t="s">
        <v>1727</v>
      </c>
      <c r="K216" s="101" t="s">
        <v>1172</v>
      </c>
      <c r="L216" s="102" t="s">
        <v>1852</v>
      </c>
      <c r="M216" s="102"/>
      <c r="N216" s="102" t="s">
        <v>1927</v>
      </c>
      <c r="O216" s="102"/>
      <c r="P216" s="102"/>
      <c r="Q216" s="25" t="s">
        <v>1225</v>
      </c>
      <c r="R216" s="102"/>
      <c r="S216" s="102"/>
      <c r="T216" s="102"/>
      <c r="U216" s="102"/>
      <c r="V216"/>
      <c r="W216"/>
      <c r="X216"/>
      <c r="Y216"/>
      <c r="Z216"/>
      <c r="AA216"/>
      <c r="AB216"/>
      <c r="AC216"/>
    </row>
    <row r="217" spans="1:29" s="92" customFormat="1" ht="112.5">
      <c r="A217" s="100">
        <v>86</v>
      </c>
      <c r="B217" s="101" t="s">
        <v>399</v>
      </c>
      <c r="C217" s="102" t="s">
        <v>400</v>
      </c>
      <c r="D217" s="21" t="s">
        <v>1164</v>
      </c>
      <c r="E217" s="21" t="s">
        <v>1170</v>
      </c>
      <c r="F217" s="21" t="s">
        <v>1216</v>
      </c>
      <c r="G217" s="22" t="s">
        <v>1264</v>
      </c>
      <c r="H217" s="22" t="s">
        <v>319</v>
      </c>
      <c r="I217" s="23" t="s">
        <v>1436</v>
      </c>
      <c r="J217" s="23" t="s">
        <v>1428</v>
      </c>
      <c r="K217" s="101" t="s">
        <v>1221</v>
      </c>
      <c r="L217" s="102" t="s">
        <v>202</v>
      </c>
      <c r="M217" s="102"/>
      <c r="N217" s="102"/>
      <c r="O217" s="102"/>
      <c r="P217" s="102" t="s">
        <v>203</v>
      </c>
      <c r="Q217" s="102" t="s">
        <v>1864</v>
      </c>
      <c r="R217" s="102"/>
      <c r="S217" s="102" t="s">
        <v>1853</v>
      </c>
      <c r="T217" s="102"/>
      <c r="U217" s="102"/>
      <c r="V217"/>
      <c r="W217"/>
      <c r="X217"/>
      <c r="Y217"/>
      <c r="Z217"/>
      <c r="AA217"/>
      <c r="AB217"/>
      <c r="AC217"/>
    </row>
    <row r="218" spans="1:29" s="92" customFormat="1" ht="123.75">
      <c r="A218" s="100">
        <v>914</v>
      </c>
      <c r="B218" s="24" t="s">
        <v>1248</v>
      </c>
      <c r="C218" s="25" t="s">
        <v>322</v>
      </c>
      <c r="D218" s="21" t="s">
        <v>1164</v>
      </c>
      <c r="E218" s="21" t="s">
        <v>1170</v>
      </c>
      <c r="F218" s="21" t="s">
        <v>1216</v>
      </c>
      <c r="G218" s="22" t="s">
        <v>1264</v>
      </c>
      <c r="H218" s="22" t="s">
        <v>319</v>
      </c>
      <c r="I218" s="23" t="s">
        <v>1115</v>
      </c>
      <c r="J218" s="23" t="s">
        <v>1116</v>
      </c>
      <c r="K218" s="24" t="s">
        <v>1172</v>
      </c>
      <c r="L218" s="25" t="s">
        <v>205</v>
      </c>
      <c r="M218" s="25">
        <v>914</v>
      </c>
      <c r="N218" s="25"/>
      <c r="O218" s="25"/>
      <c r="P218" s="25"/>
      <c r="Q218" s="25" t="s">
        <v>1245</v>
      </c>
      <c r="R218" s="25"/>
      <c r="S218" s="25" t="s">
        <v>1853</v>
      </c>
      <c r="T218" s="102"/>
      <c r="U218" s="102"/>
      <c r="V218"/>
      <c r="W218"/>
      <c r="X218"/>
      <c r="Y218"/>
      <c r="Z218"/>
      <c r="AA218"/>
      <c r="AB218"/>
      <c r="AC218"/>
    </row>
    <row r="219" spans="1:29" s="92" customFormat="1" ht="51">
      <c r="A219" s="100">
        <v>915</v>
      </c>
      <c r="B219" s="101" t="s">
        <v>1248</v>
      </c>
      <c r="C219" s="102" t="s">
        <v>635</v>
      </c>
      <c r="D219" s="21" t="s">
        <v>1164</v>
      </c>
      <c r="E219" s="21" t="s">
        <v>1170</v>
      </c>
      <c r="F219" s="21" t="s">
        <v>1216</v>
      </c>
      <c r="G219" s="22" t="s">
        <v>1264</v>
      </c>
      <c r="H219" s="22" t="s">
        <v>319</v>
      </c>
      <c r="I219" s="23" t="s">
        <v>1115</v>
      </c>
      <c r="J219" s="23" t="s">
        <v>1116</v>
      </c>
      <c r="K219" s="101" t="s">
        <v>1172</v>
      </c>
      <c r="L219" s="102" t="s">
        <v>1856</v>
      </c>
      <c r="M219" s="102">
        <v>914</v>
      </c>
      <c r="N219" s="102"/>
      <c r="O219" s="102"/>
      <c r="P219" s="25"/>
      <c r="Q219" s="102" t="s">
        <v>1245</v>
      </c>
      <c r="R219" s="102"/>
      <c r="S219" s="102" t="s">
        <v>1853</v>
      </c>
      <c r="T219" s="102"/>
      <c r="U219" s="102"/>
      <c r="V219"/>
      <c r="W219"/>
      <c r="X219"/>
      <c r="Y219"/>
      <c r="Z219"/>
      <c r="AA219"/>
      <c r="AB219"/>
      <c r="AC219"/>
    </row>
    <row r="220" spans="1:29" s="96" customFormat="1" ht="63.75">
      <c r="A220" s="100">
        <v>560</v>
      </c>
      <c r="B220" s="101" t="s">
        <v>631</v>
      </c>
      <c r="C220" s="102" t="s">
        <v>632</v>
      </c>
      <c r="D220" s="21" t="s">
        <v>1164</v>
      </c>
      <c r="E220" s="21" t="s">
        <v>1170</v>
      </c>
      <c r="F220" s="21" t="s">
        <v>382</v>
      </c>
      <c r="G220" s="22" t="s">
        <v>1252</v>
      </c>
      <c r="H220" s="22" t="s">
        <v>320</v>
      </c>
      <c r="I220" s="23" t="s">
        <v>1994</v>
      </c>
      <c r="J220" s="23" t="s">
        <v>1995</v>
      </c>
      <c r="K220" s="101" t="s">
        <v>1187</v>
      </c>
      <c r="L220" s="104" t="s">
        <v>228</v>
      </c>
      <c r="M220" s="102"/>
      <c r="N220" s="102" t="s">
        <v>1927</v>
      </c>
      <c r="O220" s="102"/>
      <c r="P220" s="102"/>
      <c r="Q220" s="25" t="s">
        <v>1225</v>
      </c>
      <c r="R220" s="102"/>
      <c r="S220" s="102"/>
      <c r="T220" s="102"/>
      <c r="U220" s="102"/>
      <c r="V220"/>
      <c r="W220"/>
      <c r="X220"/>
      <c r="Y220"/>
      <c r="Z220"/>
      <c r="AA220"/>
      <c r="AB220"/>
      <c r="AC220"/>
    </row>
    <row r="221" spans="1:29" s="92" customFormat="1" ht="25.5">
      <c r="A221" s="100">
        <v>204</v>
      </c>
      <c r="B221" s="101" t="s">
        <v>496</v>
      </c>
      <c r="C221" s="102" t="s">
        <v>497</v>
      </c>
      <c r="D221" s="21" t="s">
        <v>1164</v>
      </c>
      <c r="E221" s="21" t="s">
        <v>1170</v>
      </c>
      <c r="F221" s="21" t="s">
        <v>1253</v>
      </c>
      <c r="G221" s="22" t="s">
        <v>1252</v>
      </c>
      <c r="H221" s="22" t="s">
        <v>320</v>
      </c>
      <c r="I221" s="23" t="s">
        <v>88</v>
      </c>
      <c r="J221" s="23" t="s">
        <v>89</v>
      </c>
      <c r="K221" s="101" t="s">
        <v>1172</v>
      </c>
      <c r="L221" s="102" t="s">
        <v>1852</v>
      </c>
      <c r="M221" s="102"/>
      <c r="N221" s="102" t="s">
        <v>1927</v>
      </c>
      <c r="O221" s="102"/>
      <c r="P221" s="102"/>
      <c r="Q221" s="25" t="s">
        <v>1225</v>
      </c>
      <c r="R221" s="102"/>
      <c r="S221" s="102"/>
      <c r="T221" s="102"/>
      <c r="U221" s="102"/>
      <c r="V221"/>
      <c r="W221"/>
      <c r="X221"/>
      <c r="Y221"/>
      <c r="Z221"/>
      <c r="AA221"/>
      <c r="AB221"/>
      <c r="AC221"/>
    </row>
    <row r="222" spans="1:29" s="92" customFormat="1" ht="102">
      <c r="A222" s="100">
        <v>446</v>
      </c>
      <c r="B222" s="103" t="s">
        <v>601</v>
      </c>
      <c r="C222" s="102" t="s">
        <v>391</v>
      </c>
      <c r="D222" s="21" t="s">
        <v>1164</v>
      </c>
      <c r="E222" s="21" t="s">
        <v>1170</v>
      </c>
      <c r="F222" s="21" t="s">
        <v>1253</v>
      </c>
      <c r="G222" s="22" t="s">
        <v>1264</v>
      </c>
      <c r="H222" s="22" t="s">
        <v>320</v>
      </c>
      <c r="I222" s="23" t="s">
        <v>1348</v>
      </c>
      <c r="J222" s="23" t="s">
        <v>1349</v>
      </c>
      <c r="K222" s="101"/>
      <c r="L222" s="102"/>
      <c r="M222" s="102"/>
      <c r="N222" s="102"/>
      <c r="O222" s="102"/>
      <c r="P222" s="102"/>
      <c r="Q222" s="102" t="s">
        <v>1701</v>
      </c>
      <c r="R222" s="102"/>
      <c r="S222" s="102"/>
      <c r="T222" s="102"/>
      <c r="U222" s="102"/>
      <c r="V222"/>
      <c r="W222"/>
      <c r="X222"/>
      <c r="Y222"/>
      <c r="Z222"/>
      <c r="AA222"/>
      <c r="AB222"/>
      <c r="AC222"/>
    </row>
    <row r="223" spans="1:29" s="92" customFormat="1" ht="178.5">
      <c r="A223" s="100">
        <v>916</v>
      </c>
      <c r="B223" s="108" t="s">
        <v>1248</v>
      </c>
      <c r="C223" s="25" t="s">
        <v>322</v>
      </c>
      <c r="D223" s="21" t="s">
        <v>1164</v>
      </c>
      <c r="E223" s="21" t="s">
        <v>324</v>
      </c>
      <c r="F223" s="21" t="s">
        <v>1093</v>
      </c>
      <c r="G223" s="22" t="s">
        <v>1264</v>
      </c>
      <c r="H223" s="22" t="s">
        <v>319</v>
      </c>
      <c r="I223" s="23" t="s">
        <v>1117</v>
      </c>
      <c r="J223" s="23" t="s">
        <v>1241</v>
      </c>
      <c r="K223" s="24" t="s">
        <v>1221</v>
      </c>
      <c r="L223" s="25" t="s">
        <v>206</v>
      </c>
      <c r="M223" s="25">
        <v>916</v>
      </c>
      <c r="N223" s="25"/>
      <c r="O223" s="25"/>
      <c r="P223" s="25" t="s">
        <v>204</v>
      </c>
      <c r="Q223" s="25" t="s">
        <v>1234</v>
      </c>
      <c r="R223" s="25"/>
      <c r="S223" s="25"/>
      <c r="T223" s="102"/>
      <c r="U223" s="102"/>
      <c r="V223"/>
      <c r="W223"/>
      <c r="X223"/>
      <c r="Y223"/>
      <c r="Z223"/>
      <c r="AA223"/>
      <c r="AB223"/>
      <c r="AC223"/>
    </row>
    <row r="224" spans="1:29" s="92" customFormat="1" ht="178.5">
      <c r="A224" s="100">
        <v>917</v>
      </c>
      <c r="B224" s="101" t="s">
        <v>1248</v>
      </c>
      <c r="C224" s="102" t="s">
        <v>635</v>
      </c>
      <c r="D224" s="21" t="s">
        <v>1164</v>
      </c>
      <c r="E224" s="21" t="s">
        <v>324</v>
      </c>
      <c r="F224" s="21" t="s">
        <v>1093</v>
      </c>
      <c r="G224" s="22" t="s">
        <v>1264</v>
      </c>
      <c r="H224" s="22" t="s">
        <v>319</v>
      </c>
      <c r="I224" s="23" t="s">
        <v>1117</v>
      </c>
      <c r="J224" s="23" t="s">
        <v>1241</v>
      </c>
      <c r="K224" s="101" t="s">
        <v>1221</v>
      </c>
      <c r="L224" s="102" t="s">
        <v>1846</v>
      </c>
      <c r="M224" s="102">
        <v>916</v>
      </c>
      <c r="N224" s="102"/>
      <c r="O224" s="102"/>
      <c r="P224" s="25" t="s">
        <v>204</v>
      </c>
      <c r="Q224" s="102" t="s">
        <v>1234</v>
      </c>
      <c r="R224" s="102"/>
      <c r="S224" s="102"/>
      <c r="T224" s="102"/>
      <c r="U224" s="102"/>
      <c r="V224"/>
      <c r="W224"/>
      <c r="X224"/>
      <c r="Y224"/>
      <c r="Z224"/>
      <c r="AA224"/>
      <c r="AB224"/>
      <c r="AC224"/>
    </row>
    <row r="225" spans="1:29" s="92" customFormat="1" ht="102">
      <c r="A225" s="100">
        <v>944</v>
      </c>
      <c r="B225" s="101" t="s">
        <v>742</v>
      </c>
      <c r="C225" s="102" t="s">
        <v>743</v>
      </c>
      <c r="D225" s="21" t="s">
        <v>1164</v>
      </c>
      <c r="E225" s="21" t="s">
        <v>324</v>
      </c>
      <c r="F225" s="21" t="s">
        <v>361</v>
      </c>
      <c r="G225" s="22" t="s">
        <v>1264</v>
      </c>
      <c r="H225" s="22" t="s">
        <v>320</v>
      </c>
      <c r="I225" s="23" t="s">
        <v>1667</v>
      </c>
      <c r="J225" s="23" t="s">
        <v>1668</v>
      </c>
      <c r="K225" s="101"/>
      <c r="L225" s="102"/>
      <c r="M225" s="102"/>
      <c r="N225" s="102"/>
      <c r="O225" s="102"/>
      <c r="P225" s="102"/>
      <c r="Q225" s="102" t="s">
        <v>1224</v>
      </c>
      <c r="R225" s="102"/>
      <c r="S225" s="102"/>
      <c r="T225" s="102"/>
      <c r="U225" s="102"/>
      <c r="V225"/>
      <c r="W225"/>
      <c r="X225"/>
      <c r="Y225"/>
      <c r="Z225"/>
      <c r="AA225"/>
      <c r="AB225"/>
      <c r="AC225"/>
    </row>
    <row r="226" spans="1:29" s="92" customFormat="1" ht="114.75">
      <c r="A226" s="100">
        <v>511</v>
      </c>
      <c r="B226" s="101" t="s">
        <v>619</v>
      </c>
      <c r="C226" s="102" t="s">
        <v>1102</v>
      </c>
      <c r="D226" s="21" t="s">
        <v>1164</v>
      </c>
      <c r="E226" s="21" t="s">
        <v>324</v>
      </c>
      <c r="F226" s="21" t="s">
        <v>1094</v>
      </c>
      <c r="G226" s="22" t="s">
        <v>1264</v>
      </c>
      <c r="H226" s="22" t="s">
        <v>319</v>
      </c>
      <c r="I226" s="23" t="s">
        <v>1971</v>
      </c>
      <c r="J226" s="23" t="s">
        <v>1452</v>
      </c>
      <c r="K226" s="101"/>
      <c r="L226" s="102"/>
      <c r="M226" s="102"/>
      <c r="N226" s="102"/>
      <c r="O226" s="102"/>
      <c r="P226" s="102"/>
      <c r="Q226" s="102" t="s">
        <v>1224</v>
      </c>
      <c r="R226" s="102"/>
      <c r="S226" s="102"/>
      <c r="T226" s="102"/>
      <c r="U226" s="102"/>
      <c r="V226"/>
      <c r="W226"/>
      <c r="X226"/>
      <c r="Y226"/>
      <c r="Z226"/>
      <c r="AA226"/>
      <c r="AB226"/>
      <c r="AC226"/>
    </row>
    <row r="227" spans="1:29" s="92" customFormat="1" ht="102">
      <c r="A227" s="100">
        <v>628</v>
      </c>
      <c r="B227" s="101" t="s">
        <v>636</v>
      </c>
      <c r="C227" s="102" t="s">
        <v>637</v>
      </c>
      <c r="D227" s="21" t="s">
        <v>1164</v>
      </c>
      <c r="E227" s="21" t="s">
        <v>324</v>
      </c>
      <c r="F227" s="21" t="s">
        <v>1094</v>
      </c>
      <c r="G227" s="22" t="s">
        <v>1264</v>
      </c>
      <c r="H227" s="22" t="s">
        <v>319</v>
      </c>
      <c r="I227" s="23" t="s">
        <v>1049</v>
      </c>
      <c r="J227" s="23" t="s">
        <v>1050</v>
      </c>
      <c r="K227" s="101"/>
      <c r="L227" s="102"/>
      <c r="M227" s="102"/>
      <c r="N227" s="102"/>
      <c r="O227" s="102"/>
      <c r="P227" s="102"/>
      <c r="Q227" s="102" t="s">
        <v>1224</v>
      </c>
      <c r="R227" s="102"/>
      <c r="S227" s="102"/>
      <c r="T227" s="102"/>
      <c r="U227" s="102"/>
      <c r="V227"/>
      <c r="W227"/>
      <c r="X227"/>
      <c r="Y227"/>
      <c r="Z227"/>
      <c r="AA227"/>
      <c r="AB227"/>
      <c r="AC227"/>
    </row>
    <row r="228" spans="1:29" s="92" customFormat="1" ht="25.5">
      <c r="A228" s="100">
        <v>87</v>
      </c>
      <c r="B228" s="101" t="s">
        <v>399</v>
      </c>
      <c r="C228" s="102" t="s">
        <v>400</v>
      </c>
      <c r="D228" s="21" t="s">
        <v>1164</v>
      </c>
      <c r="E228" s="21" t="s">
        <v>324</v>
      </c>
      <c r="F228" s="21" t="s">
        <v>1111</v>
      </c>
      <c r="G228" s="22" t="s">
        <v>1264</v>
      </c>
      <c r="H228" s="22" t="s">
        <v>319</v>
      </c>
      <c r="I228" s="23" t="s">
        <v>1437</v>
      </c>
      <c r="J228" s="23" t="s">
        <v>1428</v>
      </c>
      <c r="K228" s="101" t="s">
        <v>1221</v>
      </c>
      <c r="L228" s="102" t="s">
        <v>207</v>
      </c>
      <c r="M228" s="102"/>
      <c r="N228" s="102"/>
      <c r="O228" s="102"/>
      <c r="P228" s="102"/>
      <c r="Q228" s="102" t="s">
        <v>1245</v>
      </c>
      <c r="R228" s="102"/>
      <c r="S228" s="102" t="s">
        <v>1853</v>
      </c>
      <c r="T228" s="102"/>
      <c r="U228" s="102"/>
      <c r="V228"/>
      <c r="W228"/>
      <c r="X228"/>
      <c r="Y228"/>
      <c r="Z228"/>
      <c r="AA228"/>
      <c r="AB228"/>
      <c r="AC228"/>
    </row>
    <row r="229" spans="1:29" s="92" customFormat="1" ht="67.5">
      <c r="A229" s="100">
        <v>561</v>
      </c>
      <c r="B229" s="101" t="s">
        <v>631</v>
      </c>
      <c r="C229" s="102" t="s">
        <v>632</v>
      </c>
      <c r="D229" s="21" t="s">
        <v>1164</v>
      </c>
      <c r="E229" s="21" t="s">
        <v>324</v>
      </c>
      <c r="F229" s="21" t="s">
        <v>1111</v>
      </c>
      <c r="G229" s="22" t="s">
        <v>1252</v>
      </c>
      <c r="H229" s="22" t="s">
        <v>320</v>
      </c>
      <c r="I229" s="23" t="s">
        <v>1522</v>
      </c>
      <c r="J229" s="23" t="s">
        <v>1523</v>
      </c>
      <c r="K229" s="101" t="s">
        <v>1173</v>
      </c>
      <c r="L229" s="102" t="s">
        <v>229</v>
      </c>
      <c r="M229" s="102"/>
      <c r="N229" s="102" t="s">
        <v>1927</v>
      </c>
      <c r="O229" s="102"/>
      <c r="P229" s="102"/>
      <c r="Q229" s="25" t="s">
        <v>1225</v>
      </c>
      <c r="R229" s="102"/>
      <c r="S229" s="102"/>
      <c r="T229" s="102"/>
      <c r="U229" s="102"/>
      <c r="V229"/>
      <c r="W229"/>
      <c r="X229"/>
      <c r="Y229"/>
      <c r="Z229"/>
      <c r="AA229"/>
      <c r="AB229"/>
      <c r="AC229"/>
    </row>
    <row r="230" spans="1:29" s="92" customFormat="1" ht="267.75">
      <c r="A230" s="100">
        <v>23</v>
      </c>
      <c r="B230" s="101" t="s">
        <v>353</v>
      </c>
      <c r="C230" s="102" t="s">
        <v>354</v>
      </c>
      <c r="D230" s="21" t="s">
        <v>1164</v>
      </c>
      <c r="E230" s="21" t="s">
        <v>324</v>
      </c>
      <c r="F230" s="21" t="s">
        <v>355</v>
      </c>
      <c r="G230" s="22" t="s">
        <v>1264</v>
      </c>
      <c r="H230" s="22" t="s">
        <v>319</v>
      </c>
      <c r="I230" s="23" t="s">
        <v>782</v>
      </c>
      <c r="J230" s="23" t="s">
        <v>783</v>
      </c>
      <c r="K230" s="101" t="s">
        <v>1187</v>
      </c>
      <c r="L230" s="104" t="s">
        <v>208</v>
      </c>
      <c r="M230" s="102">
        <v>23</v>
      </c>
      <c r="N230" s="102"/>
      <c r="O230" s="102"/>
      <c r="P230" s="102"/>
      <c r="Q230" s="102" t="s">
        <v>1245</v>
      </c>
      <c r="R230" s="102"/>
      <c r="S230" s="102" t="s">
        <v>1853</v>
      </c>
      <c r="T230" s="102"/>
      <c r="U230" s="102"/>
      <c r="V230"/>
      <c r="W230"/>
      <c r="X230"/>
      <c r="Y230"/>
      <c r="Z230"/>
      <c r="AA230"/>
      <c r="AB230"/>
      <c r="AC230"/>
    </row>
    <row r="231" spans="1:29" s="92" customFormat="1" ht="409.5">
      <c r="A231" s="100">
        <v>66</v>
      </c>
      <c r="B231" s="101" t="s">
        <v>390</v>
      </c>
      <c r="C231" s="102" t="s">
        <v>391</v>
      </c>
      <c r="D231" s="21" t="s">
        <v>1164</v>
      </c>
      <c r="E231" s="21" t="s">
        <v>324</v>
      </c>
      <c r="F231" s="21" t="s">
        <v>355</v>
      </c>
      <c r="G231" s="22" t="s">
        <v>1264</v>
      </c>
      <c r="H231" s="22" t="s">
        <v>319</v>
      </c>
      <c r="I231" s="23" t="s">
        <v>0</v>
      </c>
      <c r="J231" s="23" t="s">
        <v>1</v>
      </c>
      <c r="K231" s="101" t="s">
        <v>1221</v>
      </c>
      <c r="L231" s="102" t="s">
        <v>209</v>
      </c>
      <c r="M231" s="102">
        <v>916</v>
      </c>
      <c r="N231" s="102"/>
      <c r="O231" s="102"/>
      <c r="P231" s="102" t="s">
        <v>204</v>
      </c>
      <c r="Q231" s="102" t="s">
        <v>1245</v>
      </c>
      <c r="R231" s="102"/>
      <c r="S231" s="102" t="s">
        <v>1853</v>
      </c>
      <c r="T231" s="102"/>
      <c r="U231" s="102"/>
      <c r="V231"/>
      <c r="W231"/>
      <c r="X231"/>
      <c r="Y231"/>
      <c r="Z231"/>
      <c r="AA231"/>
      <c r="AB231"/>
      <c r="AC231"/>
    </row>
    <row r="232" spans="1:29" s="92" customFormat="1" ht="76.5">
      <c r="A232" s="100">
        <v>851</v>
      </c>
      <c r="B232" s="101" t="s">
        <v>706</v>
      </c>
      <c r="C232" s="102" t="s">
        <v>354</v>
      </c>
      <c r="D232" s="21" t="s">
        <v>1164</v>
      </c>
      <c r="E232" s="21" t="s">
        <v>324</v>
      </c>
      <c r="F232" s="21" t="s">
        <v>355</v>
      </c>
      <c r="G232" s="22" t="s">
        <v>1264</v>
      </c>
      <c r="H232" s="22" t="s">
        <v>319</v>
      </c>
      <c r="I232" s="23" t="s">
        <v>782</v>
      </c>
      <c r="J232" s="23" t="s">
        <v>783</v>
      </c>
      <c r="K232" s="101" t="s">
        <v>1187</v>
      </c>
      <c r="L232" s="102" t="s">
        <v>1854</v>
      </c>
      <c r="M232" s="102">
        <v>23</v>
      </c>
      <c r="N232" s="102"/>
      <c r="O232" s="102"/>
      <c r="P232" s="102"/>
      <c r="Q232" s="102" t="s">
        <v>1245</v>
      </c>
      <c r="R232" s="102"/>
      <c r="S232" s="102" t="s">
        <v>1853</v>
      </c>
      <c r="T232" s="102"/>
      <c r="U232" s="102"/>
      <c r="V232"/>
      <c r="W232"/>
      <c r="X232"/>
      <c r="Y232"/>
      <c r="Z232"/>
      <c r="AA232"/>
      <c r="AB232"/>
      <c r="AC232"/>
    </row>
    <row r="233" spans="1:29" s="92" customFormat="1" ht="51">
      <c r="A233" s="100">
        <v>447</v>
      </c>
      <c r="B233" s="101" t="s">
        <v>601</v>
      </c>
      <c r="C233" s="102" t="s">
        <v>391</v>
      </c>
      <c r="D233" s="21" t="s">
        <v>1164</v>
      </c>
      <c r="E233" s="21" t="s">
        <v>324</v>
      </c>
      <c r="F233" s="21" t="s">
        <v>407</v>
      </c>
      <c r="G233" s="22" t="s">
        <v>1264</v>
      </c>
      <c r="H233" s="22" t="s">
        <v>320</v>
      </c>
      <c r="I233" s="23" t="s">
        <v>1350</v>
      </c>
      <c r="J233" s="23" t="s">
        <v>1351</v>
      </c>
      <c r="K233" s="101" t="s">
        <v>1221</v>
      </c>
      <c r="L233" s="102" t="s">
        <v>210</v>
      </c>
      <c r="M233" s="102"/>
      <c r="N233" s="102"/>
      <c r="O233" s="102"/>
      <c r="P233" s="102" t="s">
        <v>327</v>
      </c>
      <c r="Q233" s="102" t="s">
        <v>1245</v>
      </c>
      <c r="R233" s="102"/>
      <c r="S233" s="102" t="s">
        <v>1853</v>
      </c>
      <c r="T233" s="102"/>
      <c r="U233" s="102"/>
      <c r="V233"/>
      <c r="W233"/>
      <c r="X233"/>
      <c r="Y233"/>
      <c r="Z233"/>
      <c r="AA233"/>
      <c r="AB233"/>
      <c r="AC233"/>
    </row>
    <row r="234" spans="1:29" s="92" customFormat="1" ht="101.25">
      <c r="A234" s="100">
        <v>448</v>
      </c>
      <c r="B234" s="101" t="s">
        <v>601</v>
      </c>
      <c r="C234" s="102" t="s">
        <v>391</v>
      </c>
      <c r="D234" s="21" t="s">
        <v>1164</v>
      </c>
      <c r="E234" s="21" t="s">
        <v>324</v>
      </c>
      <c r="F234" s="21" t="s">
        <v>407</v>
      </c>
      <c r="G234" s="22" t="s">
        <v>1264</v>
      </c>
      <c r="H234" s="22" t="s">
        <v>320</v>
      </c>
      <c r="I234" s="23" t="s">
        <v>1354</v>
      </c>
      <c r="J234" s="23" t="s">
        <v>1355</v>
      </c>
      <c r="K234" s="101" t="s">
        <v>1187</v>
      </c>
      <c r="L234" s="102" t="s">
        <v>1847</v>
      </c>
      <c r="M234" s="102"/>
      <c r="N234" s="102"/>
      <c r="O234" s="102"/>
      <c r="P234" s="102"/>
      <c r="Q234" s="102" t="s">
        <v>1234</v>
      </c>
      <c r="R234" s="102"/>
      <c r="S234" s="102" t="s">
        <v>1807</v>
      </c>
      <c r="T234" s="102"/>
      <c r="U234" s="102"/>
      <c r="V234"/>
      <c r="W234"/>
      <c r="X234"/>
      <c r="Y234"/>
      <c r="Z234"/>
      <c r="AA234"/>
      <c r="AB234"/>
      <c r="AC234"/>
    </row>
    <row r="235" spans="1:29" s="92" customFormat="1" ht="25.5">
      <c r="A235" s="100">
        <v>205</v>
      </c>
      <c r="B235" s="101" t="s">
        <v>496</v>
      </c>
      <c r="C235" s="102" t="s">
        <v>497</v>
      </c>
      <c r="D235" s="21" t="s">
        <v>1164</v>
      </c>
      <c r="E235" s="21" t="s">
        <v>324</v>
      </c>
      <c r="F235" s="21" t="s">
        <v>504</v>
      </c>
      <c r="G235" s="22" t="s">
        <v>1252</v>
      </c>
      <c r="H235" s="22" t="s">
        <v>320</v>
      </c>
      <c r="I235" s="23" t="s">
        <v>90</v>
      </c>
      <c r="J235" s="23" t="s">
        <v>91</v>
      </c>
      <c r="K235" s="101" t="s">
        <v>1172</v>
      </c>
      <c r="L235" s="102" t="s">
        <v>1852</v>
      </c>
      <c r="M235" s="102"/>
      <c r="N235" s="102" t="s">
        <v>1927</v>
      </c>
      <c r="O235" s="102"/>
      <c r="P235" s="102"/>
      <c r="Q235" s="25" t="s">
        <v>1225</v>
      </c>
      <c r="R235" s="102"/>
      <c r="S235" s="102"/>
      <c r="T235" s="102"/>
      <c r="U235" s="102"/>
      <c r="V235"/>
      <c r="W235"/>
      <c r="X235"/>
      <c r="Y235"/>
      <c r="Z235"/>
      <c r="AA235"/>
      <c r="AB235"/>
      <c r="AC235"/>
    </row>
    <row r="236" spans="1:29" s="92" customFormat="1" ht="25.5">
      <c r="A236" s="100">
        <v>24</v>
      </c>
      <c r="B236" s="101" t="s">
        <v>353</v>
      </c>
      <c r="C236" s="102" t="s">
        <v>354</v>
      </c>
      <c r="D236" s="21" t="s">
        <v>1164</v>
      </c>
      <c r="E236" s="21" t="s">
        <v>324</v>
      </c>
      <c r="F236" s="21" t="s">
        <v>1261</v>
      </c>
      <c r="G236" s="22" t="s">
        <v>1252</v>
      </c>
      <c r="H236" s="22" t="s">
        <v>320</v>
      </c>
      <c r="I236" s="23" t="s">
        <v>788</v>
      </c>
      <c r="J236" s="23" t="s">
        <v>789</v>
      </c>
      <c r="K236" s="101" t="s">
        <v>1172</v>
      </c>
      <c r="L236" s="102" t="s">
        <v>1852</v>
      </c>
      <c r="M236" s="102"/>
      <c r="N236" s="102" t="s">
        <v>1927</v>
      </c>
      <c r="O236" s="102"/>
      <c r="P236" s="102"/>
      <c r="Q236" s="25" t="s">
        <v>1225</v>
      </c>
      <c r="R236" s="102"/>
      <c r="S236" s="102"/>
      <c r="T236" s="102"/>
      <c r="U236" s="102"/>
      <c r="V236"/>
      <c r="W236"/>
      <c r="X236"/>
      <c r="Y236"/>
      <c r="Z236"/>
      <c r="AA236"/>
      <c r="AB236"/>
      <c r="AC236"/>
    </row>
    <row r="237" spans="1:29" s="96" customFormat="1" ht="51">
      <c r="A237" s="100">
        <v>67</v>
      </c>
      <c r="B237" s="101" t="s">
        <v>390</v>
      </c>
      <c r="C237" s="102" t="s">
        <v>391</v>
      </c>
      <c r="D237" s="21" t="s">
        <v>1164</v>
      </c>
      <c r="E237" s="21" t="s">
        <v>324</v>
      </c>
      <c r="F237" s="21" t="s">
        <v>363</v>
      </c>
      <c r="G237" s="22" t="s">
        <v>1264</v>
      </c>
      <c r="H237" s="22" t="s">
        <v>319</v>
      </c>
      <c r="I237" s="23" t="s">
        <v>2</v>
      </c>
      <c r="J237" s="23" t="s">
        <v>3</v>
      </c>
      <c r="K237" s="101"/>
      <c r="L237" s="102"/>
      <c r="M237" s="102"/>
      <c r="N237" s="102"/>
      <c r="O237" s="102"/>
      <c r="P237" s="102"/>
      <c r="Q237" s="102" t="s">
        <v>1224</v>
      </c>
      <c r="R237" s="102"/>
      <c r="S237" s="102"/>
      <c r="T237" s="102"/>
      <c r="U237" s="102"/>
      <c r="V237"/>
      <c r="W237"/>
      <c r="X237"/>
      <c r="Y237"/>
      <c r="Z237"/>
      <c r="AA237"/>
      <c r="AB237"/>
      <c r="AC237"/>
    </row>
    <row r="238" spans="1:29" s="92" customFormat="1" ht="22.5">
      <c r="A238" s="100">
        <v>135</v>
      </c>
      <c r="B238" s="101" t="s">
        <v>466</v>
      </c>
      <c r="C238" s="102" t="s">
        <v>467</v>
      </c>
      <c r="D238" s="21" t="s">
        <v>1164</v>
      </c>
      <c r="E238" s="21" t="s">
        <v>324</v>
      </c>
      <c r="F238" s="21" t="s">
        <v>469</v>
      </c>
      <c r="G238" s="22" t="s">
        <v>1252</v>
      </c>
      <c r="H238" s="22" t="s">
        <v>319</v>
      </c>
      <c r="I238" s="23" t="s">
        <v>848</v>
      </c>
      <c r="J238" s="23" t="s">
        <v>849</v>
      </c>
      <c r="K238" s="101" t="s">
        <v>1172</v>
      </c>
      <c r="L238" s="102" t="s">
        <v>1852</v>
      </c>
      <c r="M238" s="102"/>
      <c r="N238" s="102" t="s">
        <v>1927</v>
      </c>
      <c r="O238" s="102"/>
      <c r="P238" s="102"/>
      <c r="Q238" s="25" t="s">
        <v>1225</v>
      </c>
      <c r="R238" s="102"/>
      <c r="S238" s="102"/>
      <c r="T238" s="102"/>
      <c r="U238" s="102"/>
      <c r="V238"/>
      <c r="W238"/>
      <c r="X238"/>
      <c r="Y238"/>
      <c r="Z238"/>
      <c r="AA238"/>
      <c r="AB238"/>
      <c r="AC238"/>
    </row>
    <row r="239" spans="1:29" s="92" customFormat="1" ht="22.5">
      <c r="A239" s="100">
        <v>206</v>
      </c>
      <c r="B239" s="103" t="s">
        <v>496</v>
      </c>
      <c r="C239" s="102" t="s">
        <v>497</v>
      </c>
      <c r="D239" s="21" t="s">
        <v>1164</v>
      </c>
      <c r="E239" s="21" t="s">
        <v>324</v>
      </c>
      <c r="F239" s="21" t="s">
        <v>469</v>
      </c>
      <c r="G239" s="22" t="s">
        <v>1252</v>
      </c>
      <c r="H239" s="22" t="s">
        <v>320</v>
      </c>
      <c r="I239" s="23"/>
      <c r="J239" s="23" t="s">
        <v>92</v>
      </c>
      <c r="K239" s="101" t="s">
        <v>1172</v>
      </c>
      <c r="L239" s="102" t="s">
        <v>1852</v>
      </c>
      <c r="M239" s="102"/>
      <c r="N239" s="102" t="s">
        <v>1927</v>
      </c>
      <c r="O239" s="102"/>
      <c r="P239" s="102"/>
      <c r="Q239" s="25" t="s">
        <v>1225</v>
      </c>
      <c r="R239" s="102"/>
      <c r="S239" s="102"/>
      <c r="T239" s="102"/>
      <c r="U239" s="102"/>
      <c r="V239"/>
      <c r="W239"/>
      <c r="X239"/>
      <c r="Y239"/>
      <c r="Z239"/>
      <c r="AA239"/>
      <c r="AB239"/>
      <c r="AC239"/>
    </row>
    <row r="240" spans="1:29" s="92" customFormat="1" ht="33.75">
      <c r="A240" s="100">
        <v>562</v>
      </c>
      <c r="B240" s="103" t="s">
        <v>631</v>
      </c>
      <c r="C240" s="102" t="s">
        <v>632</v>
      </c>
      <c r="D240" s="21" t="s">
        <v>1164</v>
      </c>
      <c r="E240" s="21" t="s">
        <v>324</v>
      </c>
      <c r="F240" s="21" t="s">
        <v>469</v>
      </c>
      <c r="G240" s="22" t="s">
        <v>1252</v>
      </c>
      <c r="H240" s="22" t="s">
        <v>319</v>
      </c>
      <c r="I240" s="23" t="s">
        <v>1996</v>
      </c>
      <c r="J240" s="23" t="s">
        <v>1997</v>
      </c>
      <c r="K240" s="101" t="s">
        <v>1172</v>
      </c>
      <c r="L240" s="102" t="s">
        <v>1852</v>
      </c>
      <c r="M240" s="102"/>
      <c r="N240" s="102" t="s">
        <v>1927</v>
      </c>
      <c r="O240" s="102"/>
      <c r="P240" s="102"/>
      <c r="Q240" s="25" t="s">
        <v>1225</v>
      </c>
      <c r="R240" s="102"/>
      <c r="S240" s="102"/>
      <c r="T240" s="102"/>
      <c r="U240" s="102"/>
      <c r="V240"/>
      <c r="W240"/>
      <c r="X240"/>
      <c r="Y240"/>
      <c r="Z240"/>
      <c r="AA240"/>
      <c r="AB240"/>
      <c r="AC240"/>
    </row>
    <row r="241" spans="1:29" s="92" customFormat="1" ht="76.5">
      <c r="A241" s="100">
        <v>68</v>
      </c>
      <c r="B241" s="101" t="s">
        <v>390</v>
      </c>
      <c r="C241" s="102" t="s">
        <v>391</v>
      </c>
      <c r="D241" s="21" t="s">
        <v>1164</v>
      </c>
      <c r="E241" s="21" t="s">
        <v>324</v>
      </c>
      <c r="F241" s="21" t="s">
        <v>396</v>
      </c>
      <c r="G241" s="22" t="s">
        <v>1252</v>
      </c>
      <c r="H241" s="22" t="s">
        <v>320</v>
      </c>
      <c r="I241" s="23" t="s">
        <v>4</v>
      </c>
      <c r="J241" s="23" t="s">
        <v>921</v>
      </c>
      <c r="K241" s="101" t="s">
        <v>1172</v>
      </c>
      <c r="L241" s="102" t="s">
        <v>1852</v>
      </c>
      <c r="M241" s="102"/>
      <c r="N241" s="102" t="s">
        <v>1927</v>
      </c>
      <c r="O241" s="102"/>
      <c r="P241" s="102"/>
      <c r="Q241" s="25" t="s">
        <v>1225</v>
      </c>
      <c r="R241" s="102"/>
      <c r="S241" s="102"/>
      <c r="T241" s="102"/>
      <c r="U241" s="102"/>
      <c r="V241"/>
      <c r="W241"/>
      <c r="X241"/>
      <c r="Y241"/>
      <c r="Z241"/>
      <c r="AA241"/>
      <c r="AB241"/>
      <c r="AC241"/>
    </row>
    <row r="242" spans="1:29" s="92" customFormat="1" ht="89.25">
      <c r="A242" s="100">
        <v>136</v>
      </c>
      <c r="B242" s="101" t="s">
        <v>466</v>
      </c>
      <c r="C242" s="102" t="s">
        <v>467</v>
      </c>
      <c r="D242" s="21" t="s">
        <v>1164</v>
      </c>
      <c r="E242" s="21" t="s">
        <v>324</v>
      </c>
      <c r="F242" s="21" t="s">
        <v>396</v>
      </c>
      <c r="G242" s="22" t="s">
        <v>1252</v>
      </c>
      <c r="H242" s="22" t="s">
        <v>319</v>
      </c>
      <c r="I242" s="23" t="s">
        <v>850</v>
      </c>
      <c r="J242" s="23" t="s">
        <v>851</v>
      </c>
      <c r="K242" s="101" t="s">
        <v>1172</v>
      </c>
      <c r="L242" s="102" t="s">
        <v>230</v>
      </c>
      <c r="M242" s="102"/>
      <c r="N242" s="102" t="s">
        <v>1927</v>
      </c>
      <c r="O242" s="102"/>
      <c r="P242" s="102"/>
      <c r="Q242" s="25" t="s">
        <v>1225</v>
      </c>
      <c r="R242" s="102"/>
      <c r="S242" s="102"/>
      <c r="T242" s="102"/>
      <c r="U242" s="102"/>
      <c r="V242"/>
      <c r="W242"/>
      <c r="X242"/>
      <c r="Y242"/>
      <c r="Z242"/>
      <c r="AA242"/>
      <c r="AB242"/>
      <c r="AC242"/>
    </row>
    <row r="243" spans="1:29" s="92" customFormat="1" ht="22.5">
      <c r="A243" s="100">
        <v>512</v>
      </c>
      <c r="B243" s="101" t="s">
        <v>619</v>
      </c>
      <c r="C243" s="102" t="s">
        <v>1102</v>
      </c>
      <c r="D243" s="21" t="s">
        <v>1164</v>
      </c>
      <c r="E243" s="21" t="s">
        <v>324</v>
      </c>
      <c r="F243" s="21" t="s">
        <v>396</v>
      </c>
      <c r="G243" s="22" t="s">
        <v>1264</v>
      </c>
      <c r="H243" s="22" t="s">
        <v>319</v>
      </c>
      <c r="I243" s="23" t="s">
        <v>1453</v>
      </c>
      <c r="J243" s="23" t="s">
        <v>1454</v>
      </c>
      <c r="K243" s="101"/>
      <c r="L243" s="102"/>
      <c r="M243" s="102"/>
      <c r="N243" s="102"/>
      <c r="O243" s="102"/>
      <c r="P243" s="102"/>
      <c r="Q243" s="102" t="s">
        <v>1224</v>
      </c>
      <c r="R243" s="102"/>
      <c r="S243" s="102"/>
      <c r="T243" s="102"/>
      <c r="U243" s="102"/>
      <c r="V243"/>
      <c r="W243"/>
      <c r="X243"/>
      <c r="Y243"/>
      <c r="Z243"/>
      <c r="AA243"/>
      <c r="AB243"/>
      <c r="AC243"/>
    </row>
    <row r="244" spans="1:29" s="92" customFormat="1" ht="114.75">
      <c r="A244" s="100">
        <v>513</v>
      </c>
      <c r="B244" s="101" t="s">
        <v>619</v>
      </c>
      <c r="C244" s="102" t="s">
        <v>1102</v>
      </c>
      <c r="D244" s="21" t="s">
        <v>1164</v>
      </c>
      <c r="E244" s="21" t="s">
        <v>324</v>
      </c>
      <c r="F244" s="21" t="s">
        <v>396</v>
      </c>
      <c r="G244" s="22" t="s">
        <v>1264</v>
      </c>
      <c r="H244" s="22" t="s">
        <v>319</v>
      </c>
      <c r="I244" s="23" t="s">
        <v>1455</v>
      </c>
      <c r="J244" s="23" t="s">
        <v>1456</v>
      </c>
      <c r="K244" s="101"/>
      <c r="L244" s="102"/>
      <c r="M244" s="102"/>
      <c r="N244" s="102"/>
      <c r="O244" s="102"/>
      <c r="P244" s="102"/>
      <c r="Q244" s="102" t="s">
        <v>1224</v>
      </c>
      <c r="R244" s="102"/>
      <c r="S244" s="102"/>
      <c r="T244" s="102"/>
      <c r="U244" s="102"/>
      <c r="V244"/>
      <c r="W244"/>
      <c r="X244"/>
      <c r="Y244"/>
      <c r="Z244"/>
      <c r="AA244"/>
      <c r="AB244"/>
      <c r="AC244"/>
    </row>
    <row r="245" spans="1:29" s="92" customFormat="1" ht="102">
      <c r="A245" s="100">
        <v>649</v>
      </c>
      <c r="B245" s="101" t="s">
        <v>644</v>
      </c>
      <c r="C245" s="102" t="s">
        <v>1822</v>
      </c>
      <c r="D245" s="21" t="s">
        <v>1164</v>
      </c>
      <c r="E245" s="21" t="s">
        <v>324</v>
      </c>
      <c r="F245" s="21" t="s">
        <v>396</v>
      </c>
      <c r="G245" s="22" t="s">
        <v>1264</v>
      </c>
      <c r="H245" s="22" t="s">
        <v>320</v>
      </c>
      <c r="I245" s="23" t="s">
        <v>1705</v>
      </c>
      <c r="J245" s="23" t="s">
        <v>1364</v>
      </c>
      <c r="K245" s="101" t="s">
        <v>1176</v>
      </c>
      <c r="L245" s="102"/>
      <c r="M245" s="102"/>
      <c r="N245" s="102"/>
      <c r="O245" s="102"/>
      <c r="P245" s="102"/>
      <c r="Q245" s="25" t="s">
        <v>1224</v>
      </c>
      <c r="R245" s="102"/>
      <c r="S245" s="102"/>
      <c r="T245" s="102"/>
      <c r="U245" s="102"/>
      <c r="V245"/>
      <c r="W245"/>
      <c r="X245"/>
      <c r="Y245"/>
      <c r="Z245"/>
      <c r="AA245"/>
      <c r="AB245"/>
      <c r="AC245"/>
    </row>
    <row r="246" spans="1:29" s="92" customFormat="1" ht="38.25">
      <c r="A246" s="100">
        <v>629</v>
      </c>
      <c r="B246" s="103" t="s">
        <v>636</v>
      </c>
      <c r="C246" s="102" t="s">
        <v>637</v>
      </c>
      <c r="D246" s="21" t="s">
        <v>1164</v>
      </c>
      <c r="E246" s="21" t="s">
        <v>324</v>
      </c>
      <c r="F246" s="21" t="s">
        <v>396</v>
      </c>
      <c r="G246" s="22" t="s">
        <v>1252</v>
      </c>
      <c r="H246" s="22" t="s">
        <v>320</v>
      </c>
      <c r="I246" s="23" t="s">
        <v>1618</v>
      </c>
      <c r="J246" s="23" t="s">
        <v>1619</v>
      </c>
      <c r="K246" s="101" t="s">
        <v>1172</v>
      </c>
      <c r="L246" s="102" t="s">
        <v>230</v>
      </c>
      <c r="M246" s="102"/>
      <c r="N246" s="102" t="s">
        <v>1927</v>
      </c>
      <c r="O246" s="102"/>
      <c r="P246" s="102"/>
      <c r="Q246" s="25" t="s">
        <v>1225</v>
      </c>
      <c r="R246" s="102"/>
      <c r="S246" s="102"/>
      <c r="T246" s="102"/>
      <c r="U246" s="102"/>
      <c r="V246"/>
      <c r="W246"/>
      <c r="X246"/>
      <c r="Y246"/>
      <c r="Z246"/>
      <c r="AA246"/>
      <c r="AB246"/>
      <c r="AC246"/>
    </row>
    <row r="247" spans="1:29" s="92" customFormat="1" ht="102">
      <c r="A247" s="100">
        <v>630</v>
      </c>
      <c r="B247" s="101" t="s">
        <v>636</v>
      </c>
      <c r="C247" s="102" t="s">
        <v>637</v>
      </c>
      <c r="D247" s="21" t="s">
        <v>1164</v>
      </c>
      <c r="E247" s="21" t="s">
        <v>324</v>
      </c>
      <c r="F247" s="21" t="s">
        <v>378</v>
      </c>
      <c r="G247" s="22" t="s">
        <v>1264</v>
      </c>
      <c r="H247" s="22" t="s">
        <v>319</v>
      </c>
      <c r="I247" s="23" t="s">
        <v>1051</v>
      </c>
      <c r="J247" s="23" t="s">
        <v>1052</v>
      </c>
      <c r="K247" s="101"/>
      <c r="L247" s="102"/>
      <c r="M247" s="102"/>
      <c r="N247" s="102"/>
      <c r="O247" s="102"/>
      <c r="P247" s="102"/>
      <c r="Q247" s="102" t="s">
        <v>1224</v>
      </c>
      <c r="R247" s="102"/>
      <c r="S247" s="102"/>
      <c r="T247" s="102"/>
      <c r="U247" s="102"/>
      <c r="V247"/>
      <c r="W247"/>
      <c r="X247"/>
      <c r="Y247"/>
      <c r="Z247"/>
      <c r="AA247"/>
      <c r="AB247"/>
      <c r="AC247"/>
    </row>
    <row r="248" spans="1:29" s="92" customFormat="1" ht="25.5">
      <c r="A248" s="100">
        <v>207</v>
      </c>
      <c r="B248" s="101" t="s">
        <v>496</v>
      </c>
      <c r="C248" s="102" t="s">
        <v>497</v>
      </c>
      <c r="D248" s="21" t="s">
        <v>1164</v>
      </c>
      <c r="E248" s="21" t="s">
        <v>324</v>
      </c>
      <c r="F248" s="21" t="s">
        <v>356</v>
      </c>
      <c r="G248" s="22" t="s">
        <v>1252</v>
      </c>
      <c r="H248" s="22" t="s">
        <v>320</v>
      </c>
      <c r="I248" s="23" t="s">
        <v>93</v>
      </c>
      <c r="J248" s="23" t="s">
        <v>81</v>
      </c>
      <c r="K248" s="101" t="s">
        <v>1172</v>
      </c>
      <c r="L248" s="102" t="s">
        <v>1852</v>
      </c>
      <c r="M248" s="102"/>
      <c r="N248" s="102" t="s">
        <v>1927</v>
      </c>
      <c r="O248" s="102"/>
      <c r="P248" s="102"/>
      <c r="Q248" s="25" t="s">
        <v>1225</v>
      </c>
      <c r="R248" s="102"/>
      <c r="S248" s="102"/>
      <c r="T248" s="102"/>
      <c r="U248" s="102"/>
      <c r="V248"/>
      <c r="W248"/>
      <c r="X248"/>
      <c r="Y248"/>
      <c r="Z248"/>
      <c r="AA248"/>
      <c r="AB248"/>
      <c r="AC248"/>
    </row>
    <row r="249" spans="1:29" s="92" customFormat="1" ht="51">
      <c r="A249" s="100">
        <v>25</v>
      </c>
      <c r="B249" s="101" t="s">
        <v>353</v>
      </c>
      <c r="C249" s="102" t="s">
        <v>354</v>
      </c>
      <c r="D249" s="21" t="s">
        <v>1164</v>
      </c>
      <c r="E249" s="21" t="s">
        <v>324</v>
      </c>
      <c r="F249" s="21" t="s">
        <v>356</v>
      </c>
      <c r="G249" s="22" t="s">
        <v>1264</v>
      </c>
      <c r="H249" s="22" t="s">
        <v>319</v>
      </c>
      <c r="I249" s="23" t="s">
        <v>784</v>
      </c>
      <c r="J249" s="23" t="s">
        <v>785</v>
      </c>
      <c r="K249" s="101"/>
      <c r="L249" s="102"/>
      <c r="M249" s="102"/>
      <c r="N249" s="102"/>
      <c r="O249" s="102"/>
      <c r="P249" s="102"/>
      <c r="Q249" s="102" t="s">
        <v>1224</v>
      </c>
      <c r="R249" s="102"/>
      <c r="S249" s="102"/>
      <c r="T249" s="102"/>
      <c r="U249" s="102"/>
      <c r="V249"/>
      <c r="W249"/>
      <c r="X249"/>
      <c r="Y249"/>
      <c r="Z249"/>
      <c r="AA249"/>
      <c r="AB249"/>
      <c r="AC249"/>
    </row>
    <row r="250" spans="1:29" s="92" customFormat="1" ht="51">
      <c r="A250" s="100">
        <v>852</v>
      </c>
      <c r="B250" s="103" t="s">
        <v>706</v>
      </c>
      <c r="C250" s="102" t="s">
        <v>354</v>
      </c>
      <c r="D250" s="21" t="s">
        <v>1164</v>
      </c>
      <c r="E250" s="21" t="s">
        <v>324</v>
      </c>
      <c r="F250" s="21" t="s">
        <v>356</v>
      </c>
      <c r="G250" s="22" t="s">
        <v>1264</v>
      </c>
      <c r="H250" s="22" t="s">
        <v>319</v>
      </c>
      <c r="I250" s="23" t="s">
        <v>784</v>
      </c>
      <c r="J250" s="23" t="s">
        <v>785</v>
      </c>
      <c r="K250" s="101"/>
      <c r="L250" s="102"/>
      <c r="M250" s="102"/>
      <c r="N250" s="102"/>
      <c r="O250" s="102"/>
      <c r="P250" s="102"/>
      <c r="Q250" s="102" t="s">
        <v>1224</v>
      </c>
      <c r="R250" s="102"/>
      <c r="S250" s="102"/>
      <c r="T250" s="102"/>
      <c r="U250" s="102"/>
      <c r="V250"/>
      <c r="W250"/>
      <c r="X250"/>
      <c r="Y250"/>
      <c r="Z250"/>
      <c r="AA250"/>
      <c r="AB250"/>
      <c r="AC250"/>
    </row>
    <row r="251" spans="1:29" s="92" customFormat="1" ht="51">
      <c r="A251" s="100">
        <v>26</v>
      </c>
      <c r="B251" s="103" t="s">
        <v>353</v>
      </c>
      <c r="C251" s="102" t="s">
        <v>354</v>
      </c>
      <c r="D251" s="21" t="s">
        <v>1164</v>
      </c>
      <c r="E251" s="21" t="s">
        <v>324</v>
      </c>
      <c r="F251" s="21" t="s">
        <v>357</v>
      </c>
      <c r="G251" s="22" t="s">
        <v>1264</v>
      </c>
      <c r="H251" s="22" t="s">
        <v>319</v>
      </c>
      <c r="I251" s="23" t="s">
        <v>786</v>
      </c>
      <c r="J251" s="23" t="s">
        <v>787</v>
      </c>
      <c r="K251" s="101"/>
      <c r="L251" s="104"/>
      <c r="M251" s="102"/>
      <c r="N251" s="102"/>
      <c r="O251" s="102"/>
      <c r="P251" s="102"/>
      <c r="Q251" s="102" t="s">
        <v>1224</v>
      </c>
      <c r="R251" s="102"/>
      <c r="S251" s="102"/>
      <c r="T251" s="102"/>
      <c r="U251" s="102"/>
      <c r="V251"/>
      <c r="W251"/>
      <c r="X251"/>
      <c r="Y251"/>
      <c r="Z251"/>
      <c r="AA251"/>
      <c r="AB251"/>
      <c r="AC251"/>
    </row>
    <row r="252" spans="1:29" s="92" customFormat="1" ht="51">
      <c r="A252" s="100">
        <v>853</v>
      </c>
      <c r="B252" s="103" t="s">
        <v>706</v>
      </c>
      <c r="C252" s="102" t="s">
        <v>354</v>
      </c>
      <c r="D252" s="21" t="s">
        <v>1164</v>
      </c>
      <c r="E252" s="21" t="s">
        <v>324</v>
      </c>
      <c r="F252" s="21" t="s">
        <v>357</v>
      </c>
      <c r="G252" s="22" t="s">
        <v>1264</v>
      </c>
      <c r="H252" s="22" t="s">
        <v>319</v>
      </c>
      <c r="I252" s="23" t="s">
        <v>786</v>
      </c>
      <c r="J252" s="23" t="s">
        <v>787</v>
      </c>
      <c r="K252" s="101"/>
      <c r="L252" s="102"/>
      <c r="M252" s="102"/>
      <c r="N252" s="102"/>
      <c r="O252" s="102"/>
      <c r="P252" s="102"/>
      <c r="Q252" s="102" t="s">
        <v>1224</v>
      </c>
      <c r="R252" s="102"/>
      <c r="S252" s="102"/>
      <c r="T252" s="102"/>
      <c r="U252" s="102"/>
      <c r="V252"/>
      <c r="W252"/>
      <c r="X252"/>
      <c r="Y252"/>
      <c r="Z252"/>
      <c r="AA252"/>
      <c r="AB252"/>
      <c r="AC252"/>
    </row>
    <row r="253" spans="1:29" s="92" customFormat="1" ht="51">
      <c r="A253" s="100">
        <v>765</v>
      </c>
      <c r="B253" s="103" t="s">
        <v>659</v>
      </c>
      <c r="C253" s="102" t="s">
        <v>577</v>
      </c>
      <c r="D253" s="21" t="s">
        <v>1164</v>
      </c>
      <c r="E253" s="21" t="s">
        <v>324</v>
      </c>
      <c r="F253" s="21" t="s">
        <v>375</v>
      </c>
      <c r="G253" s="22" t="s">
        <v>1252</v>
      </c>
      <c r="H253" s="22" t="s">
        <v>319</v>
      </c>
      <c r="I253" s="23" t="s">
        <v>1728</v>
      </c>
      <c r="J253" s="23" t="s">
        <v>1729</v>
      </c>
      <c r="K253" s="101" t="s">
        <v>1172</v>
      </c>
      <c r="L253" s="102" t="s">
        <v>1852</v>
      </c>
      <c r="M253" s="102"/>
      <c r="N253" s="102" t="s">
        <v>1927</v>
      </c>
      <c r="O253" s="102"/>
      <c r="P253" s="102"/>
      <c r="Q253" s="25" t="s">
        <v>1225</v>
      </c>
      <c r="R253" s="102"/>
      <c r="S253" s="102"/>
      <c r="T253" s="102"/>
      <c r="U253" s="102"/>
      <c r="V253"/>
      <c r="W253"/>
      <c r="X253"/>
      <c r="Y253"/>
      <c r="Z253"/>
      <c r="AA253"/>
      <c r="AB253"/>
      <c r="AC253"/>
    </row>
    <row r="254" spans="1:29" s="92" customFormat="1" ht="33.75">
      <c r="A254" s="100">
        <v>434</v>
      </c>
      <c r="B254" s="103" t="s">
        <v>599</v>
      </c>
      <c r="C254" s="102" t="s">
        <v>600</v>
      </c>
      <c r="D254" s="21"/>
      <c r="E254" s="21" t="s">
        <v>324</v>
      </c>
      <c r="F254" s="21"/>
      <c r="G254" s="22" t="s">
        <v>1252</v>
      </c>
      <c r="H254" s="22" t="s">
        <v>320</v>
      </c>
      <c r="I254" s="23" t="s">
        <v>296</v>
      </c>
      <c r="J254" s="23" t="s">
        <v>297</v>
      </c>
      <c r="K254" s="101" t="s">
        <v>1172</v>
      </c>
      <c r="L254" s="102" t="s">
        <v>1852</v>
      </c>
      <c r="M254" s="102"/>
      <c r="N254" s="102" t="s">
        <v>1927</v>
      </c>
      <c r="O254" s="102"/>
      <c r="P254" s="102"/>
      <c r="Q254" s="25" t="s">
        <v>1225</v>
      </c>
      <c r="R254" s="102"/>
      <c r="S254" s="102"/>
      <c r="T254" s="102"/>
      <c r="U254" s="102"/>
      <c r="V254"/>
      <c r="W254"/>
      <c r="X254"/>
      <c r="Y254"/>
      <c r="Z254"/>
      <c r="AA254"/>
      <c r="AB254"/>
      <c r="AC254"/>
    </row>
    <row r="255" spans="1:29" s="92" customFormat="1" ht="56.25">
      <c r="A255" s="100">
        <v>27</v>
      </c>
      <c r="B255" s="103" t="s">
        <v>353</v>
      </c>
      <c r="C255" s="102" t="s">
        <v>354</v>
      </c>
      <c r="D255" s="21" t="s">
        <v>1164</v>
      </c>
      <c r="E255" s="21" t="s">
        <v>358</v>
      </c>
      <c r="F255" s="21" t="s">
        <v>359</v>
      </c>
      <c r="G255" s="22" t="s">
        <v>1264</v>
      </c>
      <c r="H255" s="22" t="s">
        <v>319</v>
      </c>
      <c r="I255" s="23" t="s">
        <v>790</v>
      </c>
      <c r="J255" s="23" t="s">
        <v>791</v>
      </c>
      <c r="K255" s="101" t="s">
        <v>1187</v>
      </c>
      <c r="L255" s="102" t="s">
        <v>211</v>
      </c>
      <c r="M255" s="102"/>
      <c r="N255" s="102"/>
      <c r="O255" s="102"/>
      <c r="P255" s="102"/>
      <c r="Q255" s="102" t="s">
        <v>1245</v>
      </c>
      <c r="R255" s="102"/>
      <c r="S255" s="102" t="s">
        <v>1853</v>
      </c>
      <c r="T255" s="102"/>
      <c r="U255" s="102"/>
      <c r="V255"/>
      <c r="W255"/>
      <c r="X255"/>
      <c r="Y255"/>
      <c r="Z255"/>
      <c r="AA255"/>
      <c r="AB255"/>
      <c r="AC255"/>
    </row>
    <row r="256" spans="1:29" s="92" customFormat="1" ht="242.25">
      <c r="A256" s="100">
        <v>69</v>
      </c>
      <c r="B256" s="103" t="s">
        <v>390</v>
      </c>
      <c r="C256" s="102" t="s">
        <v>391</v>
      </c>
      <c r="D256" s="21" t="s">
        <v>1164</v>
      </c>
      <c r="E256" s="21" t="s">
        <v>358</v>
      </c>
      <c r="F256" s="21" t="s">
        <v>1093</v>
      </c>
      <c r="G256" s="22" t="s">
        <v>1264</v>
      </c>
      <c r="H256" s="22" t="s">
        <v>319</v>
      </c>
      <c r="I256" s="23" t="s">
        <v>5</v>
      </c>
      <c r="J256" s="23" t="s">
        <v>1241</v>
      </c>
      <c r="K256" s="101" t="s">
        <v>1221</v>
      </c>
      <c r="L256" s="102"/>
      <c r="M256" s="102"/>
      <c r="N256" s="102"/>
      <c r="O256" s="102"/>
      <c r="P256" s="102"/>
      <c r="Q256" s="102" t="s">
        <v>1245</v>
      </c>
      <c r="R256" s="102"/>
      <c r="S256" s="102" t="s">
        <v>1853</v>
      </c>
      <c r="T256" s="102"/>
      <c r="U256" s="102"/>
      <c r="V256"/>
      <c r="W256"/>
      <c r="X256"/>
      <c r="Y256"/>
      <c r="Z256"/>
      <c r="AA256"/>
      <c r="AB256"/>
      <c r="AC256"/>
    </row>
    <row r="257" spans="1:29" s="92" customFormat="1" ht="63.75">
      <c r="A257" s="100">
        <v>137</v>
      </c>
      <c r="B257" s="101" t="s">
        <v>466</v>
      </c>
      <c r="C257" s="102" t="s">
        <v>467</v>
      </c>
      <c r="D257" s="21" t="s">
        <v>1164</v>
      </c>
      <c r="E257" s="21" t="s">
        <v>358</v>
      </c>
      <c r="F257" s="21" t="s">
        <v>350</v>
      </c>
      <c r="G257" s="22" t="s">
        <v>1252</v>
      </c>
      <c r="H257" s="22" t="s">
        <v>319</v>
      </c>
      <c r="I257" s="23" t="s">
        <v>852</v>
      </c>
      <c r="J257" s="23" t="s">
        <v>853</v>
      </c>
      <c r="K257" s="101" t="s">
        <v>1172</v>
      </c>
      <c r="L257" s="102" t="s">
        <v>1852</v>
      </c>
      <c r="M257" s="102"/>
      <c r="N257" s="102" t="s">
        <v>1927</v>
      </c>
      <c r="O257" s="102"/>
      <c r="P257" s="102"/>
      <c r="Q257" s="25" t="s">
        <v>1225</v>
      </c>
      <c r="R257" s="102"/>
      <c r="S257" s="102"/>
      <c r="T257" s="102"/>
      <c r="U257" s="102"/>
      <c r="V257"/>
      <c r="W257"/>
      <c r="X257"/>
      <c r="Y257"/>
      <c r="Z257"/>
      <c r="AA257"/>
      <c r="AB257"/>
      <c r="AC257"/>
    </row>
    <row r="258" spans="1:29" s="92" customFormat="1" ht="102">
      <c r="A258" s="100">
        <v>498</v>
      </c>
      <c r="B258" s="101" t="s">
        <v>616</v>
      </c>
      <c r="C258" s="102" t="s">
        <v>617</v>
      </c>
      <c r="D258" s="21" t="s">
        <v>1164</v>
      </c>
      <c r="E258" s="21" t="s">
        <v>358</v>
      </c>
      <c r="F258" s="21" t="s">
        <v>350</v>
      </c>
      <c r="G258" s="22" t="s">
        <v>1264</v>
      </c>
      <c r="H258" s="22" t="s">
        <v>319</v>
      </c>
      <c r="I258" s="23" t="s">
        <v>1945</v>
      </c>
      <c r="J258" s="23" t="s">
        <v>1946</v>
      </c>
      <c r="K258" s="101"/>
      <c r="L258" s="102"/>
      <c r="M258" s="102"/>
      <c r="N258" s="102"/>
      <c r="O258" s="102"/>
      <c r="P258" s="102"/>
      <c r="Q258" s="102" t="s">
        <v>1231</v>
      </c>
      <c r="R258" s="102"/>
      <c r="S258" s="102"/>
      <c r="T258" s="102"/>
      <c r="U258" s="102"/>
      <c r="V258"/>
      <c r="W258"/>
      <c r="X258"/>
      <c r="Y258"/>
      <c r="Z258"/>
      <c r="AA258"/>
      <c r="AB258"/>
      <c r="AC258"/>
    </row>
    <row r="259" spans="1:29" s="92" customFormat="1" ht="76.5">
      <c r="A259" s="100">
        <v>601</v>
      </c>
      <c r="B259" s="101" t="s">
        <v>634</v>
      </c>
      <c r="C259" s="102" t="s">
        <v>635</v>
      </c>
      <c r="D259" s="21" t="s">
        <v>1164</v>
      </c>
      <c r="E259" s="21" t="s">
        <v>358</v>
      </c>
      <c r="F259" s="21" t="s">
        <v>350</v>
      </c>
      <c r="G259" s="22" t="s">
        <v>1252</v>
      </c>
      <c r="H259" s="22" t="s">
        <v>319</v>
      </c>
      <c r="I259" s="23" t="s">
        <v>944</v>
      </c>
      <c r="J259" s="23"/>
      <c r="K259" s="101" t="s">
        <v>1172</v>
      </c>
      <c r="L259" s="102" t="s">
        <v>1852</v>
      </c>
      <c r="M259" s="102"/>
      <c r="N259" s="102" t="s">
        <v>1927</v>
      </c>
      <c r="O259" s="102"/>
      <c r="P259" s="102"/>
      <c r="Q259" s="25" t="s">
        <v>1225</v>
      </c>
      <c r="R259" s="102"/>
      <c r="S259" s="102"/>
      <c r="T259" s="102"/>
      <c r="U259" s="102"/>
      <c r="V259"/>
      <c r="W259"/>
      <c r="X259"/>
      <c r="Y259"/>
      <c r="Z259"/>
      <c r="AA259"/>
      <c r="AB259"/>
      <c r="AC259"/>
    </row>
    <row r="260" spans="1:29" s="92" customFormat="1" ht="38.25">
      <c r="A260" s="100">
        <v>650</v>
      </c>
      <c r="B260" s="101" t="s">
        <v>644</v>
      </c>
      <c r="C260" s="102" t="s">
        <v>1822</v>
      </c>
      <c r="D260" s="21" t="s">
        <v>1164</v>
      </c>
      <c r="E260" s="21" t="s">
        <v>358</v>
      </c>
      <c r="F260" s="21" t="s">
        <v>350</v>
      </c>
      <c r="G260" s="22" t="s">
        <v>1252</v>
      </c>
      <c r="H260" s="22" t="s">
        <v>320</v>
      </c>
      <c r="I260" s="23" t="s">
        <v>1706</v>
      </c>
      <c r="J260" s="23"/>
      <c r="K260" s="101" t="s">
        <v>1172</v>
      </c>
      <c r="L260" s="102" t="s">
        <v>231</v>
      </c>
      <c r="M260" s="102"/>
      <c r="N260" s="102" t="s">
        <v>1927</v>
      </c>
      <c r="O260" s="102"/>
      <c r="P260" s="102"/>
      <c r="Q260" s="25" t="s">
        <v>1225</v>
      </c>
      <c r="R260" s="102"/>
      <c r="S260" s="102"/>
      <c r="T260" s="102"/>
      <c r="U260" s="102"/>
      <c r="V260"/>
      <c r="W260"/>
      <c r="X260"/>
      <c r="Y260"/>
      <c r="Z260"/>
      <c r="AA260"/>
      <c r="AB260"/>
      <c r="AC260"/>
    </row>
    <row r="261" spans="1:29" s="92" customFormat="1" ht="38.25">
      <c r="A261" s="100">
        <v>766</v>
      </c>
      <c r="B261" s="101" t="s">
        <v>659</v>
      </c>
      <c r="C261" s="102" t="s">
        <v>577</v>
      </c>
      <c r="D261" s="21" t="s">
        <v>1164</v>
      </c>
      <c r="E261" s="21" t="s">
        <v>358</v>
      </c>
      <c r="F261" s="21" t="s">
        <v>350</v>
      </c>
      <c r="G261" s="22" t="s">
        <v>1252</v>
      </c>
      <c r="H261" s="22" t="s">
        <v>320</v>
      </c>
      <c r="I261" s="23" t="s">
        <v>1730</v>
      </c>
      <c r="J261" s="23" t="s">
        <v>1731</v>
      </c>
      <c r="K261" s="101" t="s">
        <v>1172</v>
      </c>
      <c r="L261" s="102" t="s">
        <v>231</v>
      </c>
      <c r="M261" s="102"/>
      <c r="N261" s="102" t="s">
        <v>1927</v>
      </c>
      <c r="O261" s="102"/>
      <c r="P261" s="102"/>
      <c r="Q261" s="25" t="s">
        <v>1225</v>
      </c>
      <c r="R261" s="102"/>
      <c r="S261" s="102"/>
      <c r="T261" s="102"/>
      <c r="U261" s="102"/>
      <c r="V261"/>
      <c r="W261"/>
      <c r="X261"/>
      <c r="Y261"/>
      <c r="Z261"/>
      <c r="AA261"/>
      <c r="AB261"/>
      <c r="AC261"/>
    </row>
    <row r="262" spans="1:29" s="92" customFormat="1" ht="25.5">
      <c r="A262" s="100">
        <v>28</v>
      </c>
      <c r="B262" s="101" t="s">
        <v>353</v>
      </c>
      <c r="C262" s="102" t="s">
        <v>354</v>
      </c>
      <c r="D262" s="21" t="s">
        <v>1164</v>
      </c>
      <c r="E262" s="21" t="s">
        <v>358</v>
      </c>
      <c r="F262" s="21" t="s">
        <v>361</v>
      </c>
      <c r="G262" s="22" t="s">
        <v>1252</v>
      </c>
      <c r="H262" s="22" t="s">
        <v>320</v>
      </c>
      <c r="I262" s="23" t="s">
        <v>793</v>
      </c>
      <c r="J262" s="23" t="s">
        <v>794</v>
      </c>
      <c r="K262" s="101" t="s">
        <v>1172</v>
      </c>
      <c r="L262" s="102" t="s">
        <v>1852</v>
      </c>
      <c r="M262" s="102"/>
      <c r="N262" s="102" t="s">
        <v>1927</v>
      </c>
      <c r="O262" s="102"/>
      <c r="P262" s="102"/>
      <c r="Q262" s="25" t="s">
        <v>1225</v>
      </c>
      <c r="R262" s="102"/>
      <c r="S262" s="102"/>
      <c r="T262" s="102"/>
      <c r="U262" s="102"/>
      <c r="V262"/>
      <c r="W262"/>
      <c r="X262"/>
      <c r="Y262"/>
      <c r="Z262"/>
      <c r="AA262"/>
      <c r="AB262"/>
      <c r="AC262"/>
    </row>
    <row r="263" spans="1:29" s="92" customFormat="1" ht="22.5">
      <c r="A263" s="100">
        <v>29</v>
      </c>
      <c r="B263" s="101" t="s">
        <v>353</v>
      </c>
      <c r="C263" s="102" t="s">
        <v>354</v>
      </c>
      <c r="D263" s="21" t="s">
        <v>1164</v>
      </c>
      <c r="E263" s="21" t="s">
        <v>358</v>
      </c>
      <c r="F263" s="21" t="s">
        <v>360</v>
      </c>
      <c r="G263" s="22" t="s">
        <v>1252</v>
      </c>
      <c r="H263" s="22" t="s">
        <v>320</v>
      </c>
      <c r="I263" s="23" t="s">
        <v>792</v>
      </c>
      <c r="J263" s="23" t="s">
        <v>791</v>
      </c>
      <c r="K263" s="101" t="s">
        <v>1172</v>
      </c>
      <c r="L263" s="102" t="s">
        <v>1852</v>
      </c>
      <c r="M263" s="102"/>
      <c r="N263" s="102" t="s">
        <v>1927</v>
      </c>
      <c r="O263" s="102"/>
      <c r="P263" s="102"/>
      <c r="Q263" s="25" t="s">
        <v>1225</v>
      </c>
      <c r="R263" s="102"/>
      <c r="S263" s="102"/>
      <c r="T263" s="102"/>
      <c r="U263" s="102"/>
      <c r="V263"/>
      <c r="W263"/>
      <c r="X263"/>
      <c r="Y263"/>
      <c r="Z263"/>
      <c r="AA263"/>
      <c r="AB263"/>
      <c r="AC263"/>
    </row>
    <row r="264" spans="1:29" s="92" customFormat="1" ht="25.5">
      <c r="A264" s="100">
        <v>208</v>
      </c>
      <c r="B264" s="101" t="s">
        <v>496</v>
      </c>
      <c r="C264" s="102" t="s">
        <v>497</v>
      </c>
      <c r="D264" s="21" t="s">
        <v>1164</v>
      </c>
      <c r="E264" s="21" t="s">
        <v>358</v>
      </c>
      <c r="F264" s="21" t="s">
        <v>360</v>
      </c>
      <c r="G264" s="22" t="s">
        <v>1252</v>
      </c>
      <c r="H264" s="22" t="s">
        <v>320</v>
      </c>
      <c r="I264" s="23" t="s">
        <v>94</v>
      </c>
      <c r="J264" s="23" t="s">
        <v>95</v>
      </c>
      <c r="K264" s="101" t="s">
        <v>1172</v>
      </c>
      <c r="L264" s="104" t="s">
        <v>1852</v>
      </c>
      <c r="M264" s="102"/>
      <c r="N264" s="102" t="s">
        <v>1927</v>
      </c>
      <c r="O264" s="102"/>
      <c r="P264" s="102"/>
      <c r="Q264" s="25" t="s">
        <v>1225</v>
      </c>
      <c r="R264" s="102"/>
      <c r="S264" s="102"/>
      <c r="T264" s="102"/>
      <c r="U264" s="102"/>
      <c r="V264"/>
      <c r="W264"/>
      <c r="X264"/>
      <c r="Y264"/>
      <c r="Z264"/>
      <c r="AA264"/>
      <c r="AB264"/>
      <c r="AC264"/>
    </row>
    <row r="265" spans="1:29" s="92" customFormat="1" ht="89.25">
      <c r="A265" s="100">
        <v>209</v>
      </c>
      <c r="B265" s="101" t="s">
        <v>496</v>
      </c>
      <c r="C265" s="102" t="s">
        <v>497</v>
      </c>
      <c r="D265" s="21" t="s">
        <v>1164</v>
      </c>
      <c r="E265" s="21" t="s">
        <v>358</v>
      </c>
      <c r="F265" s="21" t="s">
        <v>1094</v>
      </c>
      <c r="G265" s="22" t="s">
        <v>1252</v>
      </c>
      <c r="H265" s="22" t="s">
        <v>320</v>
      </c>
      <c r="I265" s="23" t="s">
        <v>96</v>
      </c>
      <c r="J265" s="23" t="s">
        <v>97</v>
      </c>
      <c r="K265" s="101" t="s">
        <v>1172</v>
      </c>
      <c r="L265" s="102" t="s">
        <v>1852</v>
      </c>
      <c r="M265" s="102"/>
      <c r="N265" s="102" t="s">
        <v>1927</v>
      </c>
      <c r="O265" s="102"/>
      <c r="P265" s="102"/>
      <c r="Q265" s="25" t="s">
        <v>1225</v>
      </c>
      <c r="R265" s="102"/>
      <c r="S265" s="102"/>
      <c r="T265" s="102"/>
      <c r="U265" s="102"/>
      <c r="V265"/>
      <c r="W265"/>
      <c r="X265"/>
      <c r="Y265"/>
      <c r="Z265"/>
      <c r="AA265"/>
      <c r="AB265"/>
      <c r="AC265"/>
    </row>
    <row r="266" spans="1:29" s="92" customFormat="1" ht="25.5">
      <c r="A266" s="100">
        <v>767</v>
      </c>
      <c r="B266" s="101" t="s">
        <v>659</v>
      </c>
      <c r="C266" s="102" t="s">
        <v>577</v>
      </c>
      <c r="D266" s="21" t="s">
        <v>1164</v>
      </c>
      <c r="E266" s="21" t="s">
        <v>358</v>
      </c>
      <c r="F266" s="21" t="s">
        <v>1094</v>
      </c>
      <c r="G266" s="22" t="s">
        <v>1252</v>
      </c>
      <c r="H266" s="22" t="s">
        <v>320</v>
      </c>
      <c r="I266" s="23" t="s">
        <v>1732</v>
      </c>
      <c r="J266" s="23" t="s">
        <v>1733</v>
      </c>
      <c r="K266" s="101" t="s">
        <v>1187</v>
      </c>
      <c r="L266" s="102" t="s">
        <v>232</v>
      </c>
      <c r="M266" s="102"/>
      <c r="N266" s="102" t="s">
        <v>1927</v>
      </c>
      <c r="O266" s="102"/>
      <c r="P266" s="102"/>
      <c r="Q266" s="25" t="s">
        <v>1225</v>
      </c>
      <c r="R266" s="102"/>
      <c r="S266" s="102"/>
      <c r="T266" s="102"/>
      <c r="U266" s="102"/>
      <c r="V266"/>
      <c r="W266"/>
      <c r="X266"/>
      <c r="Y266"/>
      <c r="Z266"/>
      <c r="AA266"/>
      <c r="AB266"/>
      <c r="AC266"/>
    </row>
    <row r="267" spans="1:29" s="92" customFormat="1" ht="38.25">
      <c r="A267" s="100">
        <v>138</v>
      </c>
      <c r="B267" s="101" t="s">
        <v>466</v>
      </c>
      <c r="C267" s="102" t="s">
        <v>467</v>
      </c>
      <c r="D267" s="21" t="s">
        <v>1164</v>
      </c>
      <c r="E267" s="21" t="s">
        <v>358</v>
      </c>
      <c r="F267" s="21" t="s">
        <v>355</v>
      </c>
      <c r="G267" s="22" t="s">
        <v>1252</v>
      </c>
      <c r="H267" s="22" t="s">
        <v>319</v>
      </c>
      <c r="I267" s="23" t="s">
        <v>854</v>
      </c>
      <c r="J267" s="23" t="s">
        <v>855</v>
      </c>
      <c r="K267" s="101" t="s">
        <v>1172</v>
      </c>
      <c r="L267" s="102" t="s">
        <v>1852</v>
      </c>
      <c r="M267" s="102"/>
      <c r="N267" s="102" t="s">
        <v>1927</v>
      </c>
      <c r="O267" s="102"/>
      <c r="P267" s="102"/>
      <c r="Q267" s="25" t="s">
        <v>1225</v>
      </c>
      <c r="R267" s="102"/>
      <c r="S267" s="102"/>
      <c r="T267" s="102"/>
      <c r="U267" s="102"/>
      <c r="V267"/>
      <c r="W267"/>
      <c r="X267"/>
      <c r="Y267"/>
      <c r="Z267"/>
      <c r="AA267"/>
      <c r="AB267"/>
      <c r="AC267"/>
    </row>
    <row r="268" spans="1:29" s="92" customFormat="1" ht="33.75">
      <c r="A268" s="100">
        <v>563</v>
      </c>
      <c r="B268" s="101" t="s">
        <v>631</v>
      </c>
      <c r="C268" s="102" t="s">
        <v>632</v>
      </c>
      <c r="D268" s="21" t="s">
        <v>1164</v>
      </c>
      <c r="E268" s="21" t="s">
        <v>358</v>
      </c>
      <c r="F268" s="21" t="s">
        <v>355</v>
      </c>
      <c r="G268" s="22" t="s">
        <v>1252</v>
      </c>
      <c r="H268" s="22" t="s">
        <v>320</v>
      </c>
      <c r="I268" s="23" t="s">
        <v>1524</v>
      </c>
      <c r="J268" s="23" t="s">
        <v>1525</v>
      </c>
      <c r="K268" s="101" t="s">
        <v>1172</v>
      </c>
      <c r="L268" s="102" t="s">
        <v>1852</v>
      </c>
      <c r="M268" s="102"/>
      <c r="N268" s="102" t="s">
        <v>1927</v>
      </c>
      <c r="O268" s="102"/>
      <c r="P268" s="102"/>
      <c r="Q268" s="25" t="s">
        <v>1225</v>
      </c>
      <c r="R268" s="102"/>
      <c r="S268" s="102"/>
      <c r="T268" s="102"/>
      <c r="U268" s="102"/>
      <c r="V268"/>
      <c r="W268"/>
      <c r="X268"/>
      <c r="Y268"/>
      <c r="Z268"/>
      <c r="AA268"/>
      <c r="AB268"/>
      <c r="AC268"/>
    </row>
    <row r="269" spans="1:29" s="92" customFormat="1" ht="38.25">
      <c r="A269" s="100">
        <v>88</v>
      </c>
      <c r="B269" s="101" t="s">
        <v>399</v>
      </c>
      <c r="C269" s="102" t="s">
        <v>400</v>
      </c>
      <c r="D269" s="21" t="s">
        <v>1164</v>
      </c>
      <c r="E269" s="21" t="s">
        <v>358</v>
      </c>
      <c r="F269" s="21" t="s">
        <v>407</v>
      </c>
      <c r="G269" s="22" t="s">
        <v>1252</v>
      </c>
      <c r="H269" s="22" t="s">
        <v>320</v>
      </c>
      <c r="I269" s="23" t="s">
        <v>1438</v>
      </c>
      <c r="J269" s="23" t="s">
        <v>1428</v>
      </c>
      <c r="K269" s="101" t="s">
        <v>1172</v>
      </c>
      <c r="L269" s="102" t="s">
        <v>1852</v>
      </c>
      <c r="M269" s="102"/>
      <c r="N269" s="102" t="s">
        <v>1927</v>
      </c>
      <c r="O269" s="102"/>
      <c r="P269" s="102"/>
      <c r="Q269" s="25" t="s">
        <v>1225</v>
      </c>
      <c r="R269" s="102"/>
      <c r="S269" s="102"/>
      <c r="T269" s="102"/>
      <c r="U269" s="102"/>
      <c r="V269"/>
      <c r="W269"/>
      <c r="X269"/>
      <c r="Y269"/>
      <c r="Z269"/>
      <c r="AA269"/>
      <c r="AB269"/>
      <c r="AC269"/>
    </row>
    <row r="270" spans="1:29" s="92" customFormat="1" ht="22.5">
      <c r="A270" s="100">
        <v>210</v>
      </c>
      <c r="B270" s="101" t="s">
        <v>496</v>
      </c>
      <c r="C270" s="102" t="s">
        <v>497</v>
      </c>
      <c r="D270" s="21" t="s">
        <v>1164</v>
      </c>
      <c r="E270" s="21" t="s">
        <v>358</v>
      </c>
      <c r="F270" s="21" t="s">
        <v>407</v>
      </c>
      <c r="G270" s="22" t="s">
        <v>1252</v>
      </c>
      <c r="H270" s="22" t="s">
        <v>320</v>
      </c>
      <c r="I270" s="23" t="s">
        <v>98</v>
      </c>
      <c r="J270" s="23" t="s">
        <v>99</v>
      </c>
      <c r="K270" s="101" t="s">
        <v>1172</v>
      </c>
      <c r="L270" s="102" t="s">
        <v>1852</v>
      </c>
      <c r="M270" s="102"/>
      <c r="N270" s="102" t="s">
        <v>1927</v>
      </c>
      <c r="O270" s="102"/>
      <c r="P270" s="102"/>
      <c r="Q270" s="25" t="s">
        <v>1225</v>
      </c>
      <c r="R270" s="102"/>
      <c r="S270" s="102"/>
      <c r="T270" s="102"/>
      <c r="U270" s="102"/>
      <c r="V270"/>
      <c r="W270"/>
      <c r="X270"/>
      <c r="Y270"/>
      <c r="Z270"/>
      <c r="AA270"/>
      <c r="AB270"/>
      <c r="AC270"/>
    </row>
    <row r="271" spans="1:29" s="92" customFormat="1" ht="25.5">
      <c r="A271" s="100">
        <v>500</v>
      </c>
      <c r="B271" s="101" t="s">
        <v>616</v>
      </c>
      <c r="C271" s="102" t="s">
        <v>617</v>
      </c>
      <c r="D271" s="21" t="s">
        <v>1164</v>
      </c>
      <c r="E271" s="21" t="s">
        <v>358</v>
      </c>
      <c r="F271" s="21" t="s">
        <v>407</v>
      </c>
      <c r="G271" s="22" t="s">
        <v>1264</v>
      </c>
      <c r="H271" s="22" t="s">
        <v>319</v>
      </c>
      <c r="I271" s="23" t="s">
        <v>1949</v>
      </c>
      <c r="J271" s="23" t="s">
        <v>1950</v>
      </c>
      <c r="K271" s="101"/>
      <c r="L271" s="102"/>
      <c r="M271" s="102"/>
      <c r="N271" s="102"/>
      <c r="O271" s="102"/>
      <c r="P271" s="102"/>
      <c r="Q271" s="102" t="s">
        <v>1231</v>
      </c>
      <c r="R271" s="102"/>
      <c r="S271" s="102"/>
      <c r="T271" s="102"/>
      <c r="U271" s="102"/>
      <c r="V271"/>
      <c r="W271"/>
      <c r="X271"/>
      <c r="Y271"/>
      <c r="Z271"/>
      <c r="AA271"/>
      <c r="AB271"/>
      <c r="AC271"/>
    </row>
    <row r="272" spans="1:29" s="92" customFormat="1" ht="22.5">
      <c r="A272" s="100">
        <v>499</v>
      </c>
      <c r="B272" s="101" t="s">
        <v>616</v>
      </c>
      <c r="C272" s="102" t="s">
        <v>617</v>
      </c>
      <c r="D272" s="21" t="s">
        <v>1164</v>
      </c>
      <c r="E272" s="21" t="s">
        <v>358</v>
      </c>
      <c r="F272" s="21" t="s">
        <v>407</v>
      </c>
      <c r="G272" s="22" t="s">
        <v>1252</v>
      </c>
      <c r="H272" s="22" t="s">
        <v>320</v>
      </c>
      <c r="I272" s="23" t="s">
        <v>1947</v>
      </c>
      <c r="J272" s="23" t="s">
        <v>1948</v>
      </c>
      <c r="K272" s="101" t="s">
        <v>1172</v>
      </c>
      <c r="L272" s="102" t="s">
        <v>1852</v>
      </c>
      <c r="M272" s="102"/>
      <c r="N272" s="102" t="s">
        <v>1927</v>
      </c>
      <c r="O272" s="102"/>
      <c r="P272" s="102"/>
      <c r="Q272" s="25" t="s">
        <v>1225</v>
      </c>
      <c r="R272" s="102"/>
      <c r="S272" s="102"/>
      <c r="T272" s="102"/>
      <c r="U272" s="102"/>
      <c r="V272"/>
      <c r="W272"/>
      <c r="X272"/>
      <c r="Y272"/>
      <c r="Z272"/>
      <c r="AA272"/>
      <c r="AB272"/>
      <c r="AC272"/>
    </row>
    <row r="273" spans="1:29" s="92" customFormat="1" ht="25.5">
      <c r="A273" s="100">
        <v>651</v>
      </c>
      <c r="B273" s="101" t="s">
        <v>644</v>
      </c>
      <c r="C273" s="102" t="s">
        <v>1822</v>
      </c>
      <c r="D273" s="21" t="s">
        <v>1164</v>
      </c>
      <c r="E273" s="21" t="s">
        <v>358</v>
      </c>
      <c r="F273" s="21" t="s">
        <v>407</v>
      </c>
      <c r="G273" s="22" t="s">
        <v>1252</v>
      </c>
      <c r="H273" s="22" t="s">
        <v>320</v>
      </c>
      <c r="I273" s="23" t="s">
        <v>1707</v>
      </c>
      <c r="J273" s="23"/>
      <c r="K273" s="101" t="s">
        <v>1172</v>
      </c>
      <c r="L273" s="102" t="s">
        <v>1852</v>
      </c>
      <c r="M273" s="102"/>
      <c r="N273" s="102" t="s">
        <v>1927</v>
      </c>
      <c r="O273" s="102"/>
      <c r="P273" s="102"/>
      <c r="Q273" s="25" t="s">
        <v>1225</v>
      </c>
      <c r="R273" s="102"/>
      <c r="S273" s="102"/>
      <c r="T273" s="102"/>
      <c r="U273" s="102"/>
      <c r="V273"/>
      <c r="W273"/>
      <c r="X273"/>
      <c r="Y273"/>
      <c r="Z273"/>
      <c r="AA273"/>
      <c r="AB273"/>
      <c r="AC273"/>
    </row>
    <row r="274" spans="1:29" s="92" customFormat="1" ht="114.75">
      <c r="A274" s="100">
        <v>514</v>
      </c>
      <c r="B274" s="101" t="s">
        <v>619</v>
      </c>
      <c r="C274" s="102" t="s">
        <v>1102</v>
      </c>
      <c r="D274" s="21" t="s">
        <v>1164</v>
      </c>
      <c r="E274" s="21" t="s">
        <v>358</v>
      </c>
      <c r="F274" s="21" t="s">
        <v>324</v>
      </c>
      <c r="G274" s="22" t="s">
        <v>1264</v>
      </c>
      <c r="H274" s="22" t="s">
        <v>319</v>
      </c>
      <c r="I274" s="23" t="s">
        <v>1457</v>
      </c>
      <c r="J274" s="23" t="s">
        <v>1458</v>
      </c>
      <c r="K274" s="101" t="s">
        <v>1221</v>
      </c>
      <c r="L274" s="102" t="s">
        <v>212</v>
      </c>
      <c r="M274" s="102"/>
      <c r="N274" s="102"/>
      <c r="O274" s="102"/>
      <c r="P274" s="102" t="s">
        <v>204</v>
      </c>
      <c r="Q274" s="102" t="s">
        <v>1245</v>
      </c>
      <c r="R274" s="102"/>
      <c r="S274" s="102" t="s">
        <v>1853</v>
      </c>
      <c r="T274" s="102"/>
      <c r="U274" s="102"/>
      <c r="V274"/>
      <c r="W274"/>
      <c r="X274"/>
      <c r="Y274"/>
      <c r="Z274"/>
      <c r="AA274"/>
      <c r="AB274"/>
      <c r="AC274"/>
    </row>
    <row r="275" spans="1:29" s="92" customFormat="1" ht="191.25">
      <c r="A275" s="100">
        <v>515</v>
      </c>
      <c r="B275" s="101" t="s">
        <v>619</v>
      </c>
      <c r="C275" s="102" t="s">
        <v>1102</v>
      </c>
      <c r="D275" s="21" t="s">
        <v>1164</v>
      </c>
      <c r="E275" s="21" t="s">
        <v>358</v>
      </c>
      <c r="F275" s="21" t="s">
        <v>324</v>
      </c>
      <c r="G275" s="22" t="s">
        <v>1264</v>
      </c>
      <c r="H275" s="22" t="s">
        <v>319</v>
      </c>
      <c r="I275" s="23" t="s">
        <v>256</v>
      </c>
      <c r="J275" s="23" t="s">
        <v>257</v>
      </c>
      <c r="K275" s="101"/>
      <c r="L275" s="102"/>
      <c r="M275" s="102"/>
      <c r="N275" s="102"/>
      <c r="O275" s="102"/>
      <c r="P275" s="102"/>
      <c r="Q275" s="102" t="s">
        <v>1231</v>
      </c>
      <c r="R275" s="102"/>
      <c r="S275" s="102"/>
      <c r="T275" s="102"/>
      <c r="U275" s="102"/>
      <c r="V275"/>
      <c r="W275"/>
      <c r="X275"/>
      <c r="Y275"/>
      <c r="Z275"/>
      <c r="AA275"/>
      <c r="AB275"/>
      <c r="AC275"/>
    </row>
    <row r="276" spans="1:29" s="92" customFormat="1" ht="76.5">
      <c r="A276" s="100">
        <v>768</v>
      </c>
      <c r="B276" s="101" t="s">
        <v>659</v>
      </c>
      <c r="C276" s="102" t="s">
        <v>577</v>
      </c>
      <c r="D276" s="21" t="s">
        <v>1164</v>
      </c>
      <c r="E276" s="21" t="s">
        <v>358</v>
      </c>
      <c r="F276" s="21" t="s">
        <v>1247</v>
      </c>
      <c r="G276" s="22" t="s">
        <v>1252</v>
      </c>
      <c r="H276" s="22" t="s">
        <v>319</v>
      </c>
      <c r="I276" s="23" t="s">
        <v>1734</v>
      </c>
      <c r="J276" s="23" t="s">
        <v>1735</v>
      </c>
      <c r="K276" s="101" t="s">
        <v>1172</v>
      </c>
      <c r="L276" s="102" t="s">
        <v>1852</v>
      </c>
      <c r="M276" s="102"/>
      <c r="N276" s="102" t="s">
        <v>1927</v>
      </c>
      <c r="O276" s="102"/>
      <c r="P276" s="102"/>
      <c r="Q276" s="25" t="s">
        <v>1225</v>
      </c>
      <c r="R276" s="102"/>
      <c r="S276" s="102"/>
      <c r="T276" s="102"/>
      <c r="U276" s="102"/>
      <c r="V276"/>
      <c r="W276"/>
      <c r="X276"/>
      <c r="Y276"/>
      <c r="Z276"/>
      <c r="AA276"/>
      <c r="AB276"/>
      <c r="AC276"/>
    </row>
    <row r="277" spans="1:29" s="92" customFormat="1" ht="76.5">
      <c r="A277" s="100">
        <v>364</v>
      </c>
      <c r="B277" s="101" t="s">
        <v>572</v>
      </c>
      <c r="C277" s="102" t="s">
        <v>573</v>
      </c>
      <c r="D277" s="21" t="s">
        <v>1164</v>
      </c>
      <c r="E277" s="21" t="s">
        <v>358</v>
      </c>
      <c r="F277" s="21" t="s">
        <v>370</v>
      </c>
      <c r="G277" s="22" t="s">
        <v>1264</v>
      </c>
      <c r="H277" s="22" t="s">
        <v>319</v>
      </c>
      <c r="I277" s="23" t="s">
        <v>1047</v>
      </c>
      <c r="J277" s="23" t="s">
        <v>1048</v>
      </c>
      <c r="K277" s="101"/>
      <c r="L277" s="102"/>
      <c r="M277" s="102"/>
      <c r="N277" s="102"/>
      <c r="O277" s="102"/>
      <c r="P277" s="102"/>
      <c r="Q277" s="102" t="s">
        <v>1231</v>
      </c>
      <c r="R277" s="102"/>
      <c r="S277" s="102"/>
      <c r="T277" s="102"/>
      <c r="U277" s="102"/>
      <c r="V277"/>
      <c r="W277"/>
      <c r="X277"/>
      <c r="Y277"/>
      <c r="Z277"/>
      <c r="AA277"/>
      <c r="AB277"/>
      <c r="AC277"/>
    </row>
    <row r="278" spans="1:29" s="92" customFormat="1" ht="63.75">
      <c r="A278" s="100">
        <v>487</v>
      </c>
      <c r="B278" s="101" t="s">
        <v>612</v>
      </c>
      <c r="C278" s="102" t="s">
        <v>597</v>
      </c>
      <c r="D278" s="21" t="s">
        <v>1164</v>
      </c>
      <c r="E278" s="21" t="s">
        <v>358</v>
      </c>
      <c r="F278" s="21" t="s">
        <v>370</v>
      </c>
      <c r="G278" s="22" t="s">
        <v>1264</v>
      </c>
      <c r="H278" s="22" t="s">
        <v>319</v>
      </c>
      <c r="I278" s="23" t="s">
        <v>771</v>
      </c>
      <c r="J278" s="23" t="s">
        <v>772</v>
      </c>
      <c r="K278" s="101" t="s">
        <v>1173</v>
      </c>
      <c r="L278" s="102" t="s">
        <v>213</v>
      </c>
      <c r="M278" s="102"/>
      <c r="N278" s="102"/>
      <c r="O278" s="102"/>
      <c r="P278" s="102"/>
      <c r="Q278" s="102" t="s">
        <v>1245</v>
      </c>
      <c r="R278" s="102"/>
      <c r="S278" s="102" t="s">
        <v>1853</v>
      </c>
      <c r="T278" s="102"/>
      <c r="U278" s="102"/>
      <c r="V278"/>
      <c r="W278"/>
      <c r="X278"/>
      <c r="Y278"/>
      <c r="Z278"/>
      <c r="AA278"/>
      <c r="AB278"/>
      <c r="AC278"/>
    </row>
    <row r="279" spans="1:29" s="92" customFormat="1" ht="63.75">
      <c r="A279" s="100">
        <v>588</v>
      </c>
      <c r="B279" s="101" t="s">
        <v>633</v>
      </c>
      <c r="C279" s="102" t="s">
        <v>597</v>
      </c>
      <c r="D279" s="21" t="s">
        <v>1164</v>
      </c>
      <c r="E279" s="21" t="s">
        <v>358</v>
      </c>
      <c r="F279" s="21" t="s">
        <v>370</v>
      </c>
      <c r="G279" s="22" t="s">
        <v>1264</v>
      </c>
      <c r="H279" s="22" t="s">
        <v>319</v>
      </c>
      <c r="I279" s="23" t="s">
        <v>771</v>
      </c>
      <c r="J279" s="23" t="s">
        <v>772</v>
      </c>
      <c r="K279" s="101"/>
      <c r="L279" s="102"/>
      <c r="M279" s="102"/>
      <c r="N279" s="102"/>
      <c r="O279" s="102"/>
      <c r="P279" s="102"/>
      <c r="Q279" s="102" t="s">
        <v>1231</v>
      </c>
      <c r="R279" s="102"/>
      <c r="S279" s="102"/>
      <c r="T279" s="102"/>
      <c r="U279" s="102"/>
      <c r="V279"/>
      <c r="W279"/>
      <c r="X279"/>
      <c r="Y279"/>
      <c r="Z279"/>
      <c r="AA279"/>
      <c r="AB279"/>
      <c r="AC279"/>
    </row>
    <row r="280" spans="1:29" s="92" customFormat="1" ht="76.5">
      <c r="A280" s="100">
        <v>70</v>
      </c>
      <c r="B280" s="101" t="s">
        <v>390</v>
      </c>
      <c r="C280" s="102" t="s">
        <v>391</v>
      </c>
      <c r="D280" s="21" t="s">
        <v>1164</v>
      </c>
      <c r="E280" s="21" t="s">
        <v>358</v>
      </c>
      <c r="F280" s="21" t="s">
        <v>397</v>
      </c>
      <c r="G280" s="22" t="s">
        <v>1264</v>
      </c>
      <c r="H280" s="22" t="s">
        <v>319</v>
      </c>
      <c r="I280" s="23" t="s">
        <v>6</v>
      </c>
      <c r="J280" s="23" t="s">
        <v>7</v>
      </c>
      <c r="K280" s="101" t="s">
        <v>1221</v>
      </c>
      <c r="L280" s="102"/>
      <c r="M280" s="102"/>
      <c r="N280" s="102"/>
      <c r="O280" s="102"/>
      <c r="P280" s="102" t="s">
        <v>204</v>
      </c>
      <c r="Q280" s="102" t="s">
        <v>1245</v>
      </c>
      <c r="R280" s="102"/>
      <c r="S280" s="102" t="s">
        <v>1853</v>
      </c>
      <c r="T280" s="102"/>
      <c r="U280" s="102"/>
      <c r="V280"/>
      <c r="W280"/>
      <c r="X280"/>
      <c r="Y280"/>
      <c r="Z280"/>
      <c r="AA280"/>
      <c r="AB280"/>
      <c r="AC280"/>
    </row>
    <row r="281" spans="1:29" s="92" customFormat="1" ht="102">
      <c r="A281" s="100">
        <v>631</v>
      </c>
      <c r="B281" s="101" t="s">
        <v>636</v>
      </c>
      <c r="C281" s="102" t="s">
        <v>637</v>
      </c>
      <c r="D281" s="21" t="s">
        <v>1164</v>
      </c>
      <c r="E281" s="21" t="s">
        <v>358</v>
      </c>
      <c r="F281" s="21" t="s">
        <v>1259</v>
      </c>
      <c r="G281" s="22" t="s">
        <v>1264</v>
      </c>
      <c r="H281" s="22" t="s">
        <v>319</v>
      </c>
      <c r="I281" s="23" t="s">
        <v>1055</v>
      </c>
      <c r="J281" s="23" t="s">
        <v>1056</v>
      </c>
      <c r="K281" s="101" t="s">
        <v>1187</v>
      </c>
      <c r="L281" s="102" t="s">
        <v>214</v>
      </c>
      <c r="M281" s="102"/>
      <c r="N281" s="102"/>
      <c r="O281" s="102"/>
      <c r="P281" s="102"/>
      <c r="Q281" s="102" t="s">
        <v>1234</v>
      </c>
      <c r="R281" s="102"/>
      <c r="S281" s="102"/>
      <c r="T281" s="102"/>
      <c r="U281" s="102"/>
      <c r="V281"/>
      <c r="W281"/>
      <c r="X281"/>
      <c r="Y281"/>
      <c r="Z281"/>
      <c r="AA281"/>
      <c r="AB281"/>
      <c r="AC281"/>
    </row>
    <row r="282" spans="1:29" s="92" customFormat="1" ht="45">
      <c r="A282" s="100">
        <v>89</v>
      </c>
      <c r="B282" s="101" t="s">
        <v>399</v>
      </c>
      <c r="C282" s="102" t="s">
        <v>400</v>
      </c>
      <c r="D282" s="21" t="s">
        <v>1164</v>
      </c>
      <c r="E282" s="21" t="s">
        <v>358</v>
      </c>
      <c r="F282" s="21" t="s">
        <v>1242</v>
      </c>
      <c r="G282" s="22" t="s">
        <v>1264</v>
      </c>
      <c r="H282" s="22" t="s">
        <v>319</v>
      </c>
      <c r="I282" s="23" t="s">
        <v>1439</v>
      </c>
      <c r="J282" s="23" t="s">
        <v>1428</v>
      </c>
      <c r="K282" s="101" t="s">
        <v>1173</v>
      </c>
      <c r="L282" s="102" t="s">
        <v>215</v>
      </c>
      <c r="M282" s="102">
        <v>87</v>
      </c>
      <c r="N282" s="102"/>
      <c r="O282" s="102"/>
      <c r="P282" s="102"/>
      <c r="Q282" s="102" t="s">
        <v>1245</v>
      </c>
      <c r="R282" s="102"/>
      <c r="S282" s="102" t="s">
        <v>1853</v>
      </c>
      <c r="T282" s="102"/>
      <c r="U282" s="102"/>
      <c r="V282"/>
      <c r="W282"/>
      <c r="X282"/>
      <c r="Y282"/>
      <c r="Z282"/>
      <c r="AA282"/>
      <c r="AB282"/>
      <c r="AC282"/>
    </row>
    <row r="283" spans="1:29" s="92" customFormat="1" ht="63.75">
      <c r="A283" s="100">
        <v>488</v>
      </c>
      <c r="B283" s="101" t="s">
        <v>612</v>
      </c>
      <c r="C283" s="102" t="s">
        <v>597</v>
      </c>
      <c r="D283" s="21" t="s">
        <v>1164</v>
      </c>
      <c r="E283" s="21" t="s">
        <v>358</v>
      </c>
      <c r="F283" s="21" t="s">
        <v>368</v>
      </c>
      <c r="G283" s="22" t="s">
        <v>1264</v>
      </c>
      <c r="H283" s="22" t="s">
        <v>319</v>
      </c>
      <c r="I283" s="23" t="s">
        <v>773</v>
      </c>
      <c r="J283" s="23" t="s">
        <v>774</v>
      </c>
      <c r="K283" s="101"/>
      <c r="L283" s="102"/>
      <c r="M283" s="102"/>
      <c r="N283" s="102"/>
      <c r="O283" s="102"/>
      <c r="P283" s="102"/>
      <c r="Q283" s="102" t="s">
        <v>1701</v>
      </c>
      <c r="R283" s="102"/>
      <c r="S283" s="102"/>
      <c r="T283" s="102"/>
      <c r="U283" s="102"/>
      <c r="V283"/>
      <c r="W283"/>
      <c r="X283"/>
      <c r="Y283"/>
      <c r="Z283"/>
      <c r="AA283"/>
      <c r="AB283"/>
      <c r="AC283"/>
    </row>
    <row r="284" spans="1:29" s="92" customFormat="1" ht="63.75">
      <c r="A284" s="100">
        <v>589</v>
      </c>
      <c r="B284" s="101" t="s">
        <v>633</v>
      </c>
      <c r="C284" s="102" t="s">
        <v>597</v>
      </c>
      <c r="D284" s="21" t="s">
        <v>1164</v>
      </c>
      <c r="E284" s="21" t="s">
        <v>358</v>
      </c>
      <c r="F284" s="21" t="s">
        <v>368</v>
      </c>
      <c r="G284" s="22" t="s">
        <v>1264</v>
      </c>
      <c r="H284" s="22" t="s">
        <v>319</v>
      </c>
      <c r="I284" s="23" t="s">
        <v>773</v>
      </c>
      <c r="J284" s="23" t="s">
        <v>774</v>
      </c>
      <c r="K284" s="101"/>
      <c r="L284" s="102"/>
      <c r="M284" s="102"/>
      <c r="N284" s="102"/>
      <c r="O284" s="102"/>
      <c r="P284" s="102"/>
      <c r="Q284" s="102" t="s">
        <v>1701</v>
      </c>
      <c r="R284" s="102"/>
      <c r="S284" s="102"/>
      <c r="T284" s="102"/>
      <c r="U284" s="102"/>
      <c r="V284"/>
      <c r="W284"/>
      <c r="X284"/>
      <c r="Y284"/>
      <c r="Z284"/>
      <c r="AA284"/>
      <c r="AB284"/>
      <c r="AC284"/>
    </row>
    <row r="285" spans="1:29" s="92" customFormat="1" ht="38.25">
      <c r="A285" s="100">
        <v>30</v>
      </c>
      <c r="B285" s="101" t="s">
        <v>353</v>
      </c>
      <c r="C285" s="102" t="s">
        <v>354</v>
      </c>
      <c r="D285" s="21" t="s">
        <v>1164</v>
      </c>
      <c r="E285" s="21" t="s">
        <v>358</v>
      </c>
      <c r="F285" s="21" t="s">
        <v>356</v>
      </c>
      <c r="G285" s="22" t="s">
        <v>1264</v>
      </c>
      <c r="H285" s="22" t="s">
        <v>319</v>
      </c>
      <c r="I285" s="23" t="s">
        <v>795</v>
      </c>
      <c r="J285" s="23" t="s">
        <v>791</v>
      </c>
      <c r="K285" s="101"/>
      <c r="L285" s="102"/>
      <c r="M285" s="102"/>
      <c r="N285" s="102"/>
      <c r="O285" s="102"/>
      <c r="P285" s="102"/>
      <c r="Q285" s="102" t="s">
        <v>1701</v>
      </c>
      <c r="R285" s="102"/>
      <c r="S285" s="102"/>
      <c r="T285" s="102"/>
      <c r="U285" s="102"/>
      <c r="V285"/>
      <c r="W285"/>
      <c r="X285"/>
      <c r="Y285"/>
      <c r="Z285"/>
      <c r="AA285"/>
      <c r="AB285"/>
      <c r="AC285"/>
    </row>
    <row r="286" spans="1:29" s="92" customFormat="1" ht="25.5">
      <c r="A286" s="100">
        <v>211</v>
      </c>
      <c r="B286" s="101" t="s">
        <v>496</v>
      </c>
      <c r="C286" s="102" t="s">
        <v>497</v>
      </c>
      <c r="D286" s="21" t="s">
        <v>1166</v>
      </c>
      <c r="E286" s="21" t="s">
        <v>358</v>
      </c>
      <c r="F286" s="21" t="s">
        <v>411</v>
      </c>
      <c r="G286" s="22" t="s">
        <v>1252</v>
      </c>
      <c r="H286" s="22" t="s">
        <v>320</v>
      </c>
      <c r="I286" s="23" t="s">
        <v>100</v>
      </c>
      <c r="J286" s="23" t="s">
        <v>101</v>
      </c>
      <c r="K286" s="101" t="s">
        <v>1172</v>
      </c>
      <c r="L286" s="102" t="s">
        <v>1852</v>
      </c>
      <c r="M286" s="102"/>
      <c r="N286" s="102" t="s">
        <v>1927</v>
      </c>
      <c r="O286" s="102"/>
      <c r="P286" s="102"/>
      <c r="Q286" s="25" t="s">
        <v>1225</v>
      </c>
      <c r="R286" s="102"/>
      <c r="S286" s="102"/>
      <c r="T286" s="102"/>
      <c r="U286" s="102"/>
      <c r="V286"/>
      <c r="W286"/>
      <c r="X286"/>
      <c r="Y286"/>
      <c r="Z286"/>
      <c r="AA286"/>
      <c r="AB286"/>
      <c r="AC286"/>
    </row>
    <row r="287" spans="1:29" s="92" customFormat="1" ht="38.25">
      <c r="A287" s="100">
        <v>887</v>
      </c>
      <c r="B287" s="101" t="s">
        <v>707</v>
      </c>
      <c r="C287" s="102" t="s">
        <v>635</v>
      </c>
      <c r="D287" s="21" t="s">
        <v>1164</v>
      </c>
      <c r="E287" s="21" t="s">
        <v>358</v>
      </c>
      <c r="F287" s="21" t="s">
        <v>716</v>
      </c>
      <c r="G287" s="22" t="s">
        <v>1252</v>
      </c>
      <c r="H287" s="22" t="s">
        <v>320</v>
      </c>
      <c r="I287" s="23" t="s">
        <v>2011</v>
      </c>
      <c r="J287" s="23" t="s">
        <v>2012</v>
      </c>
      <c r="K287" s="101" t="s">
        <v>1173</v>
      </c>
      <c r="L287" s="102" t="s">
        <v>233</v>
      </c>
      <c r="M287" s="102"/>
      <c r="N287" s="102" t="s">
        <v>1927</v>
      </c>
      <c r="O287" s="102"/>
      <c r="P287" s="102"/>
      <c r="Q287" s="25" t="s">
        <v>1225</v>
      </c>
      <c r="R287" s="102"/>
      <c r="S287" s="102"/>
      <c r="T287" s="102"/>
      <c r="U287" s="102"/>
      <c r="V287"/>
      <c r="W287"/>
      <c r="X287"/>
      <c r="Y287"/>
      <c r="Z287"/>
      <c r="AA287"/>
      <c r="AB287"/>
      <c r="AC287"/>
    </row>
    <row r="288" spans="1:29" s="96" customFormat="1" ht="76.5">
      <c r="A288" s="100">
        <v>888</v>
      </c>
      <c r="B288" s="101" t="s">
        <v>707</v>
      </c>
      <c r="C288" s="102" t="s">
        <v>635</v>
      </c>
      <c r="D288" s="21" t="s">
        <v>1164</v>
      </c>
      <c r="E288" s="21" t="s">
        <v>358</v>
      </c>
      <c r="F288" s="21" t="s">
        <v>661</v>
      </c>
      <c r="G288" s="22" t="s">
        <v>1252</v>
      </c>
      <c r="H288" s="22" t="s">
        <v>320</v>
      </c>
      <c r="I288" s="23" t="s">
        <v>2009</v>
      </c>
      <c r="J288" s="23" t="s">
        <v>2010</v>
      </c>
      <c r="K288" s="101" t="s">
        <v>1172</v>
      </c>
      <c r="L288" s="102" t="s">
        <v>1852</v>
      </c>
      <c r="M288" s="102"/>
      <c r="N288" s="102" t="s">
        <v>1927</v>
      </c>
      <c r="O288" s="102"/>
      <c r="P288" s="102"/>
      <c r="Q288" s="25" t="s">
        <v>1225</v>
      </c>
      <c r="R288" s="102"/>
      <c r="S288" s="102"/>
      <c r="T288" s="102"/>
      <c r="U288" s="102"/>
      <c r="V288"/>
      <c r="W288"/>
      <c r="X288"/>
      <c r="Y288"/>
      <c r="Z288"/>
      <c r="AA288"/>
      <c r="AB288"/>
      <c r="AC288"/>
    </row>
    <row r="289" spans="1:29" s="96" customFormat="1" ht="25.5">
      <c r="A289" s="100">
        <v>90</v>
      </c>
      <c r="B289" s="101" t="s">
        <v>399</v>
      </c>
      <c r="C289" s="102" t="s">
        <v>400</v>
      </c>
      <c r="D289" s="21" t="s">
        <v>1164</v>
      </c>
      <c r="E289" s="21" t="s">
        <v>408</v>
      </c>
      <c r="F289" s="21" t="s">
        <v>359</v>
      </c>
      <c r="G289" s="22" t="s">
        <v>1264</v>
      </c>
      <c r="H289" s="22" t="s">
        <v>319</v>
      </c>
      <c r="I289" s="23" t="s">
        <v>1440</v>
      </c>
      <c r="J289" s="23" t="s">
        <v>1428</v>
      </c>
      <c r="K289" s="101" t="s">
        <v>1176</v>
      </c>
      <c r="L289" s="102"/>
      <c r="M289" s="102">
        <v>87</v>
      </c>
      <c r="N289" s="102"/>
      <c r="O289" s="102"/>
      <c r="P289" s="102"/>
      <c r="Q289" s="102" t="s">
        <v>1245</v>
      </c>
      <c r="R289" s="102"/>
      <c r="S289" s="102" t="s">
        <v>1853</v>
      </c>
      <c r="T289" s="102"/>
      <c r="U289" s="102"/>
      <c r="V289"/>
      <c r="W289"/>
      <c r="X289"/>
      <c r="Y289"/>
      <c r="Z289"/>
      <c r="AA289"/>
      <c r="AB289"/>
      <c r="AC289"/>
    </row>
    <row r="290" spans="1:29" s="96" customFormat="1" ht="51">
      <c r="A290" s="100">
        <v>71</v>
      </c>
      <c r="B290" s="101" t="s">
        <v>390</v>
      </c>
      <c r="C290" s="102" t="s">
        <v>391</v>
      </c>
      <c r="D290" s="21" t="s">
        <v>1166</v>
      </c>
      <c r="E290" s="21" t="s">
        <v>370</v>
      </c>
      <c r="F290" s="21" t="s">
        <v>373</v>
      </c>
      <c r="G290" s="22" t="s">
        <v>1264</v>
      </c>
      <c r="H290" s="22" t="s">
        <v>319</v>
      </c>
      <c r="I290" s="23" t="s">
        <v>8</v>
      </c>
      <c r="J290" s="23" t="s">
        <v>9</v>
      </c>
      <c r="K290" s="101"/>
      <c r="L290" s="102"/>
      <c r="M290" s="102"/>
      <c r="N290" s="102"/>
      <c r="O290" s="102"/>
      <c r="P290" s="102"/>
      <c r="Q290" s="102" t="s">
        <v>1231</v>
      </c>
      <c r="R290" s="102"/>
      <c r="S290" s="102"/>
      <c r="T290" s="102"/>
      <c r="U290" s="102"/>
      <c r="V290"/>
      <c r="W290"/>
      <c r="X290"/>
      <c r="Y290"/>
      <c r="Z290"/>
      <c r="AA290"/>
      <c r="AB290"/>
      <c r="AC290"/>
    </row>
    <row r="291" spans="1:29" s="96" customFormat="1" ht="33.75">
      <c r="A291" s="100">
        <v>564</v>
      </c>
      <c r="B291" s="101" t="s">
        <v>631</v>
      </c>
      <c r="C291" s="102" t="s">
        <v>632</v>
      </c>
      <c r="D291" s="21" t="s">
        <v>1166</v>
      </c>
      <c r="E291" s="21" t="s">
        <v>370</v>
      </c>
      <c r="F291" s="21" t="s">
        <v>506</v>
      </c>
      <c r="G291" s="22" t="s">
        <v>1252</v>
      </c>
      <c r="H291" s="22" t="s">
        <v>320</v>
      </c>
      <c r="I291" s="23" t="s">
        <v>1998</v>
      </c>
      <c r="J291" s="23" t="s">
        <v>1513</v>
      </c>
      <c r="K291" s="101" t="s">
        <v>1173</v>
      </c>
      <c r="L291" s="102" t="s">
        <v>234</v>
      </c>
      <c r="M291" s="102"/>
      <c r="N291" s="102" t="s">
        <v>1927</v>
      </c>
      <c r="O291" s="102"/>
      <c r="P291" s="102"/>
      <c r="Q291" s="25" t="s">
        <v>1225</v>
      </c>
      <c r="R291" s="102"/>
      <c r="S291" s="102"/>
      <c r="T291" s="102"/>
      <c r="U291" s="102"/>
      <c r="V291"/>
      <c r="W291"/>
      <c r="X291"/>
      <c r="Y291"/>
      <c r="Z291"/>
      <c r="AA291"/>
      <c r="AB291"/>
      <c r="AC291"/>
    </row>
    <row r="292" spans="1:29" s="96" customFormat="1" ht="63.75">
      <c r="A292" s="100">
        <v>72</v>
      </c>
      <c r="B292" s="101" t="s">
        <v>390</v>
      </c>
      <c r="C292" s="102" t="s">
        <v>391</v>
      </c>
      <c r="D292" s="21" t="s">
        <v>1166</v>
      </c>
      <c r="E292" s="21" t="s">
        <v>370</v>
      </c>
      <c r="F292" s="21" t="s">
        <v>396</v>
      </c>
      <c r="G292" s="22" t="s">
        <v>1264</v>
      </c>
      <c r="H292" s="22" t="s">
        <v>319</v>
      </c>
      <c r="I292" s="23" t="s">
        <v>10</v>
      </c>
      <c r="J292" s="23" t="s">
        <v>11</v>
      </c>
      <c r="K292" s="102"/>
      <c r="L292" s="102"/>
      <c r="M292" s="102"/>
      <c r="N292" s="102"/>
      <c r="O292" s="102"/>
      <c r="P292" s="102"/>
      <c r="Q292" s="102" t="s">
        <v>1231</v>
      </c>
      <c r="R292" s="102"/>
      <c r="S292" s="102"/>
      <c r="T292" s="102"/>
      <c r="U292" s="102"/>
      <c r="V292"/>
      <c r="W292"/>
      <c r="X292"/>
      <c r="Y292"/>
      <c r="Z292"/>
      <c r="AA292"/>
      <c r="AB292"/>
      <c r="AC292"/>
    </row>
    <row r="293" spans="1:29" s="96" customFormat="1" ht="25.5">
      <c r="A293" s="100">
        <v>449</v>
      </c>
      <c r="B293" s="101" t="s">
        <v>601</v>
      </c>
      <c r="C293" s="102" t="s">
        <v>391</v>
      </c>
      <c r="D293" s="21" t="s">
        <v>1166</v>
      </c>
      <c r="E293" s="21" t="s">
        <v>370</v>
      </c>
      <c r="F293" s="21" t="s">
        <v>371</v>
      </c>
      <c r="G293" s="22" t="s">
        <v>1264</v>
      </c>
      <c r="H293" s="22" t="s">
        <v>320</v>
      </c>
      <c r="I293" s="23" t="s">
        <v>1358</v>
      </c>
      <c r="J293" s="23" t="s">
        <v>1359</v>
      </c>
      <c r="K293" s="101"/>
      <c r="L293" s="102"/>
      <c r="M293" s="102"/>
      <c r="N293" s="102"/>
      <c r="O293" s="102"/>
      <c r="P293" s="102"/>
      <c r="Q293" s="102" t="s">
        <v>1231</v>
      </c>
      <c r="R293" s="102"/>
      <c r="S293" s="102"/>
      <c r="T293" s="102"/>
      <c r="U293" s="102"/>
      <c r="V293"/>
      <c r="W293"/>
      <c r="X293"/>
      <c r="Y293"/>
      <c r="Z293"/>
      <c r="AA293"/>
      <c r="AB293"/>
      <c r="AC293"/>
    </row>
    <row r="294" spans="1:29" s="92" customFormat="1" ht="22.5">
      <c r="A294" s="100">
        <v>632</v>
      </c>
      <c r="B294" s="101" t="s">
        <v>636</v>
      </c>
      <c r="C294" s="102" t="s">
        <v>637</v>
      </c>
      <c r="D294" s="21" t="s">
        <v>1166</v>
      </c>
      <c r="E294" s="21" t="s">
        <v>370</v>
      </c>
      <c r="F294" s="21" t="s">
        <v>1216</v>
      </c>
      <c r="G294" s="22" t="s">
        <v>1252</v>
      </c>
      <c r="H294" s="22" t="s">
        <v>320</v>
      </c>
      <c r="I294" s="23" t="s">
        <v>1053</v>
      </c>
      <c r="J294" s="23" t="s">
        <v>1054</v>
      </c>
      <c r="K294" s="101" t="s">
        <v>1172</v>
      </c>
      <c r="L294" s="102" t="s">
        <v>1852</v>
      </c>
      <c r="M294" s="102"/>
      <c r="N294" s="102" t="s">
        <v>1927</v>
      </c>
      <c r="O294" s="102"/>
      <c r="P294" s="102"/>
      <c r="Q294" s="25" t="s">
        <v>1225</v>
      </c>
      <c r="R294" s="102"/>
      <c r="S294" s="102"/>
      <c r="T294" s="102"/>
      <c r="U294" s="102"/>
      <c r="V294"/>
      <c r="W294"/>
      <c r="X294"/>
      <c r="Y294"/>
      <c r="Z294"/>
      <c r="AA294"/>
      <c r="AB294"/>
      <c r="AC294"/>
    </row>
    <row r="295" spans="1:29" s="92" customFormat="1" ht="22.5">
      <c r="A295" s="100">
        <v>590</v>
      </c>
      <c r="B295" s="101" t="s">
        <v>633</v>
      </c>
      <c r="C295" s="102" t="s">
        <v>597</v>
      </c>
      <c r="D295" s="21" t="s">
        <v>1166</v>
      </c>
      <c r="E295" s="21" t="s">
        <v>370</v>
      </c>
      <c r="F295" s="21" t="s">
        <v>368</v>
      </c>
      <c r="G295" s="22" t="s">
        <v>1252</v>
      </c>
      <c r="H295" s="22" t="s">
        <v>320</v>
      </c>
      <c r="I295" s="23" t="s">
        <v>933</v>
      </c>
      <c r="J295" s="23" t="s">
        <v>934</v>
      </c>
      <c r="K295" s="101" t="s">
        <v>1172</v>
      </c>
      <c r="L295" s="102" t="s">
        <v>1852</v>
      </c>
      <c r="M295" s="102"/>
      <c r="N295" s="102" t="s">
        <v>1927</v>
      </c>
      <c r="O295" s="102"/>
      <c r="P295" s="102"/>
      <c r="Q295" s="25" t="s">
        <v>1225</v>
      </c>
      <c r="R295" s="102"/>
      <c r="S295" s="102"/>
      <c r="T295" s="102"/>
      <c r="U295" s="102"/>
      <c r="V295"/>
      <c r="W295"/>
      <c r="X295"/>
      <c r="Y295"/>
      <c r="Z295"/>
      <c r="AA295"/>
      <c r="AB295"/>
      <c r="AC295"/>
    </row>
    <row r="296" spans="1:29" s="92" customFormat="1" ht="38.25">
      <c r="A296" s="100">
        <v>769</v>
      </c>
      <c r="B296" s="101" t="s">
        <v>659</v>
      </c>
      <c r="C296" s="102" t="s">
        <v>577</v>
      </c>
      <c r="D296" s="21" t="s">
        <v>1166</v>
      </c>
      <c r="E296" s="21" t="s">
        <v>370</v>
      </c>
      <c r="F296" s="21" t="s">
        <v>368</v>
      </c>
      <c r="G296" s="22" t="s">
        <v>1252</v>
      </c>
      <c r="H296" s="22" t="s">
        <v>319</v>
      </c>
      <c r="I296" s="23" t="s">
        <v>1737</v>
      </c>
      <c r="J296" s="23" t="s">
        <v>1278</v>
      </c>
      <c r="K296" s="101" t="s">
        <v>1172</v>
      </c>
      <c r="L296" s="102" t="s">
        <v>1852</v>
      </c>
      <c r="M296" s="102"/>
      <c r="N296" s="102" t="s">
        <v>1927</v>
      </c>
      <c r="O296" s="102"/>
      <c r="P296" s="102"/>
      <c r="Q296" s="25" t="s">
        <v>1225</v>
      </c>
      <c r="R296" s="102"/>
      <c r="S296" s="102"/>
      <c r="T296" s="102"/>
      <c r="U296" s="102"/>
      <c r="V296"/>
      <c r="W296"/>
      <c r="X296"/>
      <c r="Y296"/>
      <c r="Z296"/>
      <c r="AA296"/>
      <c r="AB296"/>
      <c r="AC296"/>
    </row>
    <row r="297" spans="1:29" s="96" customFormat="1" ht="22.5">
      <c r="A297" s="100">
        <v>770</v>
      </c>
      <c r="B297" s="101" t="s">
        <v>659</v>
      </c>
      <c r="C297" s="102" t="s">
        <v>577</v>
      </c>
      <c r="D297" s="105" t="s">
        <v>1166</v>
      </c>
      <c r="E297" s="105" t="s">
        <v>370</v>
      </c>
      <c r="F297" s="105" t="s">
        <v>673</v>
      </c>
      <c r="G297" s="105" t="s">
        <v>1252</v>
      </c>
      <c r="H297" s="105" t="s">
        <v>319</v>
      </c>
      <c r="I297" s="105" t="s">
        <v>1736</v>
      </c>
      <c r="J297" s="105" t="s">
        <v>1727</v>
      </c>
      <c r="K297" s="101" t="s">
        <v>1172</v>
      </c>
      <c r="L297" s="102" t="s">
        <v>1852</v>
      </c>
      <c r="M297" s="102"/>
      <c r="N297" s="102" t="s">
        <v>1927</v>
      </c>
      <c r="O297" s="102"/>
      <c r="P297" s="102"/>
      <c r="Q297" s="25" t="s">
        <v>1225</v>
      </c>
      <c r="R297" s="102"/>
      <c r="S297" s="102"/>
      <c r="T297" s="102"/>
      <c r="U297" s="102"/>
      <c r="V297"/>
      <c r="W297"/>
      <c r="X297"/>
      <c r="Y297"/>
      <c r="Z297"/>
      <c r="AA297"/>
      <c r="AB297"/>
      <c r="AC297"/>
    </row>
    <row r="298" spans="1:29" s="92" customFormat="1" ht="25.5">
      <c r="A298" s="100">
        <v>212</v>
      </c>
      <c r="B298" s="101" t="s">
        <v>496</v>
      </c>
      <c r="C298" s="102" t="s">
        <v>497</v>
      </c>
      <c r="D298" s="21" t="s">
        <v>1166</v>
      </c>
      <c r="E298" s="21" t="s">
        <v>1165</v>
      </c>
      <c r="F298" s="21" t="s">
        <v>505</v>
      </c>
      <c r="G298" s="22" t="s">
        <v>1252</v>
      </c>
      <c r="H298" s="22" t="s">
        <v>320</v>
      </c>
      <c r="I298" s="23" t="s">
        <v>93</v>
      </c>
      <c r="J298" s="23" t="s">
        <v>81</v>
      </c>
      <c r="K298" s="101" t="s">
        <v>1173</v>
      </c>
      <c r="L298" s="102" t="s">
        <v>227</v>
      </c>
      <c r="M298" s="102"/>
      <c r="N298" s="102" t="s">
        <v>1927</v>
      </c>
      <c r="O298" s="102"/>
      <c r="P298" s="102"/>
      <c r="Q298" s="25" t="s">
        <v>1225</v>
      </c>
      <c r="R298" s="102"/>
      <c r="S298" s="102"/>
      <c r="T298" s="102"/>
      <c r="U298" s="102"/>
      <c r="V298"/>
      <c r="W298"/>
      <c r="X298"/>
      <c r="Y298"/>
      <c r="Z298"/>
      <c r="AA298"/>
      <c r="AB298"/>
      <c r="AC298"/>
    </row>
    <row r="299" spans="1:29" s="92" customFormat="1" ht="25.5">
      <c r="A299" s="100">
        <v>213</v>
      </c>
      <c r="B299" s="101" t="s">
        <v>496</v>
      </c>
      <c r="C299" s="102" t="s">
        <v>497</v>
      </c>
      <c r="D299" s="21" t="s">
        <v>1166</v>
      </c>
      <c r="E299" s="21" t="s">
        <v>1165</v>
      </c>
      <c r="F299" s="21" t="s">
        <v>408</v>
      </c>
      <c r="G299" s="22" t="s">
        <v>1252</v>
      </c>
      <c r="H299" s="22" t="s">
        <v>320</v>
      </c>
      <c r="I299" s="23" t="s">
        <v>102</v>
      </c>
      <c r="J299" s="23" t="s">
        <v>103</v>
      </c>
      <c r="K299" s="101" t="s">
        <v>1172</v>
      </c>
      <c r="L299" s="102" t="s">
        <v>1852</v>
      </c>
      <c r="M299" s="102"/>
      <c r="N299" s="102" t="s">
        <v>1927</v>
      </c>
      <c r="O299" s="102"/>
      <c r="P299" s="102"/>
      <c r="Q299" s="25" t="s">
        <v>1225</v>
      </c>
      <c r="R299" s="102"/>
      <c r="S299" s="102"/>
      <c r="T299" s="102"/>
      <c r="U299" s="102"/>
      <c r="V299"/>
      <c r="W299"/>
      <c r="X299"/>
      <c r="Y299"/>
      <c r="Z299"/>
      <c r="AA299"/>
      <c r="AB299"/>
      <c r="AC299"/>
    </row>
    <row r="300" spans="1:29" s="92" customFormat="1" ht="153">
      <c r="A300" s="100">
        <v>591</v>
      </c>
      <c r="B300" s="103" t="s">
        <v>633</v>
      </c>
      <c r="C300" s="102" t="s">
        <v>597</v>
      </c>
      <c r="D300" s="21" t="s">
        <v>1166</v>
      </c>
      <c r="E300" s="21" t="s">
        <v>1165</v>
      </c>
      <c r="F300" s="21" t="s">
        <v>1165</v>
      </c>
      <c r="G300" s="22" t="s">
        <v>1264</v>
      </c>
      <c r="H300" s="22" t="s">
        <v>319</v>
      </c>
      <c r="I300" s="23" t="s">
        <v>935</v>
      </c>
      <c r="J300" s="23" t="s">
        <v>936</v>
      </c>
      <c r="K300" s="101"/>
      <c r="L300" s="102"/>
      <c r="M300" s="102"/>
      <c r="N300" s="102"/>
      <c r="O300" s="102"/>
      <c r="P300" s="102"/>
      <c r="Q300" s="102" t="s">
        <v>1231</v>
      </c>
      <c r="R300" s="102"/>
      <c r="S300" s="102"/>
      <c r="T300" s="102"/>
      <c r="U300" s="102"/>
      <c r="V300"/>
      <c r="W300"/>
      <c r="X300"/>
      <c r="Y300"/>
      <c r="Z300"/>
      <c r="AA300"/>
      <c r="AB300"/>
      <c r="AC300"/>
    </row>
    <row r="301" spans="1:29" s="96" customFormat="1" ht="38.25">
      <c r="A301" s="100">
        <v>214</v>
      </c>
      <c r="B301" s="101" t="s">
        <v>496</v>
      </c>
      <c r="C301" s="102" t="s">
        <v>497</v>
      </c>
      <c r="D301" s="21" t="s">
        <v>1166</v>
      </c>
      <c r="E301" s="21" t="s">
        <v>1165</v>
      </c>
      <c r="F301" s="21" t="s">
        <v>1263</v>
      </c>
      <c r="G301" s="22" t="s">
        <v>1252</v>
      </c>
      <c r="H301" s="22" t="s">
        <v>320</v>
      </c>
      <c r="I301" s="23" t="s">
        <v>104</v>
      </c>
      <c r="J301" s="23" t="s">
        <v>105</v>
      </c>
      <c r="K301" s="101" t="s">
        <v>1172</v>
      </c>
      <c r="L301" s="102" t="s">
        <v>1852</v>
      </c>
      <c r="M301" s="102"/>
      <c r="N301" s="102" t="s">
        <v>1927</v>
      </c>
      <c r="O301" s="102"/>
      <c r="P301" s="102"/>
      <c r="Q301" s="25" t="s">
        <v>1225</v>
      </c>
      <c r="R301" s="102"/>
      <c r="S301" s="102"/>
      <c r="T301" s="102"/>
      <c r="U301" s="102"/>
      <c r="V301"/>
      <c r="W301"/>
      <c r="X301"/>
      <c r="Y301"/>
      <c r="Z301"/>
      <c r="AA301"/>
      <c r="AB301"/>
      <c r="AC301"/>
    </row>
    <row r="302" spans="1:29" s="92" customFormat="1" ht="25.5">
      <c r="A302" s="100">
        <v>139</v>
      </c>
      <c r="B302" s="101" t="s">
        <v>466</v>
      </c>
      <c r="C302" s="102" t="s">
        <v>467</v>
      </c>
      <c r="D302" s="21" t="s">
        <v>1166</v>
      </c>
      <c r="E302" s="21" t="s">
        <v>1165</v>
      </c>
      <c r="F302" s="21" t="s">
        <v>1263</v>
      </c>
      <c r="G302" s="22" t="s">
        <v>1264</v>
      </c>
      <c r="H302" s="22" t="s">
        <v>319</v>
      </c>
      <c r="I302" s="23" t="s">
        <v>856</v>
      </c>
      <c r="J302" s="23" t="s">
        <v>857</v>
      </c>
      <c r="K302" s="101"/>
      <c r="L302" s="102"/>
      <c r="M302" s="102"/>
      <c r="N302" s="102"/>
      <c r="O302" s="102"/>
      <c r="P302" s="102"/>
      <c r="Q302" s="102" t="s">
        <v>1231</v>
      </c>
      <c r="R302" s="102"/>
      <c r="S302" s="102"/>
      <c r="T302" s="102"/>
      <c r="U302" s="102"/>
      <c r="V302"/>
      <c r="W302"/>
      <c r="X302"/>
      <c r="Y302"/>
      <c r="Z302"/>
      <c r="AA302"/>
      <c r="AB302"/>
      <c r="AC302"/>
    </row>
    <row r="303" spans="1:29" s="92" customFormat="1" ht="191.25">
      <c r="A303" s="100">
        <v>91</v>
      </c>
      <c r="B303" s="101" t="s">
        <v>399</v>
      </c>
      <c r="C303" s="102" t="s">
        <v>400</v>
      </c>
      <c r="D303" s="21" t="s">
        <v>1166</v>
      </c>
      <c r="E303" s="21" t="s">
        <v>1165</v>
      </c>
      <c r="F303" s="21" t="s">
        <v>1263</v>
      </c>
      <c r="G303" s="22" t="s">
        <v>1264</v>
      </c>
      <c r="H303" s="22" t="s">
        <v>319</v>
      </c>
      <c r="I303" s="23" t="s">
        <v>1441</v>
      </c>
      <c r="J303" s="23" t="s">
        <v>1428</v>
      </c>
      <c r="K303" s="101" t="s">
        <v>1176</v>
      </c>
      <c r="L303" s="102"/>
      <c r="M303" s="102"/>
      <c r="N303" s="102"/>
      <c r="O303" s="102"/>
      <c r="P303" s="102"/>
      <c r="Q303" s="102" t="s">
        <v>1245</v>
      </c>
      <c r="R303" s="102"/>
      <c r="S303" s="102" t="s">
        <v>1853</v>
      </c>
      <c r="T303" s="102"/>
      <c r="U303" s="102"/>
      <c r="V303"/>
      <c r="W303"/>
      <c r="X303"/>
      <c r="Y303"/>
      <c r="Z303"/>
      <c r="AA303"/>
      <c r="AB303"/>
      <c r="AC303"/>
    </row>
    <row r="304" spans="1:29" s="92" customFormat="1" ht="25.5">
      <c r="A304" s="100">
        <v>31</v>
      </c>
      <c r="B304" s="101" t="s">
        <v>353</v>
      </c>
      <c r="C304" s="102" t="s">
        <v>354</v>
      </c>
      <c r="D304" s="21" t="s">
        <v>1166</v>
      </c>
      <c r="E304" s="21" t="s">
        <v>1165</v>
      </c>
      <c r="F304" s="21" t="s">
        <v>362</v>
      </c>
      <c r="G304" s="22" t="s">
        <v>1264</v>
      </c>
      <c r="H304" s="22" t="s">
        <v>319</v>
      </c>
      <c r="I304" s="23" t="s">
        <v>796</v>
      </c>
      <c r="J304" s="23" t="s">
        <v>797</v>
      </c>
      <c r="K304" s="101"/>
      <c r="L304" s="102"/>
      <c r="M304" s="102"/>
      <c r="N304" s="102"/>
      <c r="O304" s="102"/>
      <c r="P304" s="102"/>
      <c r="Q304" s="102" t="s">
        <v>1231</v>
      </c>
      <c r="R304" s="102"/>
      <c r="S304" s="102"/>
      <c r="T304" s="102"/>
      <c r="U304" s="102"/>
      <c r="V304"/>
      <c r="W304"/>
      <c r="X304"/>
      <c r="Y304"/>
      <c r="Z304"/>
      <c r="AA304"/>
      <c r="AB304"/>
      <c r="AC304"/>
    </row>
    <row r="305" spans="1:29" s="92" customFormat="1" ht="51">
      <c r="A305" s="100">
        <v>32</v>
      </c>
      <c r="B305" s="101" t="s">
        <v>353</v>
      </c>
      <c r="C305" s="102" t="s">
        <v>354</v>
      </c>
      <c r="D305" s="21" t="s">
        <v>1166</v>
      </c>
      <c r="E305" s="21" t="s">
        <v>1165</v>
      </c>
      <c r="F305" s="21" t="s">
        <v>362</v>
      </c>
      <c r="G305" s="22" t="s">
        <v>1264</v>
      </c>
      <c r="H305" s="22" t="s">
        <v>319</v>
      </c>
      <c r="I305" s="23" t="s">
        <v>798</v>
      </c>
      <c r="J305" s="23" t="s">
        <v>799</v>
      </c>
      <c r="K305" s="101"/>
      <c r="L305" s="104"/>
      <c r="M305" s="102"/>
      <c r="N305" s="102"/>
      <c r="O305" s="102"/>
      <c r="P305" s="102"/>
      <c r="Q305" s="102" t="s">
        <v>1231</v>
      </c>
      <c r="R305" s="102"/>
      <c r="S305" s="102"/>
      <c r="T305" s="102"/>
      <c r="U305" s="102"/>
      <c r="V305"/>
      <c r="W305"/>
      <c r="X305"/>
      <c r="Y305"/>
      <c r="Z305"/>
      <c r="AA305"/>
      <c r="AB305"/>
      <c r="AC305"/>
    </row>
    <row r="306" spans="1:29" s="92" customFormat="1" ht="25.5">
      <c r="A306" s="100">
        <v>854</v>
      </c>
      <c r="B306" s="101" t="s">
        <v>706</v>
      </c>
      <c r="C306" s="102" t="s">
        <v>354</v>
      </c>
      <c r="D306" s="21" t="s">
        <v>1166</v>
      </c>
      <c r="E306" s="21" t="s">
        <v>1165</v>
      </c>
      <c r="F306" s="21" t="s">
        <v>362</v>
      </c>
      <c r="G306" s="22" t="s">
        <v>1264</v>
      </c>
      <c r="H306" s="22" t="s">
        <v>319</v>
      </c>
      <c r="I306" s="23" t="s">
        <v>796</v>
      </c>
      <c r="J306" s="23" t="s">
        <v>797</v>
      </c>
      <c r="K306" s="101"/>
      <c r="L306" s="102"/>
      <c r="M306" s="102"/>
      <c r="N306" s="102"/>
      <c r="O306" s="102"/>
      <c r="P306" s="102"/>
      <c r="Q306" s="102" t="s">
        <v>1231</v>
      </c>
      <c r="R306" s="102"/>
      <c r="S306" s="102"/>
      <c r="T306" s="102"/>
      <c r="U306" s="102"/>
      <c r="V306"/>
      <c r="W306"/>
      <c r="X306"/>
      <c r="Y306"/>
      <c r="Z306"/>
      <c r="AA306"/>
      <c r="AB306"/>
      <c r="AC306"/>
    </row>
    <row r="307" spans="1:29" s="92" customFormat="1" ht="51">
      <c r="A307" s="100">
        <v>855</v>
      </c>
      <c r="B307" s="101" t="s">
        <v>706</v>
      </c>
      <c r="C307" s="102" t="s">
        <v>354</v>
      </c>
      <c r="D307" s="21" t="s">
        <v>1166</v>
      </c>
      <c r="E307" s="21" t="s">
        <v>1165</v>
      </c>
      <c r="F307" s="21" t="s">
        <v>362</v>
      </c>
      <c r="G307" s="22" t="s">
        <v>1264</v>
      </c>
      <c r="H307" s="22" t="s">
        <v>319</v>
      </c>
      <c r="I307" s="23" t="s">
        <v>798</v>
      </c>
      <c r="J307" s="23" t="s">
        <v>799</v>
      </c>
      <c r="K307" s="101"/>
      <c r="L307" s="102"/>
      <c r="M307" s="102"/>
      <c r="N307" s="102"/>
      <c r="O307" s="102"/>
      <c r="P307" s="102"/>
      <c r="Q307" s="102" t="s">
        <v>1231</v>
      </c>
      <c r="R307" s="102"/>
      <c r="S307" s="102"/>
      <c r="T307" s="102"/>
      <c r="U307" s="102"/>
      <c r="V307"/>
      <c r="W307"/>
      <c r="X307"/>
      <c r="Y307"/>
      <c r="Z307"/>
      <c r="AA307"/>
      <c r="AB307"/>
      <c r="AC307"/>
    </row>
    <row r="308" spans="1:29" s="92" customFormat="1" ht="38.25">
      <c r="A308" s="100">
        <v>33</v>
      </c>
      <c r="B308" s="101" t="s">
        <v>353</v>
      </c>
      <c r="C308" s="102" t="s">
        <v>354</v>
      </c>
      <c r="D308" s="21" t="s">
        <v>1166</v>
      </c>
      <c r="E308" s="21" t="s">
        <v>1165</v>
      </c>
      <c r="F308" s="21" t="s">
        <v>363</v>
      </c>
      <c r="G308" s="22" t="s">
        <v>1264</v>
      </c>
      <c r="H308" s="22" t="s">
        <v>319</v>
      </c>
      <c r="I308" s="23" t="s">
        <v>800</v>
      </c>
      <c r="J308" s="23" t="s">
        <v>801</v>
      </c>
      <c r="K308" s="101"/>
      <c r="L308" s="104"/>
      <c r="M308" s="102"/>
      <c r="N308" s="102"/>
      <c r="O308" s="102"/>
      <c r="P308" s="102"/>
      <c r="Q308" s="102" t="s">
        <v>1231</v>
      </c>
      <c r="R308" s="102"/>
      <c r="S308" s="102"/>
      <c r="T308" s="102"/>
      <c r="U308" s="102"/>
      <c r="V308"/>
      <c r="W308"/>
      <c r="X308"/>
      <c r="Y308"/>
      <c r="Z308"/>
      <c r="AA308"/>
      <c r="AB308"/>
      <c r="AC308"/>
    </row>
    <row r="309" spans="1:29" s="92" customFormat="1" ht="38.25">
      <c r="A309" s="100">
        <v>856</v>
      </c>
      <c r="B309" s="101" t="s">
        <v>706</v>
      </c>
      <c r="C309" s="102" t="s">
        <v>354</v>
      </c>
      <c r="D309" s="21" t="s">
        <v>1166</v>
      </c>
      <c r="E309" s="21" t="s">
        <v>1165</v>
      </c>
      <c r="F309" s="21" t="s">
        <v>363</v>
      </c>
      <c r="G309" s="22" t="s">
        <v>1264</v>
      </c>
      <c r="H309" s="22" t="s">
        <v>319</v>
      </c>
      <c r="I309" s="23" t="s">
        <v>800</v>
      </c>
      <c r="J309" s="23" t="s">
        <v>801</v>
      </c>
      <c r="K309" s="101"/>
      <c r="L309" s="102"/>
      <c r="M309" s="102"/>
      <c r="N309" s="102"/>
      <c r="O309" s="102"/>
      <c r="P309" s="102"/>
      <c r="Q309" s="102" t="s">
        <v>1231</v>
      </c>
      <c r="R309" s="102"/>
      <c r="S309" s="102"/>
      <c r="T309" s="102"/>
      <c r="U309" s="102"/>
      <c r="V309"/>
      <c r="W309"/>
      <c r="X309"/>
      <c r="Y309"/>
      <c r="Z309"/>
      <c r="AA309"/>
      <c r="AB309"/>
      <c r="AC309"/>
    </row>
    <row r="310" spans="1:29" s="92" customFormat="1" ht="38.25">
      <c r="A310" s="100">
        <v>565</v>
      </c>
      <c r="B310" s="101" t="s">
        <v>631</v>
      </c>
      <c r="C310" s="102" t="s">
        <v>632</v>
      </c>
      <c r="D310" s="21" t="s">
        <v>1166</v>
      </c>
      <c r="E310" s="21" t="s">
        <v>1165</v>
      </c>
      <c r="F310" s="21" t="s">
        <v>1251</v>
      </c>
      <c r="G310" s="22" t="s">
        <v>1264</v>
      </c>
      <c r="H310" s="22" t="s">
        <v>320</v>
      </c>
      <c r="I310" s="23" t="s">
        <v>888</v>
      </c>
      <c r="J310" s="23" t="s">
        <v>889</v>
      </c>
      <c r="K310" s="101"/>
      <c r="L310" s="102"/>
      <c r="M310" s="102"/>
      <c r="N310" s="102"/>
      <c r="O310" s="102"/>
      <c r="P310" s="102"/>
      <c r="Q310" s="102" t="s">
        <v>1231</v>
      </c>
      <c r="R310" s="102"/>
      <c r="S310" s="102"/>
      <c r="T310" s="102"/>
      <c r="U310" s="102"/>
      <c r="V310"/>
      <c r="W310"/>
      <c r="X310"/>
      <c r="Y310"/>
      <c r="Z310"/>
      <c r="AA310"/>
      <c r="AB310"/>
      <c r="AC310"/>
    </row>
    <row r="311" spans="1:29" s="92" customFormat="1" ht="25.5">
      <c r="A311" s="100">
        <v>633</v>
      </c>
      <c r="B311" s="103" t="s">
        <v>636</v>
      </c>
      <c r="C311" s="102" t="s">
        <v>637</v>
      </c>
      <c r="D311" s="21" t="s">
        <v>1166</v>
      </c>
      <c r="E311" s="21" t="s">
        <v>1165</v>
      </c>
      <c r="F311" s="21" t="s">
        <v>1251</v>
      </c>
      <c r="G311" s="22" t="s">
        <v>1264</v>
      </c>
      <c r="H311" s="22" t="s">
        <v>319</v>
      </c>
      <c r="I311" s="23" t="s">
        <v>1057</v>
      </c>
      <c r="J311" s="23" t="s">
        <v>1058</v>
      </c>
      <c r="K311" s="101"/>
      <c r="L311" s="102"/>
      <c r="M311" s="102"/>
      <c r="N311" s="102"/>
      <c r="O311" s="102"/>
      <c r="P311" s="102"/>
      <c r="Q311" s="102" t="s">
        <v>1231</v>
      </c>
      <c r="R311" s="102"/>
      <c r="S311" s="102"/>
      <c r="T311" s="102"/>
      <c r="U311" s="102"/>
      <c r="V311"/>
      <c r="W311"/>
      <c r="X311"/>
      <c r="Y311"/>
      <c r="Z311"/>
      <c r="AA311"/>
      <c r="AB311"/>
      <c r="AC311"/>
    </row>
    <row r="312" spans="1:29" s="92" customFormat="1" ht="25.5">
      <c r="A312" s="100">
        <v>388</v>
      </c>
      <c r="B312" s="108" t="s">
        <v>341</v>
      </c>
      <c r="C312" s="25" t="s">
        <v>342</v>
      </c>
      <c r="D312" s="21" t="s">
        <v>1166</v>
      </c>
      <c r="E312" s="21" t="s">
        <v>1165</v>
      </c>
      <c r="F312" s="21" t="s">
        <v>1251</v>
      </c>
      <c r="G312" s="22" t="s">
        <v>1252</v>
      </c>
      <c r="H312" s="22" t="s">
        <v>320</v>
      </c>
      <c r="I312" s="23" t="s">
        <v>243</v>
      </c>
      <c r="J312" s="23" t="s">
        <v>244</v>
      </c>
      <c r="K312" s="101" t="s">
        <v>1172</v>
      </c>
      <c r="L312" s="102" t="s">
        <v>1852</v>
      </c>
      <c r="M312" s="102"/>
      <c r="N312" s="102" t="s">
        <v>1927</v>
      </c>
      <c r="O312" s="25"/>
      <c r="P312" s="25"/>
      <c r="Q312" s="25" t="s">
        <v>1225</v>
      </c>
      <c r="R312" s="25"/>
      <c r="S312" s="25"/>
      <c r="T312" s="102"/>
      <c r="U312" s="102"/>
      <c r="V312"/>
      <c r="W312"/>
      <c r="X312"/>
      <c r="Y312"/>
      <c r="Z312"/>
      <c r="AA312"/>
      <c r="AB312"/>
      <c r="AC312"/>
    </row>
    <row r="313" spans="1:29" s="92" customFormat="1" ht="25.5">
      <c r="A313" s="100">
        <v>389</v>
      </c>
      <c r="B313" s="103" t="s">
        <v>341</v>
      </c>
      <c r="C313" s="102" t="s">
        <v>342</v>
      </c>
      <c r="D313" s="21" t="s">
        <v>1166</v>
      </c>
      <c r="E313" s="21" t="s">
        <v>1165</v>
      </c>
      <c r="F313" s="21" t="s">
        <v>1251</v>
      </c>
      <c r="G313" s="22" t="s">
        <v>1252</v>
      </c>
      <c r="H313" s="22" t="s">
        <v>320</v>
      </c>
      <c r="I313" s="23" t="s">
        <v>243</v>
      </c>
      <c r="J313" s="23" t="s">
        <v>244</v>
      </c>
      <c r="K313" s="101" t="s">
        <v>1172</v>
      </c>
      <c r="L313" s="102" t="s">
        <v>1852</v>
      </c>
      <c r="M313" s="102"/>
      <c r="N313" s="102" t="s">
        <v>1927</v>
      </c>
      <c r="O313" s="102"/>
      <c r="P313" s="102"/>
      <c r="Q313" s="25" t="s">
        <v>1225</v>
      </c>
      <c r="R313" s="102"/>
      <c r="S313" s="102"/>
      <c r="T313" s="102"/>
      <c r="U313" s="102"/>
      <c r="V313"/>
      <c r="W313"/>
      <c r="X313"/>
      <c r="Y313"/>
      <c r="Z313"/>
      <c r="AA313"/>
      <c r="AB313"/>
      <c r="AC313"/>
    </row>
    <row r="314" spans="1:29" s="92" customFormat="1" ht="38.25">
      <c r="A314" s="100">
        <v>215</v>
      </c>
      <c r="B314" s="103" t="s">
        <v>496</v>
      </c>
      <c r="C314" s="102" t="s">
        <v>497</v>
      </c>
      <c r="D314" s="21" t="s">
        <v>1166</v>
      </c>
      <c r="E314" s="21" t="s">
        <v>1165</v>
      </c>
      <c r="F314" s="21" t="s">
        <v>506</v>
      </c>
      <c r="G314" s="22" t="s">
        <v>1264</v>
      </c>
      <c r="H314" s="22" t="s">
        <v>320</v>
      </c>
      <c r="I314" s="23" t="s">
        <v>106</v>
      </c>
      <c r="J314" s="23" t="s">
        <v>107</v>
      </c>
      <c r="K314" s="101"/>
      <c r="L314" s="102"/>
      <c r="M314" s="102"/>
      <c r="N314" s="102"/>
      <c r="O314" s="102"/>
      <c r="P314" s="102"/>
      <c r="Q314" s="102" t="s">
        <v>1231</v>
      </c>
      <c r="R314" s="102"/>
      <c r="S314" s="102"/>
      <c r="T314" s="102"/>
      <c r="U314" s="102"/>
      <c r="V314"/>
      <c r="W314"/>
      <c r="X314"/>
      <c r="Y314"/>
      <c r="Z314"/>
      <c r="AA314"/>
      <c r="AB314"/>
      <c r="AC314"/>
    </row>
    <row r="315" spans="1:29" s="92" customFormat="1" ht="22.5">
      <c r="A315" s="100">
        <v>450</v>
      </c>
      <c r="B315" s="103" t="s">
        <v>601</v>
      </c>
      <c r="C315" s="102" t="s">
        <v>391</v>
      </c>
      <c r="D315" s="21" t="s">
        <v>1166</v>
      </c>
      <c r="E315" s="21" t="s">
        <v>1165</v>
      </c>
      <c r="F315" s="21" t="s">
        <v>506</v>
      </c>
      <c r="G315" s="22" t="s">
        <v>1252</v>
      </c>
      <c r="H315" s="22" t="s">
        <v>320</v>
      </c>
      <c r="I315" s="23" t="s">
        <v>1356</v>
      </c>
      <c r="J315" s="23" t="s">
        <v>1357</v>
      </c>
      <c r="K315" s="101" t="s">
        <v>1172</v>
      </c>
      <c r="L315" s="102" t="s">
        <v>1852</v>
      </c>
      <c r="M315" s="102"/>
      <c r="N315" s="102" t="s">
        <v>1927</v>
      </c>
      <c r="O315" s="102"/>
      <c r="P315" s="102"/>
      <c r="Q315" s="25" t="s">
        <v>1225</v>
      </c>
      <c r="R315" s="102"/>
      <c r="S315" s="102"/>
      <c r="T315" s="102"/>
      <c r="U315" s="102"/>
      <c r="V315"/>
      <c r="W315"/>
      <c r="X315"/>
      <c r="Y315"/>
      <c r="Z315"/>
      <c r="AA315"/>
      <c r="AB315"/>
      <c r="AC315"/>
    </row>
    <row r="316" spans="1:29" s="92" customFormat="1" ht="63.75">
      <c r="A316" s="100">
        <v>652</v>
      </c>
      <c r="B316" s="103" t="s">
        <v>644</v>
      </c>
      <c r="C316" s="102" t="s">
        <v>1822</v>
      </c>
      <c r="D316" s="21" t="s">
        <v>1166</v>
      </c>
      <c r="E316" s="21" t="s">
        <v>1165</v>
      </c>
      <c r="F316" s="21" t="s">
        <v>1254</v>
      </c>
      <c r="G316" s="22" t="s">
        <v>1264</v>
      </c>
      <c r="H316" s="22" t="s">
        <v>319</v>
      </c>
      <c r="I316" s="23" t="s">
        <v>1708</v>
      </c>
      <c r="J316" s="23" t="s">
        <v>1364</v>
      </c>
      <c r="K316" s="101"/>
      <c r="L316" s="102"/>
      <c r="M316" s="102"/>
      <c r="N316" s="102"/>
      <c r="O316" s="102"/>
      <c r="P316" s="102"/>
      <c r="Q316" s="102" t="s">
        <v>1231</v>
      </c>
      <c r="R316" s="102"/>
      <c r="S316" s="102"/>
      <c r="T316" s="102"/>
      <c r="U316" s="102"/>
      <c r="V316"/>
      <c r="W316"/>
      <c r="X316"/>
      <c r="Y316"/>
      <c r="Z316"/>
      <c r="AA316"/>
      <c r="AB316"/>
      <c r="AC316"/>
    </row>
    <row r="317" spans="1:29" s="92" customFormat="1" ht="38.25">
      <c r="A317" s="100">
        <v>566</v>
      </c>
      <c r="B317" s="103" t="s">
        <v>631</v>
      </c>
      <c r="C317" s="102" t="s">
        <v>632</v>
      </c>
      <c r="D317" s="21" t="s">
        <v>1166</v>
      </c>
      <c r="E317" s="21" t="s">
        <v>1165</v>
      </c>
      <c r="F317" s="21" t="s">
        <v>375</v>
      </c>
      <c r="G317" s="22" t="s">
        <v>1264</v>
      </c>
      <c r="H317" s="22" t="s">
        <v>320</v>
      </c>
      <c r="I317" s="23" t="s">
        <v>1514</v>
      </c>
      <c r="J317" s="23" t="s">
        <v>1515</v>
      </c>
      <c r="K317" s="101"/>
      <c r="L317" s="88"/>
      <c r="M317" s="102"/>
      <c r="N317" s="102"/>
      <c r="O317" s="102"/>
      <c r="P317" s="102"/>
      <c r="Q317" s="102" t="s">
        <v>1231</v>
      </c>
      <c r="R317" s="102"/>
      <c r="S317" s="102"/>
      <c r="T317" s="102"/>
      <c r="U317" s="102"/>
      <c r="V317"/>
      <c r="W317"/>
      <c r="X317"/>
      <c r="Y317"/>
      <c r="Z317"/>
      <c r="AA317"/>
      <c r="AB317"/>
      <c r="AC317"/>
    </row>
    <row r="318" spans="1:29" s="92" customFormat="1" ht="51">
      <c r="A318" s="100">
        <v>889</v>
      </c>
      <c r="B318" s="103" t="s">
        <v>707</v>
      </c>
      <c r="C318" s="102" t="s">
        <v>635</v>
      </c>
      <c r="D318" s="21" t="s">
        <v>1166</v>
      </c>
      <c r="E318" s="21" t="s">
        <v>1165</v>
      </c>
      <c r="F318" s="21" t="s">
        <v>719</v>
      </c>
      <c r="G318" s="22" t="s">
        <v>1252</v>
      </c>
      <c r="H318" s="22" t="s">
        <v>320</v>
      </c>
      <c r="I318" s="23" t="s">
        <v>1528</v>
      </c>
      <c r="J318" s="23" t="s">
        <v>1529</v>
      </c>
      <c r="K318" s="101" t="s">
        <v>1173</v>
      </c>
      <c r="L318" s="102" t="s">
        <v>1972</v>
      </c>
      <c r="M318" s="102"/>
      <c r="N318" s="102" t="s">
        <v>1927</v>
      </c>
      <c r="O318" s="102"/>
      <c r="P318" s="102"/>
      <c r="Q318" s="25" t="s">
        <v>1225</v>
      </c>
      <c r="R318" s="102"/>
      <c r="S318" s="102"/>
      <c r="T318" s="102"/>
      <c r="U318" s="102"/>
      <c r="V318"/>
      <c r="W318"/>
      <c r="X318"/>
      <c r="Y318"/>
      <c r="Z318"/>
      <c r="AA318"/>
      <c r="AB318"/>
      <c r="AC318"/>
    </row>
    <row r="319" spans="1:29" s="92" customFormat="1" ht="89.25">
      <c r="A319" s="100">
        <v>890</v>
      </c>
      <c r="B319" s="103" t="s">
        <v>707</v>
      </c>
      <c r="C319" s="102" t="s">
        <v>635</v>
      </c>
      <c r="D319" s="21" t="s">
        <v>1166</v>
      </c>
      <c r="E319" s="21" t="s">
        <v>1165</v>
      </c>
      <c r="F319" s="21" t="s">
        <v>720</v>
      </c>
      <c r="G319" s="22" t="s">
        <v>1264</v>
      </c>
      <c r="H319" s="22" t="s">
        <v>320</v>
      </c>
      <c r="I319" s="23" t="s">
        <v>1530</v>
      </c>
      <c r="J319" s="23" t="s">
        <v>1531</v>
      </c>
      <c r="K319" s="101"/>
      <c r="L319" s="102"/>
      <c r="M319" s="102"/>
      <c r="N319" s="102"/>
      <c r="O319" s="102"/>
      <c r="P319" s="102"/>
      <c r="Q319" s="102" t="s">
        <v>1231</v>
      </c>
      <c r="R319" s="102"/>
      <c r="S319" s="102"/>
      <c r="T319" s="102"/>
      <c r="U319" s="102"/>
      <c r="V319"/>
      <c r="W319"/>
      <c r="X319"/>
      <c r="Y319"/>
      <c r="Z319"/>
      <c r="AA319"/>
      <c r="AB319"/>
      <c r="AC319"/>
    </row>
    <row r="320" spans="1:29" s="92" customFormat="1" ht="33.75">
      <c r="A320" s="100">
        <v>435</v>
      </c>
      <c r="B320" s="101" t="s">
        <v>599</v>
      </c>
      <c r="C320" s="102" t="s">
        <v>600</v>
      </c>
      <c r="D320" s="21"/>
      <c r="E320" s="21" t="s">
        <v>1165</v>
      </c>
      <c r="F320" s="21"/>
      <c r="G320" s="22" t="s">
        <v>1252</v>
      </c>
      <c r="H320" s="22" t="s">
        <v>320</v>
      </c>
      <c r="I320" s="23" t="s">
        <v>298</v>
      </c>
      <c r="J320" s="23" t="s">
        <v>297</v>
      </c>
      <c r="K320" s="101" t="s">
        <v>1172</v>
      </c>
      <c r="L320" s="102" t="s">
        <v>1852</v>
      </c>
      <c r="M320" s="102"/>
      <c r="N320" s="102" t="s">
        <v>1927</v>
      </c>
      <c r="O320" s="102"/>
      <c r="P320" s="102"/>
      <c r="Q320" s="25" t="s">
        <v>1225</v>
      </c>
      <c r="R320" s="102"/>
      <c r="S320" s="102"/>
      <c r="T320" s="102"/>
      <c r="U320" s="102"/>
      <c r="V320"/>
      <c r="W320"/>
      <c r="X320"/>
      <c r="Y320"/>
      <c r="Z320"/>
      <c r="AA320"/>
      <c r="AB320"/>
      <c r="AC320"/>
    </row>
    <row r="321" spans="1:29" s="92" customFormat="1" ht="51">
      <c r="A321" s="100">
        <v>653</v>
      </c>
      <c r="B321" s="101" t="s">
        <v>644</v>
      </c>
      <c r="C321" s="102" t="s">
        <v>1822</v>
      </c>
      <c r="D321" s="21" t="s">
        <v>1166</v>
      </c>
      <c r="E321" s="21" t="s">
        <v>385</v>
      </c>
      <c r="F321" s="21" t="s">
        <v>350</v>
      </c>
      <c r="G321" s="22" t="s">
        <v>1252</v>
      </c>
      <c r="H321" s="22" t="s">
        <v>320</v>
      </c>
      <c r="I321" s="23" t="s">
        <v>1709</v>
      </c>
      <c r="J321" s="23" t="s">
        <v>1710</v>
      </c>
      <c r="K321" s="101" t="s">
        <v>1172</v>
      </c>
      <c r="L321" s="102" t="s">
        <v>1852</v>
      </c>
      <c r="M321" s="102"/>
      <c r="N321" s="102" t="s">
        <v>1927</v>
      </c>
      <c r="O321" s="102"/>
      <c r="P321" s="102"/>
      <c r="Q321" s="25" t="s">
        <v>1225</v>
      </c>
      <c r="R321" s="102"/>
      <c r="S321" s="102"/>
      <c r="T321" s="102"/>
      <c r="U321" s="102"/>
      <c r="V321"/>
      <c r="W321"/>
      <c r="X321"/>
      <c r="Y321"/>
      <c r="Z321"/>
      <c r="AA321"/>
      <c r="AB321"/>
      <c r="AC321"/>
    </row>
    <row r="322" spans="1:29" s="92" customFormat="1" ht="89.25">
      <c r="A322" s="100">
        <v>216</v>
      </c>
      <c r="B322" s="101" t="s">
        <v>496</v>
      </c>
      <c r="C322" s="102" t="s">
        <v>497</v>
      </c>
      <c r="D322" s="21" t="s">
        <v>1166</v>
      </c>
      <c r="E322" s="21" t="s">
        <v>385</v>
      </c>
      <c r="F322" s="21" t="s">
        <v>1094</v>
      </c>
      <c r="G322" s="22" t="s">
        <v>1252</v>
      </c>
      <c r="H322" s="22" t="s">
        <v>320</v>
      </c>
      <c r="I322" s="23" t="s">
        <v>66</v>
      </c>
      <c r="J322" s="23" t="s">
        <v>108</v>
      </c>
      <c r="K322" s="101" t="s">
        <v>1172</v>
      </c>
      <c r="L322" s="102" t="s">
        <v>1852</v>
      </c>
      <c r="M322" s="102"/>
      <c r="N322" s="102" t="s">
        <v>1927</v>
      </c>
      <c r="O322" s="102"/>
      <c r="P322" s="102"/>
      <c r="Q322" s="25" t="s">
        <v>1225</v>
      </c>
      <c r="R322" s="102"/>
      <c r="S322" s="102"/>
      <c r="T322" s="102"/>
      <c r="U322" s="102"/>
      <c r="V322"/>
      <c r="W322"/>
      <c r="X322"/>
      <c r="Y322"/>
      <c r="Z322"/>
      <c r="AA322"/>
      <c r="AB322"/>
      <c r="AC322"/>
    </row>
    <row r="323" spans="1:29" s="92" customFormat="1" ht="63.75">
      <c r="A323" s="100">
        <v>73</v>
      </c>
      <c r="B323" s="101" t="s">
        <v>390</v>
      </c>
      <c r="C323" s="102" t="s">
        <v>391</v>
      </c>
      <c r="D323" s="21" t="s">
        <v>1166</v>
      </c>
      <c r="E323" s="21" t="s">
        <v>385</v>
      </c>
      <c r="F323" s="21" t="s">
        <v>1111</v>
      </c>
      <c r="G323" s="22" t="s">
        <v>1264</v>
      </c>
      <c r="H323" s="22" t="s">
        <v>319</v>
      </c>
      <c r="I323" s="23" t="s">
        <v>12</v>
      </c>
      <c r="J323" s="23" t="s">
        <v>921</v>
      </c>
      <c r="K323" s="101"/>
      <c r="L323" s="102"/>
      <c r="M323" s="102"/>
      <c r="N323" s="102"/>
      <c r="O323" s="102"/>
      <c r="P323" s="102"/>
      <c r="Q323" s="102" t="s">
        <v>1231</v>
      </c>
      <c r="R323" s="102"/>
      <c r="S323" s="102"/>
      <c r="T323" s="102"/>
      <c r="U323" s="102"/>
      <c r="V323"/>
      <c r="W323"/>
      <c r="X323"/>
      <c r="Y323"/>
      <c r="Z323"/>
      <c r="AA323"/>
      <c r="AB323"/>
      <c r="AC323"/>
    </row>
    <row r="324" spans="1:29" s="92" customFormat="1" ht="25.5">
      <c r="A324" s="100">
        <v>217</v>
      </c>
      <c r="B324" s="101" t="s">
        <v>496</v>
      </c>
      <c r="C324" s="102" t="s">
        <v>497</v>
      </c>
      <c r="D324" s="21" t="s">
        <v>409</v>
      </c>
      <c r="E324" s="21" t="s">
        <v>385</v>
      </c>
      <c r="F324" s="21" t="s">
        <v>1247</v>
      </c>
      <c r="G324" s="22" t="s">
        <v>1252</v>
      </c>
      <c r="H324" s="22" t="s">
        <v>320</v>
      </c>
      <c r="I324" s="23" t="s">
        <v>93</v>
      </c>
      <c r="J324" s="23" t="s">
        <v>81</v>
      </c>
      <c r="K324" s="101" t="s">
        <v>1173</v>
      </c>
      <c r="L324" s="102" t="s">
        <v>227</v>
      </c>
      <c r="M324" s="102"/>
      <c r="N324" s="102" t="s">
        <v>1927</v>
      </c>
      <c r="O324" s="102"/>
      <c r="P324" s="102"/>
      <c r="Q324" s="25" t="s">
        <v>1225</v>
      </c>
      <c r="R324" s="102"/>
      <c r="S324" s="102"/>
      <c r="T324" s="102"/>
      <c r="U324" s="102"/>
      <c r="V324"/>
      <c r="W324"/>
      <c r="X324"/>
      <c r="Y324"/>
      <c r="Z324"/>
      <c r="AA324"/>
      <c r="AB324"/>
      <c r="AC324"/>
    </row>
    <row r="325" spans="1:29" s="92" customFormat="1" ht="25.5">
      <c r="A325" s="100">
        <v>218</v>
      </c>
      <c r="B325" s="101" t="s">
        <v>496</v>
      </c>
      <c r="C325" s="102" t="s">
        <v>497</v>
      </c>
      <c r="D325" s="21" t="s">
        <v>409</v>
      </c>
      <c r="E325" s="21" t="s">
        <v>385</v>
      </c>
      <c r="F325" s="21" t="s">
        <v>370</v>
      </c>
      <c r="G325" s="22" t="s">
        <v>1252</v>
      </c>
      <c r="H325" s="22" t="s">
        <v>320</v>
      </c>
      <c r="I325" s="23" t="s">
        <v>109</v>
      </c>
      <c r="J325" s="23" t="s">
        <v>101</v>
      </c>
      <c r="K325" s="101" t="s">
        <v>1172</v>
      </c>
      <c r="L325" s="102" t="s">
        <v>1852</v>
      </c>
      <c r="M325" s="102"/>
      <c r="N325" s="102" t="s">
        <v>1927</v>
      </c>
      <c r="O325" s="102"/>
      <c r="P325" s="102"/>
      <c r="Q325" s="25" t="s">
        <v>1225</v>
      </c>
      <c r="R325" s="102"/>
      <c r="S325" s="102"/>
      <c r="T325" s="102"/>
      <c r="U325" s="102"/>
      <c r="V325"/>
      <c r="W325"/>
      <c r="X325"/>
      <c r="Y325"/>
      <c r="Z325"/>
      <c r="AA325"/>
      <c r="AB325"/>
      <c r="AC325"/>
    </row>
    <row r="326" spans="1:29" s="92" customFormat="1" ht="25.5">
      <c r="A326" s="100">
        <v>219</v>
      </c>
      <c r="B326" s="101" t="s">
        <v>496</v>
      </c>
      <c r="C326" s="102" t="s">
        <v>497</v>
      </c>
      <c r="D326" s="21" t="s">
        <v>409</v>
      </c>
      <c r="E326" s="21" t="s">
        <v>385</v>
      </c>
      <c r="F326" s="21" t="s">
        <v>1258</v>
      </c>
      <c r="G326" s="22" t="s">
        <v>1264</v>
      </c>
      <c r="H326" s="22" t="s">
        <v>320</v>
      </c>
      <c r="I326" s="23" t="s">
        <v>110</v>
      </c>
      <c r="J326" s="23" t="s">
        <v>111</v>
      </c>
      <c r="K326" s="101" t="s">
        <v>1172</v>
      </c>
      <c r="L326" s="102" t="s">
        <v>1852</v>
      </c>
      <c r="M326" s="102"/>
      <c r="N326" s="102" t="s">
        <v>1927</v>
      </c>
      <c r="O326" s="102"/>
      <c r="P326" s="102"/>
      <c r="Q326" s="102" t="s">
        <v>1225</v>
      </c>
      <c r="R326" s="102"/>
      <c r="S326" s="102"/>
      <c r="T326" s="102"/>
      <c r="U326" s="102"/>
      <c r="V326"/>
      <c r="W326"/>
      <c r="X326"/>
      <c r="Y326"/>
      <c r="Z326"/>
      <c r="AA326"/>
      <c r="AB326"/>
      <c r="AC326"/>
    </row>
    <row r="327" spans="1:29" s="92" customFormat="1" ht="76.5">
      <c r="A327" s="100">
        <v>140</v>
      </c>
      <c r="B327" s="101" t="s">
        <v>466</v>
      </c>
      <c r="C327" s="102" t="s">
        <v>467</v>
      </c>
      <c r="D327" s="21" t="s">
        <v>409</v>
      </c>
      <c r="E327" s="21" t="s">
        <v>385</v>
      </c>
      <c r="F327" s="21" t="s">
        <v>382</v>
      </c>
      <c r="G327" s="22" t="s">
        <v>1252</v>
      </c>
      <c r="H327" s="22" t="s">
        <v>319</v>
      </c>
      <c r="I327" s="23" t="s">
        <v>858</v>
      </c>
      <c r="J327" s="23" t="s">
        <v>859</v>
      </c>
      <c r="K327" s="101" t="s">
        <v>1172</v>
      </c>
      <c r="L327" s="102" t="s">
        <v>1852</v>
      </c>
      <c r="M327" s="102"/>
      <c r="N327" s="102" t="s">
        <v>1927</v>
      </c>
      <c r="O327" s="102"/>
      <c r="P327" s="102"/>
      <c r="Q327" s="25" t="s">
        <v>1225</v>
      </c>
      <c r="R327" s="102"/>
      <c r="S327" s="102"/>
      <c r="T327" s="102"/>
      <c r="U327" s="102"/>
      <c r="V327"/>
      <c r="W327"/>
      <c r="X327"/>
      <c r="Y327"/>
      <c r="Z327"/>
      <c r="AA327"/>
      <c r="AB327"/>
      <c r="AC327"/>
    </row>
    <row r="328" spans="1:29" s="92" customFormat="1" ht="25.5">
      <c r="A328" s="100">
        <v>220</v>
      </c>
      <c r="B328" s="101" t="s">
        <v>496</v>
      </c>
      <c r="C328" s="102" t="s">
        <v>497</v>
      </c>
      <c r="D328" s="21" t="s">
        <v>409</v>
      </c>
      <c r="E328" s="21" t="s">
        <v>385</v>
      </c>
      <c r="F328" s="21" t="s">
        <v>382</v>
      </c>
      <c r="G328" s="22" t="s">
        <v>1252</v>
      </c>
      <c r="H328" s="22" t="s">
        <v>320</v>
      </c>
      <c r="I328" s="23"/>
      <c r="J328" s="23" t="s">
        <v>112</v>
      </c>
      <c r="K328" s="101" t="s">
        <v>1172</v>
      </c>
      <c r="L328" s="102" t="s">
        <v>1852</v>
      </c>
      <c r="M328" s="102"/>
      <c r="N328" s="102" t="s">
        <v>1927</v>
      </c>
      <c r="O328" s="102"/>
      <c r="P328" s="102"/>
      <c r="Q328" s="25" t="s">
        <v>1225</v>
      </c>
      <c r="R328" s="102"/>
      <c r="S328" s="102"/>
      <c r="T328" s="102"/>
      <c r="U328" s="102"/>
      <c r="V328"/>
      <c r="W328"/>
      <c r="X328"/>
      <c r="Y328"/>
      <c r="Z328"/>
      <c r="AA328"/>
      <c r="AB328"/>
      <c r="AC328"/>
    </row>
    <row r="329" spans="1:29" s="92" customFormat="1" ht="51">
      <c r="A329" s="100">
        <v>771</v>
      </c>
      <c r="B329" s="101" t="s">
        <v>659</v>
      </c>
      <c r="C329" s="102" t="s">
        <v>577</v>
      </c>
      <c r="D329" s="21" t="s">
        <v>409</v>
      </c>
      <c r="E329" s="21" t="s">
        <v>385</v>
      </c>
      <c r="F329" s="21" t="s">
        <v>484</v>
      </c>
      <c r="G329" s="22" t="s">
        <v>1252</v>
      </c>
      <c r="H329" s="22" t="s">
        <v>319</v>
      </c>
      <c r="I329" s="23" t="s">
        <v>1292</v>
      </c>
      <c r="J329" s="23" t="s">
        <v>1293</v>
      </c>
      <c r="K329" s="101" t="s">
        <v>1172</v>
      </c>
      <c r="L329" s="102" t="s">
        <v>1852</v>
      </c>
      <c r="M329" s="102"/>
      <c r="N329" s="102" t="s">
        <v>1927</v>
      </c>
      <c r="O329" s="102"/>
      <c r="P329" s="102"/>
      <c r="Q329" s="25" t="s">
        <v>1225</v>
      </c>
      <c r="R329" s="102"/>
      <c r="S329" s="102"/>
      <c r="T329" s="102"/>
      <c r="U329" s="102"/>
      <c r="V329"/>
      <c r="W329"/>
      <c r="X329"/>
      <c r="Y329"/>
      <c r="Z329"/>
      <c r="AA329"/>
      <c r="AB329"/>
      <c r="AC329"/>
    </row>
    <row r="330" spans="1:29" s="92" customFormat="1" ht="63.75">
      <c r="A330" s="100">
        <v>891</v>
      </c>
      <c r="B330" s="101" t="s">
        <v>707</v>
      </c>
      <c r="C330" s="102" t="s">
        <v>635</v>
      </c>
      <c r="D330" s="21" t="s">
        <v>409</v>
      </c>
      <c r="E330" s="21" t="s">
        <v>385</v>
      </c>
      <c r="F330" s="21" t="s">
        <v>721</v>
      </c>
      <c r="G330" s="22" t="s">
        <v>1252</v>
      </c>
      <c r="H330" s="22" t="s">
        <v>320</v>
      </c>
      <c r="I330" s="23" t="s">
        <v>1532</v>
      </c>
      <c r="J330" s="23" t="s">
        <v>1533</v>
      </c>
      <c r="K330" s="101" t="s">
        <v>1172</v>
      </c>
      <c r="L330" s="102" t="s">
        <v>1852</v>
      </c>
      <c r="M330" s="102"/>
      <c r="N330" s="102" t="s">
        <v>1927</v>
      </c>
      <c r="O330" s="102"/>
      <c r="P330" s="102"/>
      <c r="Q330" s="25" t="s">
        <v>1225</v>
      </c>
      <c r="R330" s="102"/>
      <c r="S330" s="102"/>
      <c r="T330" s="102"/>
      <c r="U330" s="102"/>
      <c r="V330"/>
      <c r="W330"/>
      <c r="X330"/>
      <c r="Y330"/>
      <c r="Z330"/>
      <c r="AA330"/>
      <c r="AB330"/>
      <c r="AC330"/>
    </row>
    <row r="331" spans="1:29" s="92" customFormat="1" ht="76.5">
      <c r="A331" s="100">
        <v>416</v>
      </c>
      <c r="B331" s="101" t="s">
        <v>594</v>
      </c>
      <c r="C331" s="102" t="s">
        <v>595</v>
      </c>
      <c r="D331" s="21" t="s">
        <v>364</v>
      </c>
      <c r="E331" s="21" t="s">
        <v>1167</v>
      </c>
      <c r="F331" s="21" t="s">
        <v>359</v>
      </c>
      <c r="G331" s="22" t="s">
        <v>1264</v>
      </c>
      <c r="H331" s="22" t="s">
        <v>319</v>
      </c>
      <c r="I331" s="23" t="s">
        <v>270</v>
      </c>
      <c r="J331" s="23" t="s">
        <v>271</v>
      </c>
      <c r="K331" s="101"/>
      <c r="L331" s="102"/>
      <c r="M331" s="102"/>
      <c r="N331" s="102"/>
      <c r="O331" s="102"/>
      <c r="P331" s="102"/>
      <c r="Q331" s="102" t="s">
        <v>1224</v>
      </c>
      <c r="R331" s="102"/>
      <c r="S331" s="102"/>
      <c r="T331" s="102"/>
      <c r="U331" s="102"/>
      <c r="V331"/>
      <c r="W331"/>
      <c r="X331"/>
      <c r="Y331"/>
      <c r="Z331"/>
      <c r="AA331"/>
      <c r="AB331"/>
      <c r="AC331"/>
    </row>
    <row r="332" spans="1:29" s="96" customFormat="1" ht="76.5">
      <c r="A332" s="100">
        <v>567</v>
      </c>
      <c r="B332" s="101" t="s">
        <v>631</v>
      </c>
      <c r="C332" s="102" t="s">
        <v>632</v>
      </c>
      <c r="D332" s="21" t="s">
        <v>364</v>
      </c>
      <c r="E332" s="21" t="s">
        <v>1167</v>
      </c>
      <c r="F332" s="21" t="s">
        <v>505</v>
      </c>
      <c r="G332" s="22" t="s">
        <v>1252</v>
      </c>
      <c r="H332" s="22" t="s">
        <v>320</v>
      </c>
      <c r="I332" s="23" t="s">
        <v>1516</v>
      </c>
      <c r="J332" s="23" t="s">
        <v>1517</v>
      </c>
      <c r="K332" s="101" t="s">
        <v>1172</v>
      </c>
      <c r="L332" s="102" t="s">
        <v>1852</v>
      </c>
      <c r="M332" s="102"/>
      <c r="N332" s="102" t="s">
        <v>1927</v>
      </c>
      <c r="O332" s="102"/>
      <c r="P332" s="102"/>
      <c r="Q332" s="25" t="s">
        <v>1225</v>
      </c>
      <c r="R332" s="102"/>
      <c r="S332" s="102"/>
      <c r="T332" s="102"/>
      <c r="U332" s="102"/>
      <c r="V332"/>
      <c r="W332"/>
      <c r="X332"/>
      <c r="Y332"/>
      <c r="Z332"/>
      <c r="AA332"/>
      <c r="AB332"/>
      <c r="AC332"/>
    </row>
    <row r="333" spans="1:29" s="92" customFormat="1" ht="38.25">
      <c r="A333" s="100">
        <v>501</v>
      </c>
      <c r="B333" s="101" t="s">
        <v>616</v>
      </c>
      <c r="C333" s="102" t="s">
        <v>617</v>
      </c>
      <c r="D333" s="21" t="s">
        <v>364</v>
      </c>
      <c r="E333" s="21" t="s">
        <v>1167</v>
      </c>
      <c r="F333" s="21" t="s">
        <v>403</v>
      </c>
      <c r="G333" s="22" t="s">
        <v>1264</v>
      </c>
      <c r="H333" s="22" t="s">
        <v>319</v>
      </c>
      <c r="I333" s="23" t="s">
        <v>1951</v>
      </c>
      <c r="J333" s="23" t="s">
        <v>1952</v>
      </c>
      <c r="K333" s="101"/>
      <c r="L333" s="102"/>
      <c r="M333" s="102"/>
      <c r="N333" s="102"/>
      <c r="O333" s="102"/>
      <c r="P333" s="102"/>
      <c r="Q333" s="102" t="s">
        <v>1224</v>
      </c>
      <c r="R333" s="102"/>
      <c r="S333" s="102"/>
      <c r="T333" s="102"/>
      <c r="U333" s="102"/>
      <c r="V333"/>
      <c r="W333"/>
      <c r="X333"/>
      <c r="Y333"/>
      <c r="Z333"/>
      <c r="AA333"/>
      <c r="AB333"/>
      <c r="AC333"/>
    </row>
    <row r="334" spans="1:29" s="92" customFormat="1" ht="51">
      <c r="A334" s="100">
        <v>772</v>
      </c>
      <c r="B334" s="101" t="s">
        <v>659</v>
      </c>
      <c r="C334" s="102" t="s">
        <v>577</v>
      </c>
      <c r="D334" s="21" t="s">
        <v>364</v>
      </c>
      <c r="E334" s="21" t="s">
        <v>1167</v>
      </c>
      <c r="F334" s="21" t="s">
        <v>403</v>
      </c>
      <c r="G334" s="22" t="s">
        <v>1264</v>
      </c>
      <c r="H334" s="22" t="s">
        <v>319</v>
      </c>
      <c r="I334" s="23" t="s">
        <v>1294</v>
      </c>
      <c r="J334" s="23" t="s">
        <v>1295</v>
      </c>
      <c r="K334" s="101"/>
      <c r="L334" s="102"/>
      <c r="M334" s="102"/>
      <c r="N334" s="102"/>
      <c r="O334" s="102"/>
      <c r="P334" s="102"/>
      <c r="Q334" s="102" t="s">
        <v>1224</v>
      </c>
      <c r="R334" s="102"/>
      <c r="S334" s="102"/>
      <c r="T334" s="102"/>
      <c r="U334" s="102"/>
      <c r="V334"/>
      <c r="W334"/>
      <c r="X334"/>
      <c r="Y334"/>
      <c r="Z334"/>
      <c r="AA334"/>
      <c r="AB334"/>
      <c r="AC334"/>
    </row>
    <row r="335" spans="1:29" s="92" customFormat="1" ht="51">
      <c r="A335" s="100">
        <v>221</v>
      </c>
      <c r="B335" s="101" t="s">
        <v>496</v>
      </c>
      <c r="C335" s="102" t="s">
        <v>497</v>
      </c>
      <c r="D335" s="21" t="s">
        <v>364</v>
      </c>
      <c r="E335" s="21" t="s">
        <v>1167</v>
      </c>
      <c r="F335" s="21" t="s">
        <v>1092</v>
      </c>
      <c r="G335" s="22" t="s">
        <v>1264</v>
      </c>
      <c r="H335" s="22" t="s">
        <v>320</v>
      </c>
      <c r="I335" s="23" t="s">
        <v>113</v>
      </c>
      <c r="J335" s="23" t="s">
        <v>114</v>
      </c>
      <c r="K335" s="101"/>
      <c r="L335" s="102"/>
      <c r="M335" s="102"/>
      <c r="N335" s="102"/>
      <c r="O335" s="102"/>
      <c r="P335" s="102"/>
      <c r="Q335" s="102" t="s">
        <v>1224</v>
      </c>
      <c r="R335" s="102"/>
      <c r="S335" s="102"/>
      <c r="T335" s="102"/>
      <c r="U335" s="102"/>
      <c r="V335"/>
      <c r="W335"/>
      <c r="X335"/>
      <c r="Y335"/>
      <c r="Z335"/>
      <c r="AA335"/>
      <c r="AB335"/>
      <c r="AC335"/>
    </row>
    <row r="336" spans="1:29" s="96" customFormat="1" ht="63.75">
      <c r="A336" s="100">
        <v>34</v>
      </c>
      <c r="B336" s="101" t="s">
        <v>353</v>
      </c>
      <c r="C336" s="102" t="s">
        <v>354</v>
      </c>
      <c r="D336" s="21" t="s">
        <v>364</v>
      </c>
      <c r="E336" s="21" t="s">
        <v>1167</v>
      </c>
      <c r="F336" s="21" t="s">
        <v>360</v>
      </c>
      <c r="G336" s="22" t="s">
        <v>1264</v>
      </c>
      <c r="H336" s="22" t="s">
        <v>319</v>
      </c>
      <c r="I336" s="23" t="s">
        <v>802</v>
      </c>
      <c r="J336" s="23" t="s">
        <v>803</v>
      </c>
      <c r="K336" s="101"/>
      <c r="L336" s="102"/>
      <c r="M336" s="102"/>
      <c r="N336" s="102"/>
      <c r="O336" s="102"/>
      <c r="P336" s="102"/>
      <c r="Q336" s="102" t="s">
        <v>1224</v>
      </c>
      <c r="R336" s="102"/>
      <c r="S336" s="102"/>
      <c r="T336" s="102"/>
      <c r="U336" s="102"/>
      <c r="V336"/>
      <c r="W336"/>
      <c r="X336"/>
      <c r="Y336"/>
      <c r="Z336"/>
      <c r="AA336"/>
      <c r="AB336"/>
      <c r="AC336"/>
    </row>
    <row r="337" spans="1:29" s="92" customFormat="1" ht="216.75">
      <c r="A337" s="100">
        <v>74</v>
      </c>
      <c r="B337" s="101" t="s">
        <v>390</v>
      </c>
      <c r="C337" s="102" t="s">
        <v>391</v>
      </c>
      <c r="D337" s="21" t="s">
        <v>364</v>
      </c>
      <c r="E337" s="21" t="s">
        <v>1167</v>
      </c>
      <c r="F337" s="21" t="s">
        <v>360</v>
      </c>
      <c r="G337" s="22" t="s">
        <v>1264</v>
      </c>
      <c r="H337" s="22" t="s">
        <v>319</v>
      </c>
      <c r="I337" s="23" t="s">
        <v>13</v>
      </c>
      <c r="J337" s="23" t="s">
        <v>14</v>
      </c>
      <c r="K337" s="101"/>
      <c r="L337" s="102"/>
      <c r="M337" s="102"/>
      <c r="N337" s="102"/>
      <c r="O337" s="102"/>
      <c r="P337" s="102"/>
      <c r="Q337" s="102" t="s">
        <v>1224</v>
      </c>
      <c r="R337" s="102"/>
      <c r="S337" s="102"/>
      <c r="T337" s="102"/>
      <c r="U337" s="102"/>
      <c r="V337"/>
      <c r="W337"/>
      <c r="X337"/>
      <c r="Y337"/>
      <c r="Z337"/>
      <c r="AA337"/>
      <c r="AB337"/>
      <c r="AC337"/>
    </row>
    <row r="338" spans="1:29" s="92" customFormat="1" ht="63.75">
      <c r="A338" s="100">
        <v>654</v>
      </c>
      <c r="B338" s="101" t="s">
        <v>644</v>
      </c>
      <c r="C338" s="102" t="s">
        <v>1822</v>
      </c>
      <c r="D338" s="21" t="s">
        <v>364</v>
      </c>
      <c r="E338" s="21" t="s">
        <v>1167</v>
      </c>
      <c r="F338" s="21" t="s">
        <v>360</v>
      </c>
      <c r="G338" s="22" t="s">
        <v>1264</v>
      </c>
      <c r="H338" s="22" t="s">
        <v>319</v>
      </c>
      <c r="I338" s="23" t="s">
        <v>1711</v>
      </c>
      <c r="J338" s="23" t="s">
        <v>1712</v>
      </c>
      <c r="K338" s="101"/>
      <c r="L338" s="102"/>
      <c r="M338" s="102"/>
      <c r="N338" s="102"/>
      <c r="O338" s="102"/>
      <c r="P338" s="102"/>
      <c r="Q338" s="102" t="s">
        <v>1703</v>
      </c>
      <c r="R338" s="102"/>
      <c r="S338" s="102"/>
      <c r="T338" s="102"/>
      <c r="U338" s="102"/>
      <c r="V338"/>
      <c r="W338"/>
      <c r="X338"/>
      <c r="Y338"/>
      <c r="Z338"/>
      <c r="AA338"/>
      <c r="AB338"/>
      <c r="AC338"/>
    </row>
    <row r="339" spans="1:29" s="92" customFormat="1" ht="63.75">
      <c r="A339" s="100">
        <v>857</v>
      </c>
      <c r="B339" s="101" t="s">
        <v>706</v>
      </c>
      <c r="C339" s="102" t="s">
        <v>354</v>
      </c>
      <c r="D339" s="21" t="s">
        <v>364</v>
      </c>
      <c r="E339" s="21" t="s">
        <v>1167</v>
      </c>
      <c r="F339" s="21" t="s">
        <v>360</v>
      </c>
      <c r="G339" s="22" t="s">
        <v>1264</v>
      </c>
      <c r="H339" s="22" t="s">
        <v>319</v>
      </c>
      <c r="I339" s="23" t="s">
        <v>802</v>
      </c>
      <c r="J339" s="23" t="s">
        <v>803</v>
      </c>
      <c r="K339" s="101"/>
      <c r="L339" s="102"/>
      <c r="M339" s="102"/>
      <c r="N339" s="102"/>
      <c r="O339" s="102"/>
      <c r="P339" s="102"/>
      <c r="Q339" s="102" t="s">
        <v>1224</v>
      </c>
      <c r="R339" s="102"/>
      <c r="S339" s="102"/>
      <c r="T339" s="102"/>
      <c r="U339" s="102"/>
      <c r="V339"/>
      <c r="W339"/>
      <c r="X339"/>
      <c r="Y339"/>
      <c r="Z339"/>
      <c r="AA339"/>
      <c r="AB339"/>
      <c r="AC339"/>
    </row>
    <row r="340" spans="1:29" s="92" customFormat="1" ht="114.75">
      <c r="A340" s="100">
        <v>516</v>
      </c>
      <c r="B340" s="101" t="s">
        <v>619</v>
      </c>
      <c r="C340" s="102" t="s">
        <v>1102</v>
      </c>
      <c r="D340" s="21" t="s">
        <v>364</v>
      </c>
      <c r="E340" s="21" t="s">
        <v>1167</v>
      </c>
      <c r="F340" s="21" t="s">
        <v>1170</v>
      </c>
      <c r="G340" s="22" t="s">
        <v>1252</v>
      </c>
      <c r="H340" s="22" t="s">
        <v>319</v>
      </c>
      <c r="I340" s="23" t="s">
        <v>1459</v>
      </c>
      <c r="J340" s="23" t="s">
        <v>1460</v>
      </c>
      <c r="K340" s="101" t="s">
        <v>1172</v>
      </c>
      <c r="L340" s="102" t="s">
        <v>1852</v>
      </c>
      <c r="M340" s="102"/>
      <c r="N340" s="102" t="s">
        <v>1927</v>
      </c>
      <c r="O340" s="102"/>
      <c r="P340" s="102"/>
      <c r="Q340" s="25" t="s">
        <v>1225</v>
      </c>
      <c r="R340" s="102"/>
      <c r="S340" s="102"/>
      <c r="T340" s="102"/>
      <c r="U340" s="102"/>
      <c r="V340"/>
      <c r="W340"/>
      <c r="X340"/>
      <c r="Y340"/>
      <c r="Z340"/>
      <c r="AA340"/>
      <c r="AB340"/>
      <c r="AC340"/>
    </row>
    <row r="341" spans="1:29" s="96" customFormat="1" ht="38.25">
      <c r="A341" s="100">
        <v>517</v>
      </c>
      <c r="B341" s="101" t="s">
        <v>619</v>
      </c>
      <c r="C341" s="102" t="s">
        <v>1102</v>
      </c>
      <c r="D341" s="21" t="s">
        <v>364</v>
      </c>
      <c r="E341" s="21" t="s">
        <v>1167</v>
      </c>
      <c r="F341" s="21" t="s">
        <v>1165</v>
      </c>
      <c r="G341" s="22" t="s">
        <v>1264</v>
      </c>
      <c r="H341" s="22" t="s">
        <v>319</v>
      </c>
      <c r="I341" s="23" t="s">
        <v>1461</v>
      </c>
      <c r="J341" s="23" t="s">
        <v>1462</v>
      </c>
      <c r="K341" s="101"/>
      <c r="L341" s="102"/>
      <c r="M341" s="102"/>
      <c r="N341" s="102"/>
      <c r="O341" s="102"/>
      <c r="P341" s="102"/>
      <c r="Q341" s="102" t="s">
        <v>1231</v>
      </c>
      <c r="R341" s="102"/>
      <c r="S341" s="102"/>
      <c r="T341" s="102"/>
      <c r="U341" s="102"/>
      <c r="V341"/>
      <c r="W341"/>
      <c r="X341"/>
      <c r="Y341"/>
      <c r="Z341"/>
      <c r="AA341"/>
      <c r="AB341"/>
      <c r="AC341"/>
    </row>
    <row r="342" spans="1:29" s="92" customFormat="1" ht="51">
      <c r="A342" s="100">
        <v>568</v>
      </c>
      <c r="B342" s="101" t="s">
        <v>631</v>
      </c>
      <c r="C342" s="102" t="s">
        <v>632</v>
      </c>
      <c r="D342" s="21" t="s">
        <v>364</v>
      </c>
      <c r="E342" s="21" t="s">
        <v>1167</v>
      </c>
      <c r="F342" s="21" t="s">
        <v>1165</v>
      </c>
      <c r="G342" s="22" t="s">
        <v>1252</v>
      </c>
      <c r="H342" s="22" t="s">
        <v>320</v>
      </c>
      <c r="I342" s="23" t="s">
        <v>890</v>
      </c>
      <c r="J342" s="23" t="s">
        <v>891</v>
      </c>
      <c r="K342" s="101" t="s">
        <v>1172</v>
      </c>
      <c r="L342" s="102" t="s">
        <v>1852</v>
      </c>
      <c r="M342" s="102"/>
      <c r="N342" s="102" t="s">
        <v>1927</v>
      </c>
      <c r="O342" s="102"/>
      <c r="P342" s="102"/>
      <c r="Q342" s="25" t="s">
        <v>1225</v>
      </c>
      <c r="R342" s="102"/>
      <c r="S342" s="102"/>
      <c r="T342" s="102"/>
      <c r="U342" s="102"/>
      <c r="V342"/>
      <c r="W342"/>
      <c r="X342"/>
      <c r="Y342"/>
      <c r="Z342"/>
      <c r="AA342"/>
      <c r="AB342"/>
      <c r="AC342"/>
    </row>
    <row r="343" spans="1:29" s="92" customFormat="1" ht="63.75">
      <c r="A343" s="100">
        <v>222</v>
      </c>
      <c r="B343" s="103" t="s">
        <v>496</v>
      </c>
      <c r="C343" s="102" t="s">
        <v>497</v>
      </c>
      <c r="D343" s="21" t="s">
        <v>364</v>
      </c>
      <c r="E343" s="21" t="s">
        <v>1167</v>
      </c>
      <c r="F343" s="21" t="s">
        <v>385</v>
      </c>
      <c r="G343" s="22" t="s">
        <v>1264</v>
      </c>
      <c r="H343" s="22" t="s">
        <v>320</v>
      </c>
      <c r="I343" s="23" t="s">
        <v>115</v>
      </c>
      <c r="J343" s="23" t="s">
        <v>116</v>
      </c>
      <c r="K343" s="101"/>
      <c r="L343" s="102"/>
      <c r="M343" s="102"/>
      <c r="N343" s="102"/>
      <c r="O343" s="102"/>
      <c r="P343" s="102"/>
      <c r="Q343" s="102" t="s">
        <v>1224</v>
      </c>
      <c r="R343" s="102"/>
      <c r="S343" s="102"/>
      <c r="T343" s="102"/>
      <c r="U343" s="102"/>
      <c r="V343"/>
      <c r="W343"/>
      <c r="X343"/>
      <c r="Y343"/>
      <c r="Z343"/>
      <c r="AA343"/>
      <c r="AB343"/>
      <c r="AC343"/>
    </row>
    <row r="344" spans="1:29" s="92" customFormat="1" ht="89.25">
      <c r="A344" s="100">
        <v>634</v>
      </c>
      <c r="B344" s="103" t="s">
        <v>636</v>
      </c>
      <c r="C344" s="102" t="s">
        <v>637</v>
      </c>
      <c r="D344" s="21" t="s">
        <v>364</v>
      </c>
      <c r="E344" s="21" t="s">
        <v>1167</v>
      </c>
      <c r="F344" s="21" t="s">
        <v>385</v>
      </c>
      <c r="G344" s="22" t="s">
        <v>1264</v>
      </c>
      <c r="H344" s="22" t="s">
        <v>319</v>
      </c>
      <c r="I344" s="23" t="s">
        <v>1059</v>
      </c>
      <c r="J344" s="23" t="s">
        <v>1060</v>
      </c>
      <c r="K344" s="101"/>
      <c r="L344" s="102"/>
      <c r="M344" s="102"/>
      <c r="N344" s="102"/>
      <c r="O344" s="102"/>
      <c r="P344" s="102"/>
      <c r="Q344" s="102" t="s">
        <v>1224</v>
      </c>
      <c r="R344" s="102"/>
      <c r="S344" s="102"/>
      <c r="T344" s="102"/>
      <c r="U344" s="102"/>
      <c r="V344"/>
      <c r="W344"/>
      <c r="X344"/>
      <c r="Y344"/>
      <c r="Z344"/>
      <c r="AA344"/>
      <c r="AB344"/>
      <c r="AC344"/>
    </row>
    <row r="345" spans="1:29" s="92" customFormat="1" ht="51">
      <c r="A345" s="100">
        <v>773</v>
      </c>
      <c r="B345" s="103" t="s">
        <v>659</v>
      </c>
      <c r="C345" s="102" t="s">
        <v>577</v>
      </c>
      <c r="D345" s="21" t="s">
        <v>364</v>
      </c>
      <c r="E345" s="21" t="s">
        <v>1167</v>
      </c>
      <c r="F345" s="21" t="s">
        <v>1242</v>
      </c>
      <c r="G345" s="22" t="s">
        <v>1264</v>
      </c>
      <c r="H345" s="22" t="s">
        <v>319</v>
      </c>
      <c r="I345" s="23" t="s">
        <v>1296</v>
      </c>
      <c r="J345" s="23" t="s">
        <v>1297</v>
      </c>
      <c r="K345" s="101"/>
      <c r="L345" s="102"/>
      <c r="M345" s="102"/>
      <c r="N345" s="102"/>
      <c r="O345" s="102"/>
      <c r="P345" s="102"/>
      <c r="Q345" s="102" t="s">
        <v>1231</v>
      </c>
      <c r="R345" s="102"/>
      <c r="S345" s="102"/>
      <c r="T345" s="102"/>
      <c r="U345" s="102"/>
      <c r="V345"/>
      <c r="W345"/>
      <c r="X345"/>
      <c r="Y345"/>
      <c r="Z345"/>
      <c r="AA345"/>
      <c r="AB345"/>
      <c r="AC345"/>
    </row>
    <row r="346" spans="1:29" s="92" customFormat="1" ht="25.5">
      <c r="A346" s="100">
        <v>518</v>
      </c>
      <c r="B346" s="103" t="s">
        <v>619</v>
      </c>
      <c r="C346" s="102" t="s">
        <v>1102</v>
      </c>
      <c r="D346" s="21" t="s">
        <v>364</v>
      </c>
      <c r="E346" s="21" t="s">
        <v>1167</v>
      </c>
      <c r="F346" s="21" t="s">
        <v>1260</v>
      </c>
      <c r="G346" s="22" t="s">
        <v>1252</v>
      </c>
      <c r="H346" s="22" t="s">
        <v>319</v>
      </c>
      <c r="I346" s="23" t="s">
        <v>1463</v>
      </c>
      <c r="J346" s="23" t="s">
        <v>1464</v>
      </c>
      <c r="K346" s="101" t="s">
        <v>1172</v>
      </c>
      <c r="L346" s="102" t="s">
        <v>1852</v>
      </c>
      <c r="M346" s="102"/>
      <c r="N346" s="102" t="s">
        <v>1927</v>
      </c>
      <c r="O346" s="102"/>
      <c r="P346" s="102"/>
      <c r="Q346" s="25" t="s">
        <v>1225</v>
      </c>
      <c r="R346" s="102"/>
      <c r="S346" s="102"/>
      <c r="T346" s="102"/>
      <c r="U346" s="102"/>
      <c r="V346"/>
      <c r="W346"/>
      <c r="X346"/>
      <c r="Y346"/>
      <c r="Z346"/>
      <c r="AA346"/>
      <c r="AB346"/>
      <c r="AC346"/>
    </row>
    <row r="347" spans="1:29" s="92" customFormat="1" ht="25.5">
      <c r="A347" s="100">
        <v>35</v>
      </c>
      <c r="B347" s="103" t="s">
        <v>353</v>
      </c>
      <c r="C347" s="102" t="s">
        <v>354</v>
      </c>
      <c r="D347" s="21" t="s">
        <v>364</v>
      </c>
      <c r="E347" s="21" t="s">
        <v>1167</v>
      </c>
      <c r="F347" s="21" t="s">
        <v>1254</v>
      </c>
      <c r="G347" s="22" t="s">
        <v>1252</v>
      </c>
      <c r="H347" s="22" t="s">
        <v>320</v>
      </c>
      <c r="I347" s="23" t="s">
        <v>804</v>
      </c>
      <c r="J347" s="23" t="s">
        <v>805</v>
      </c>
      <c r="K347" s="101" t="s">
        <v>1172</v>
      </c>
      <c r="L347" s="102" t="s">
        <v>1852</v>
      </c>
      <c r="M347" s="102"/>
      <c r="N347" s="102" t="s">
        <v>1927</v>
      </c>
      <c r="O347" s="102"/>
      <c r="P347" s="102"/>
      <c r="Q347" s="25" t="s">
        <v>1225</v>
      </c>
      <c r="R347" s="102"/>
      <c r="S347" s="102"/>
      <c r="T347" s="102"/>
      <c r="U347" s="102"/>
      <c r="V347"/>
      <c r="W347"/>
      <c r="X347"/>
      <c r="Y347"/>
      <c r="Z347"/>
      <c r="AA347"/>
      <c r="AB347"/>
      <c r="AC347"/>
    </row>
    <row r="348" spans="1:29" s="92" customFormat="1" ht="89.25">
      <c r="A348" s="100">
        <v>892</v>
      </c>
      <c r="B348" s="103" t="s">
        <v>707</v>
      </c>
      <c r="C348" s="102" t="s">
        <v>635</v>
      </c>
      <c r="D348" s="21" t="s">
        <v>364</v>
      </c>
      <c r="E348" s="21" t="s">
        <v>1167</v>
      </c>
      <c r="F348" s="21" t="s">
        <v>722</v>
      </c>
      <c r="G348" s="22" t="s">
        <v>1252</v>
      </c>
      <c r="H348" s="22" t="s">
        <v>320</v>
      </c>
      <c r="I348" s="23" t="s">
        <v>1534</v>
      </c>
      <c r="J348" s="23" t="s">
        <v>1535</v>
      </c>
      <c r="K348" s="101" t="s">
        <v>1172</v>
      </c>
      <c r="L348" s="102" t="s">
        <v>1852</v>
      </c>
      <c r="M348" s="102"/>
      <c r="N348" s="102" t="s">
        <v>1927</v>
      </c>
      <c r="O348" s="102"/>
      <c r="P348" s="102"/>
      <c r="Q348" s="25" t="s">
        <v>1225</v>
      </c>
      <c r="R348" s="102"/>
      <c r="S348" s="102"/>
      <c r="T348" s="102"/>
      <c r="U348" s="102"/>
      <c r="V348"/>
      <c r="W348"/>
      <c r="X348"/>
      <c r="Y348"/>
      <c r="Z348"/>
      <c r="AA348"/>
      <c r="AB348"/>
      <c r="AC348"/>
    </row>
    <row r="349" spans="1:29" s="92" customFormat="1" ht="89.25">
      <c r="A349" s="100">
        <v>893</v>
      </c>
      <c r="B349" s="103" t="s">
        <v>707</v>
      </c>
      <c r="C349" s="102" t="s">
        <v>635</v>
      </c>
      <c r="D349" s="21" t="s">
        <v>364</v>
      </c>
      <c r="E349" s="21" t="s">
        <v>1167</v>
      </c>
      <c r="F349" s="21" t="s">
        <v>723</v>
      </c>
      <c r="G349" s="22" t="s">
        <v>1264</v>
      </c>
      <c r="H349" s="22" t="s">
        <v>320</v>
      </c>
      <c r="I349" s="23" t="s">
        <v>1536</v>
      </c>
      <c r="J349" s="23" t="s">
        <v>1537</v>
      </c>
      <c r="K349" s="101"/>
      <c r="L349" s="102"/>
      <c r="M349" s="102"/>
      <c r="N349" s="102"/>
      <c r="O349" s="102"/>
      <c r="P349" s="102"/>
      <c r="Q349" s="102" t="s">
        <v>1224</v>
      </c>
      <c r="R349" s="102"/>
      <c r="S349" s="102"/>
      <c r="T349" s="102"/>
      <c r="U349" s="102"/>
      <c r="V349"/>
      <c r="W349"/>
      <c r="X349"/>
      <c r="Y349"/>
      <c r="Z349"/>
      <c r="AA349"/>
      <c r="AB349"/>
      <c r="AC349"/>
    </row>
    <row r="350" spans="1:29" s="92" customFormat="1" ht="78.75">
      <c r="A350" s="100">
        <v>539</v>
      </c>
      <c r="B350" s="108" t="s">
        <v>222</v>
      </c>
      <c r="C350" s="25" t="s">
        <v>1102</v>
      </c>
      <c r="D350" s="21" t="s">
        <v>258</v>
      </c>
      <c r="E350" s="21" t="s">
        <v>1167</v>
      </c>
      <c r="F350" s="21"/>
      <c r="G350" s="22" t="s">
        <v>1252</v>
      </c>
      <c r="H350" s="22" t="s">
        <v>320</v>
      </c>
      <c r="I350" s="23" t="s">
        <v>259</v>
      </c>
      <c r="J350" s="23" t="s">
        <v>323</v>
      </c>
      <c r="K350" s="101" t="s">
        <v>1173</v>
      </c>
      <c r="L350" s="102" t="s">
        <v>1975</v>
      </c>
      <c r="M350" s="102"/>
      <c r="N350" s="102" t="s">
        <v>1927</v>
      </c>
      <c r="O350" s="25"/>
      <c r="P350" s="25"/>
      <c r="Q350" s="25" t="s">
        <v>1225</v>
      </c>
      <c r="R350" s="25"/>
      <c r="S350" s="25"/>
      <c r="T350" s="102"/>
      <c r="U350" s="102"/>
      <c r="V350"/>
      <c r="W350"/>
      <c r="X350"/>
      <c r="Y350"/>
      <c r="Z350"/>
      <c r="AA350"/>
      <c r="AB350"/>
      <c r="AC350"/>
    </row>
    <row r="351" spans="1:29" s="92" customFormat="1" ht="25.5">
      <c r="A351" s="100">
        <v>372</v>
      </c>
      <c r="B351" s="103" t="s">
        <v>576</v>
      </c>
      <c r="C351" s="102" t="s">
        <v>577</v>
      </c>
      <c r="D351" s="21" t="s">
        <v>364</v>
      </c>
      <c r="E351" s="21" t="s">
        <v>397</v>
      </c>
      <c r="F351" s="21" t="s">
        <v>350</v>
      </c>
      <c r="G351" s="22" t="s">
        <v>1252</v>
      </c>
      <c r="H351" s="22" t="s">
        <v>319</v>
      </c>
      <c r="I351" s="23" t="s">
        <v>1639</v>
      </c>
      <c r="J351" s="23" t="s">
        <v>221</v>
      </c>
      <c r="K351" s="101" t="s">
        <v>1172</v>
      </c>
      <c r="L351" s="102" t="s">
        <v>1852</v>
      </c>
      <c r="M351" s="102"/>
      <c r="N351" s="102" t="s">
        <v>1927</v>
      </c>
      <c r="O351" s="102"/>
      <c r="P351" s="102"/>
      <c r="Q351" s="25" t="s">
        <v>1225</v>
      </c>
      <c r="R351" s="102"/>
      <c r="S351" s="102"/>
      <c r="T351" s="102"/>
      <c r="U351" s="102"/>
      <c r="V351"/>
      <c r="W351"/>
      <c r="X351"/>
      <c r="Y351"/>
      <c r="Z351"/>
      <c r="AA351"/>
      <c r="AB351"/>
      <c r="AC351"/>
    </row>
    <row r="352" spans="1:29" s="92" customFormat="1" ht="63.75">
      <c r="A352" s="100">
        <v>75</v>
      </c>
      <c r="B352" s="103" t="s">
        <v>390</v>
      </c>
      <c r="C352" s="102" t="s">
        <v>391</v>
      </c>
      <c r="D352" s="21" t="s">
        <v>364</v>
      </c>
      <c r="E352" s="21" t="s">
        <v>397</v>
      </c>
      <c r="F352" s="21" t="s">
        <v>1094</v>
      </c>
      <c r="G352" s="22" t="s">
        <v>1264</v>
      </c>
      <c r="H352" s="22" t="s">
        <v>319</v>
      </c>
      <c r="I352" s="23" t="s">
        <v>15</v>
      </c>
      <c r="J352" s="23" t="s">
        <v>16</v>
      </c>
      <c r="K352" s="101"/>
      <c r="L352" s="102"/>
      <c r="M352" s="102"/>
      <c r="N352" s="102"/>
      <c r="O352" s="102"/>
      <c r="P352" s="102"/>
      <c r="Q352" s="102" t="s">
        <v>1224</v>
      </c>
      <c r="R352" s="102"/>
      <c r="S352" s="102"/>
      <c r="T352" s="102"/>
      <c r="U352" s="102"/>
      <c r="V352"/>
      <c r="W352"/>
      <c r="X352"/>
      <c r="Y352"/>
      <c r="Z352"/>
      <c r="AA352"/>
      <c r="AB352"/>
      <c r="AC352"/>
    </row>
    <row r="353" spans="1:29" s="92" customFormat="1" ht="89.25">
      <c r="A353" s="100">
        <v>92</v>
      </c>
      <c r="B353" s="103" t="s">
        <v>399</v>
      </c>
      <c r="C353" s="102" t="s">
        <v>400</v>
      </c>
      <c r="D353" s="21" t="s">
        <v>364</v>
      </c>
      <c r="E353" s="21" t="s">
        <v>397</v>
      </c>
      <c r="F353" s="21" t="s">
        <v>385</v>
      </c>
      <c r="G353" s="22" t="s">
        <v>1264</v>
      </c>
      <c r="H353" s="22" t="s">
        <v>319</v>
      </c>
      <c r="I353" s="23" t="s">
        <v>1443</v>
      </c>
      <c r="J353" s="23" t="s">
        <v>1428</v>
      </c>
      <c r="K353" s="101"/>
      <c r="L353" s="102"/>
      <c r="M353" s="102"/>
      <c r="N353" s="102"/>
      <c r="O353" s="102"/>
      <c r="P353" s="102"/>
      <c r="Q353" s="102" t="s">
        <v>1224</v>
      </c>
      <c r="R353" s="102"/>
      <c r="S353" s="102"/>
      <c r="T353" s="102"/>
      <c r="U353" s="102"/>
      <c r="V353"/>
      <c r="W353"/>
      <c r="X353"/>
      <c r="Y353"/>
      <c r="Z353"/>
      <c r="AA353"/>
      <c r="AB353"/>
      <c r="AC353"/>
    </row>
    <row r="354" spans="1:29" s="92" customFormat="1" ht="395.25">
      <c r="A354" s="100">
        <v>398</v>
      </c>
      <c r="B354" s="103" t="s">
        <v>583</v>
      </c>
      <c r="C354" s="102" t="s">
        <v>584</v>
      </c>
      <c r="D354" s="21" t="s">
        <v>364</v>
      </c>
      <c r="E354" s="21" t="s">
        <v>397</v>
      </c>
      <c r="F354" s="21" t="s">
        <v>385</v>
      </c>
      <c r="G354" s="22" t="s">
        <v>1264</v>
      </c>
      <c r="H354" s="22" t="s">
        <v>319</v>
      </c>
      <c r="I354" s="23" t="s">
        <v>1650</v>
      </c>
      <c r="J354" s="23" t="s">
        <v>1651</v>
      </c>
      <c r="K354" s="101"/>
      <c r="L354" s="102"/>
      <c r="M354" s="102"/>
      <c r="N354" s="102"/>
      <c r="O354" s="102"/>
      <c r="P354" s="102"/>
      <c r="Q354" s="102" t="s">
        <v>1224</v>
      </c>
      <c r="R354" s="102"/>
      <c r="S354" s="102"/>
      <c r="T354" s="102"/>
      <c r="U354" s="102"/>
      <c r="V354"/>
      <c r="W354"/>
      <c r="X354"/>
      <c r="Y354"/>
      <c r="Z354"/>
      <c r="AA354"/>
      <c r="AB354"/>
      <c r="AC354"/>
    </row>
    <row r="355" spans="1:29" s="92" customFormat="1" ht="25.5">
      <c r="A355" s="100">
        <v>774</v>
      </c>
      <c r="B355" s="103" t="s">
        <v>659</v>
      </c>
      <c r="C355" s="102" t="s">
        <v>577</v>
      </c>
      <c r="D355" s="21" t="s">
        <v>364</v>
      </c>
      <c r="E355" s="21" t="s">
        <v>397</v>
      </c>
      <c r="F355" s="21" t="s">
        <v>385</v>
      </c>
      <c r="G355" s="22" t="s">
        <v>1264</v>
      </c>
      <c r="H355" s="22" t="s">
        <v>319</v>
      </c>
      <c r="I355" s="23" t="s">
        <v>1298</v>
      </c>
      <c r="J355" s="23" t="s">
        <v>1727</v>
      </c>
      <c r="K355" s="101"/>
      <c r="L355" s="102"/>
      <c r="M355" s="102"/>
      <c r="N355" s="102"/>
      <c r="O355" s="102"/>
      <c r="P355" s="102"/>
      <c r="Q355" s="102" t="s">
        <v>1231</v>
      </c>
      <c r="R355" s="102"/>
      <c r="S355" s="102"/>
      <c r="T355" s="102"/>
      <c r="U355" s="102"/>
      <c r="V355"/>
      <c r="W355"/>
      <c r="X355"/>
      <c r="Y355"/>
      <c r="Z355"/>
      <c r="AA355"/>
      <c r="AB355"/>
      <c r="AC355"/>
    </row>
    <row r="356" spans="1:29" s="92" customFormat="1" ht="89.25">
      <c r="A356" s="100">
        <v>775</v>
      </c>
      <c r="B356" s="103" t="s">
        <v>659</v>
      </c>
      <c r="C356" s="102" t="s">
        <v>577</v>
      </c>
      <c r="D356" s="21" t="s">
        <v>364</v>
      </c>
      <c r="E356" s="21" t="s">
        <v>397</v>
      </c>
      <c r="F356" s="21" t="s">
        <v>385</v>
      </c>
      <c r="G356" s="22" t="s">
        <v>1264</v>
      </c>
      <c r="H356" s="22" t="s">
        <v>319</v>
      </c>
      <c r="I356" s="23" t="s">
        <v>1299</v>
      </c>
      <c r="J356" s="23" t="s">
        <v>1727</v>
      </c>
      <c r="K356" s="101"/>
      <c r="L356" s="102"/>
      <c r="M356" s="102"/>
      <c r="N356" s="102"/>
      <c r="O356" s="102"/>
      <c r="P356" s="102"/>
      <c r="Q356" s="102" t="s">
        <v>1224</v>
      </c>
      <c r="R356" s="102"/>
      <c r="S356" s="102"/>
      <c r="T356" s="102"/>
      <c r="U356" s="102"/>
      <c r="V356"/>
      <c r="W356"/>
      <c r="X356"/>
      <c r="Y356"/>
      <c r="Z356"/>
      <c r="AA356"/>
      <c r="AB356"/>
      <c r="AC356"/>
    </row>
    <row r="357" spans="1:29" s="92" customFormat="1" ht="102">
      <c r="A357" s="100">
        <v>602</v>
      </c>
      <c r="B357" s="103" t="s">
        <v>634</v>
      </c>
      <c r="C357" s="102" t="s">
        <v>635</v>
      </c>
      <c r="D357" s="21" t="s">
        <v>364</v>
      </c>
      <c r="E357" s="21" t="s">
        <v>397</v>
      </c>
      <c r="F357" s="21" t="s">
        <v>385</v>
      </c>
      <c r="G357" s="22" t="s">
        <v>1252</v>
      </c>
      <c r="H357" s="22" t="s">
        <v>319</v>
      </c>
      <c r="I357" s="23" t="s">
        <v>945</v>
      </c>
      <c r="J357" s="23"/>
      <c r="K357" s="101" t="s">
        <v>1172</v>
      </c>
      <c r="L357" s="102" t="s">
        <v>1852</v>
      </c>
      <c r="M357" s="102"/>
      <c r="N357" s="102" t="s">
        <v>1927</v>
      </c>
      <c r="O357" s="102"/>
      <c r="P357" s="102"/>
      <c r="Q357" s="25" t="s">
        <v>1225</v>
      </c>
      <c r="R357" s="102"/>
      <c r="S357" s="102"/>
      <c r="T357" s="102"/>
      <c r="U357" s="102"/>
      <c r="V357"/>
      <c r="W357"/>
      <c r="X357"/>
      <c r="Y357"/>
      <c r="Z357"/>
      <c r="AA357"/>
      <c r="AB357"/>
      <c r="AC357"/>
    </row>
    <row r="358" spans="1:29" s="92" customFormat="1" ht="63.75">
      <c r="A358" s="100">
        <v>223</v>
      </c>
      <c r="B358" s="103" t="s">
        <v>496</v>
      </c>
      <c r="C358" s="102" t="s">
        <v>497</v>
      </c>
      <c r="D358" s="21" t="s">
        <v>507</v>
      </c>
      <c r="E358" s="21" t="s">
        <v>1259</v>
      </c>
      <c r="F358" s="21" t="s">
        <v>504</v>
      </c>
      <c r="G358" s="22" t="s">
        <v>1252</v>
      </c>
      <c r="H358" s="22" t="s">
        <v>320</v>
      </c>
      <c r="I358" s="23" t="s">
        <v>117</v>
      </c>
      <c r="J358" s="23" t="s">
        <v>118</v>
      </c>
      <c r="K358" s="101" t="s">
        <v>1172</v>
      </c>
      <c r="L358" s="102" t="s">
        <v>1852</v>
      </c>
      <c r="M358" s="102"/>
      <c r="N358" s="102" t="s">
        <v>1927</v>
      </c>
      <c r="O358" s="102"/>
      <c r="P358" s="102"/>
      <c r="Q358" s="25" t="s">
        <v>1225</v>
      </c>
      <c r="R358" s="102"/>
      <c r="S358" s="102"/>
      <c r="T358" s="102"/>
      <c r="U358" s="102"/>
      <c r="V358"/>
      <c r="W358"/>
      <c r="X358"/>
      <c r="Y358"/>
      <c r="Z358"/>
      <c r="AA358"/>
      <c r="AB358"/>
      <c r="AC358"/>
    </row>
    <row r="359" spans="1:29" s="92" customFormat="1" ht="51">
      <c r="A359" s="100">
        <v>36</v>
      </c>
      <c r="B359" s="103" t="s">
        <v>353</v>
      </c>
      <c r="C359" s="102" t="s">
        <v>354</v>
      </c>
      <c r="D359" s="21" t="s">
        <v>1250</v>
      </c>
      <c r="E359" s="21" t="s">
        <v>1259</v>
      </c>
      <c r="F359" s="21" t="s">
        <v>363</v>
      </c>
      <c r="G359" s="22" t="s">
        <v>1264</v>
      </c>
      <c r="H359" s="22" t="s">
        <v>319</v>
      </c>
      <c r="I359" s="23" t="s">
        <v>806</v>
      </c>
      <c r="J359" s="23" t="s">
        <v>807</v>
      </c>
      <c r="K359" s="101"/>
      <c r="L359" s="102"/>
      <c r="M359" s="102"/>
      <c r="N359" s="102"/>
      <c r="O359" s="102"/>
      <c r="P359" s="102"/>
      <c r="Q359" s="102" t="s">
        <v>1233</v>
      </c>
      <c r="R359" s="102"/>
      <c r="S359" s="102"/>
      <c r="T359" s="102"/>
      <c r="U359" s="102"/>
      <c r="V359"/>
      <c r="W359"/>
      <c r="X359"/>
      <c r="Y359"/>
      <c r="Z359"/>
      <c r="AA359"/>
      <c r="AB359"/>
      <c r="AC359"/>
    </row>
    <row r="360" spans="1:29" s="92" customFormat="1" ht="51">
      <c r="A360" s="100">
        <v>858</v>
      </c>
      <c r="B360" s="101" t="s">
        <v>706</v>
      </c>
      <c r="C360" s="102" t="s">
        <v>354</v>
      </c>
      <c r="D360" s="21" t="s">
        <v>1250</v>
      </c>
      <c r="E360" s="21" t="s">
        <v>1259</v>
      </c>
      <c r="F360" s="21" t="s">
        <v>363</v>
      </c>
      <c r="G360" s="22" t="s">
        <v>1264</v>
      </c>
      <c r="H360" s="22" t="s">
        <v>319</v>
      </c>
      <c r="I360" s="23" t="s">
        <v>806</v>
      </c>
      <c r="J360" s="23" t="s">
        <v>807</v>
      </c>
      <c r="K360" s="101"/>
      <c r="L360" s="102"/>
      <c r="M360" s="102"/>
      <c r="N360" s="102"/>
      <c r="O360" s="102"/>
      <c r="P360" s="102"/>
      <c r="Q360" s="102" t="s">
        <v>1233</v>
      </c>
      <c r="R360" s="102"/>
      <c r="S360" s="102"/>
      <c r="T360" s="102"/>
      <c r="U360" s="102"/>
      <c r="V360"/>
      <c r="W360"/>
      <c r="X360"/>
      <c r="Y360"/>
      <c r="Z360"/>
      <c r="AA360"/>
      <c r="AB360"/>
      <c r="AC360"/>
    </row>
    <row r="361" spans="1:29" s="92" customFormat="1" ht="178.5">
      <c r="A361" s="100">
        <v>11</v>
      </c>
      <c r="B361" s="24" t="s">
        <v>1155</v>
      </c>
      <c r="C361" s="25" t="s">
        <v>238</v>
      </c>
      <c r="D361" s="21" t="s">
        <v>1250</v>
      </c>
      <c r="E361" s="21" t="s">
        <v>1259</v>
      </c>
      <c r="F361" s="21" t="s">
        <v>1253</v>
      </c>
      <c r="G361" s="22" t="s">
        <v>1264</v>
      </c>
      <c r="H361" s="22" t="s">
        <v>319</v>
      </c>
      <c r="I361" s="23" t="s">
        <v>1129</v>
      </c>
      <c r="J361" s="23" t="s">
        <v>1130</v>
      </c>
      <c r="K361" s="24" t="s">
        <v>1173</v>
      </c>
      <c r="L361" s="25" t="s">
        <v>1671</v>
      </c>
      <c r="M361" s="25"/>
      <c r="N361" s="25"/>
      <c r="O361" s="25"/>
      <c r="P361" s="25"/>
      <c r="Q361" s="25" t="s">
        <v>1233</v>
      </c>
      <c r="R361" s="25"/>
      <c r="S361" s="25">
        <v>1</v>
      </c>
      <c r="T361" s="102"/>
      <c r="U361" s="102"/>
      <c r="V361"/>
      <c r="W361"/>
      <c r="X361"/>
      <c r="Y361"/>
      <c r="Z361"/>
      <c r="AA361"/>
      <c r="AB361"/>
      <c r="AC361"/>
    </row>
    <row r="362" spans="1:29" s="92" customFormat="1" ht="178.5">
      <c r="A362" s="100">
        <v>12</v>
      </c>
      <c r="B362" s="101" t="s">
        <v>1155</v>
      </c>
      <c r="C362" s="102" t="s">
        <v>352</v>
      </c>
      <c r="D362" s="21" t="s">
        <v>1250</v>
      </c>
      <c r="E362" s="21" t="s">
        <v>1259</v>
      </c>
      <c r="F362" s="21" t="s">
        <v>1253</v>
      </c>
      <c r="G362" s="22" t="s">
        <v>1264</v>
      </c>
      <c r="H362" s="22" t="s">
        <v>319</v>
      </c>
      <c r="I362" s="23" t="s">
        <v>1129</v>
      </c>
      <c r="J362" s="23" t="s">
        <v>1130</v>
      </c>
      <c r="K362" s="101"/>
      <c r="L362" s="104"/>
      <c r="M362" s="102"/>
      <c r="N362" s="102"/>
      <c r="O362" s="102"/>
      <c r="P362" s="102"/>
      <c r="Q362" s="102" t="s">
        <v>1233</v>
      </c>
      <c r="R362" s="102"/>
      <c r="S362" s="102"/>
      <c r="T362" s="102"/>
      <c r="U362" s="102"/>
      <c r="V362"/>
      <c r="W362"/>
      <c r="X362"/>
      <c r="Y362"/>
      <c r="Z362"/>
      <c r="AA362"/>
      <c r="AB362"/>
      <c r="AC362"/>
    </row>
    <row r="363" spans="1:29" s="92" customFormat="1" ht="153">
      <c r="A363" s="100">
        <v>519</v>
      </c>
      <c r="B363" s="101" t="s">
        <v>619</v>
      </c>
      <c r="C363" s="102" t="s">
        <v>1102</v>
      </c>
      <c r="D363" s="21" t="s">
        <v>1250</v>
      </c>
      <c r="E363" s="21" t="s">
        <v>1259</v>
      </c>
      <c r="F363" s="21" t="s">
        <v>621</v>
      </c>
      <c r="G363" s="22" t="s">
        <v>1264</v>
      </c>
      <c r="H363" s="22" t="s">
        <v>319</v>
      </c>
      <c r="I363" s="23" t="s">
        <v>1108</v>
      </c>
      <c r="J363" s="23" t="s">
        <v>261</v>
      </c>
      <c r="K363" s="101"/>
      <c r="L363" s="102"/>
      <c r="M363" s="102"/>
      <c r="N363" s="102"/>
      <c r="O363" s="102"/>
      <c r="P363" s="102"/>
      <c r="Q363" s="102" t="s">
        <v>1233</v>
      </c>
      <c r="R363" s="102"/>
      <c r="S363" s="102"/>
      <c r="T363" s="102"/>
      <c r="U363" s="102"/>
      <c r="V363"/>
      <c r="W363"/>
      <c r="X363"/>
      <c r="Y363"/>
      <c r="Z363"/>
      <c r="AA363"/>
      <c r="AB363"/>
      <c r="AC363"/>
    </row>
    <row r="364" spans="1:29" s="92" customFormat="1" ht="225">
      <c r="A364" s="100">
        <v>540</v>
      </c>
      <c r="B364" s="24" t="s">
        <v>222</v>
      </c>
      <c r="C364" s="25" t="s">
        <v>1102</v>
      </c>
      <c r="D364" s="21" t="s">
        <v>1250</v>
      </c>
      <c r="E364" s="21" t="s">
        <v>1259</v>
      </c>
      <c r="F364" s="21" t="s">
        <v>1240</v>
      </c>
      <c r="G364" s="22" t="s">
        <v>1264</v>
      </c>
      <c r="H364" s="22" t="s">
        <v>319</v>
      </c>
      <c r="I364" s="23" t="s">
        <v>1108</v>
      </c>
      <c r="J364" s="23" t="s">
        <v>261</v>
      </c>
      <c r="K364" s="24" t="s">
        <v>1187</v>
      </c>
      <c r="L364" s="25" t="s">
        <v>1697</v>
      </c>
      <c r="M364" s="25"/>
      <c r="N364" s="25"/>
      <c r="O364" s="25"/>
      <c r="P364" s="25"/>
      <c r="Q364" s="25" t="s">
        <v>1233</v>
      </c>
      <c r="R364" s="25"/>
      <c r="S364" s="25">
        <v>1</v>
      </c>
      <c r="T364" s="102"/>
      <c r="U364" s="102"/>
      <c r="V364"/>
      <c r="W364"/>
      <c r="X364"/>
      <c r="Y364"/>
      <c r="Z364"/>
      <c r="AA364"/>
      <c r="AB364"/>
      <c r="AC364"/>
    </row>
    <row r="365" spans="1:29" s="92" customFormat="1" ht="25.5">
      <c r="A365" s="100">
        <v>502</v>
      </c>
      <c r="B365" s="101" t="s">
        <v>616</v>
      </c>
      <c r="C365" s="102" t="s">
        <v>617</v>
      </c>
      <c r="D365" s="21" t="s">
        <v>1250</v>
      </c>
      <c r="E365" s="21" t="s">
        <v>1242</v>
      </c>
      <c r="F365" s="21" t="s">
        <v>359</v>
      </c>
      <c r="G365" s="22" t="s">
        <v>1264</v>
      </c>
      <c r="H365" s="22" t="s">
        <v>319</v>
      </c>
      <c r="I365" s="23" t="s">
        <v>1953</v>
      </c>
      <c r="J365" s="23" t="s">
        <v>1954</v>
      </c>
      <c r="K365" s="101" t="s">
        <v>1172</v>
      </c>
      <c r="L365" s="102" t="s">
        <v>1852</v>
      </c>
      <c r="M365" s="102"/>
      <c r="N365" s="102" t="s">
        <v>1927</v>
      </c>
      <c r="O365" s="102"/>
      <c r="P365" s="102"/>
      <c r="Q365" s="102" t="s">
        <v>1225</v>
      </c>
      <c r="R365" s="102"/>
      <c r="S365" s="102"/>
      <c r="T365" s="102"/>
      <c r="U365" s="102"/>
      <c r="V365"/>
      <c r="W365"/>
      <c r="X365"/>
      <c r="Y365"/>
      <c r="Z365"/>
      <c r="AA365"/>
      <c r="AB365"/>
      <c r="AC365"/>
    </row>
    <row r="366" spans="1:29" s="92" customFormat="1" ht="63.75">
      <c r="A366" s="100">
        <v>655</v>
      </c>
      <c r="B366" s="101" t="s">
        <v>644</v>
      </c>
      <c r="C366" s="102" t="s">
        <v>1822</v>
      </c>
      <c r="D366" s="21" t="s">
        <v>1250</v>
      </c>
      <c r="E366" s="21" t="s">
        <v>1242</v>
      </c>
      <c r="F366" s="21" t="s">
        <v>403</v>
      </c>
      <c r="G366" s="22" t="s">
        <v>1264</v>
      </c>
      <c r="H366" s="22" t="s">
        <v>319</v>
      </c>
      <c r="I366" s="23" t="s">
        <v>1713</v>
      </c>
      <c r="J366" s="23"/>
      <c r="K366" s="101"/>
      <c r="L366" s="102"/>
      <c r="M366" s="102"/>
      <c r="N366" s="102"/>
      <c r="O366" s="102"/>
      <c r="P366" s="102"/>
      <c r="Q366" s="102" t="s">
        <v>1233</v>
      </c>
      <c r="R366" s="102"/>
      <c r="S366" s="102"/>
      <c r="T366" s="102"/>
      <c r="U366" s="102"/>
      <c r="V366"/>
      <c r="W366"/>
      <c r="X366"/>
      <c r="Y366"/>
      <c r="Z366"/>
      <c r="AA366"/>
      <c r="AB366"/>
      <c r="AC366"/>
    </row>
    <row r="367" spans="1:29" s="92" customFormat="1" ht="25.5">
      <c r="A367" s="100">
        <v>451</v>
      </c>
      <c r="B367" s="101" t="s">
        <v>601</v>
      </c>
      <c r="C367" s="102" t="s">
        <v>391</v>
      </c>
      <c r="D367" s="21" t="s">
        <v>1250</v>
      </c>
      <c r="E367" s="21" t="s">
        <v>1242</v>
      </c>
      <c r="F367" s="21" t="s">
        <v>403</v>
      </c>
      <c r="G367" s="22" t="s">
        <v>1264</v>
      </c>
      <c r="H367" s="22" t="s">
        <v>320</v>
      </c>
      <c r="I367" s="23" t="s">
        <v>1360</v>
      </c>
      <c r="J367" s="23" t="s">
        <v>1361</v>
      </c>
      <c r="K367" s="101" t="s">
        <v>1172</v>
      </c>
      <c r="L367" s="102" t="s">
        <v>1852</v>
      </c>
      <c r="M367" s="102"/>
      <c r="N367" s="102" t="s">
        <v>1927</v>
      </c>
      <c r="O367" s="102"/>
      <c r="P367" s="102"/>
      <c r="Q367" s="25" t="s">
        <v>1225</v>
      </c>
      <c r="R367" s="102"/>
      <c r="S367" s="102"/>
      <c r="T367" s="102"/>
      <c r="U367" s="102"/>
      <c r="V367"/>
      <c r="W367"/>
      <c r="X367"/>
      <c r="Y367"/>
      <c r="Z367"/>
      <c r="AA367"/>
      <c r="AB367"/>
      <c r="AC367"/>
    </row>
    <row r="368" spans="1:29" s="92" customFormat="1" ht="89.25">
      <c r="A368" s="100">
        <v>520</v>
      </c>
      <c r="B368" s="101" t="s">
        <v>619</v>
      </c>
      <c r="C368" s="102" t="s">
        <v>1102</v>
      </c>
      <c r="D368" s="21" t="s">
        <v>1250</v>
      </c>
      <c r="E368" s="21" t="s">
        <v>1242</v>
      </c>
      <c r="F368" s="21" t="s">
        <v>355</v>
      </c>
      <c r="G368" s="22" t="s">
        <v>1264</v>
      </c>
      <c r="H368" s="22" t="s">
        <v>319</v>
      </c>
      <c r="I368" s="23" t="s">
        <v>1465</v>
      </c>
      <c r="J368" s="23" t="s">
        <v>1466</v>
      </c>
      <c r="K368" s="101"/>
      <c r="L368" s="102"/>
      <c r="M368" s="102"/>
      <c r="N368" s="102"/>
      <c r="O368" s="102"/>
      <c r="P368" s="102"/>
      <c r="Q368" s="102" t="s">
        <v>1233</v>
      </c>
      <c r="R368" s="102"/>
      <c r="S368" s="102"/>
      <c r="T368" s="102"/>
      <c r="U368" s="102"/>
      <c r="V368"/>
      <c r="W368"/>
      <c r="X368"/>
      <c r="Y368"/>
      <c r="Z368"/>
      <c r="AA368"/>
      <c r="AB368"/>
      <c r="AC368"/>
    </row>
    <row r="369" spans="1:29" s="92" customFormat="1" ht="38.25">
      <c r="A369" s="100">
        <v>635</v>
      </c>
      <c r="B369" s="103" t="s">
        <v>636</v>
      </c>
      <c r="C369" s="102" t="s">
        <v>637</v>
      </c>
      <c r="D369" s="21" t="s">
        <v>1250</v>
      </c>
      <c r="E369" s="21" t="s">
        <v>1242</v>
      </c>
      <c r="F369" s="21" t="s">
        <v>366</v>
      </c>
      <c r="G369" s="22" t="s">
        <v>1264</v>
      </c>
      <c r="H369" s="22" t="s">
        <v>320</v>
      </c>
      <c r="I369" s="23" t="s">
        <v>1061</v>
      </c>
      <c r="J369" s="23" t="s">
        <v>1062</v>
      </c>
      <c r="K369" s="101" t="s">
        <v>1187</v>
      </c>
      <c r="L369" s="102" t="s">
        <v>1973</v>
      </c>
      <c r="M369" s="102"/>
      <c r="N369" s="102" t="s">
        <v>1927</v>
      </c>
      <c r="O369" s="102"/>
      <c r="P369" s="102"/>
      <c r="Q369" s="25" t="s">
        <v>1225</v>
      </c>
      <c r="R369" s="102"/>
      <c r="S369" s="102"/>
      <c r="T369" s="102"/>
      <c r="U369" s="102"/>
      <c r="V369"/>
      <c r="W369"/>
      <c r="X369"/>
      <c r="Y369"/>
      <c r="Z369"/>
      <c r="AA369"/>
      <c r="AB369"/>
      <c r="AC369"/>
    </row>
    <row r="370" spans="1:29" s="92" customFormat="1" ht="25.5">
      <c r="A370" s="100">
        <v>503</v>
      </c>
      <c r="B370" s="103" t="s">
        <v>616</v>
      </c>
      <c r="C370" s="102" t="s">
        <v>617</v>
      </c>
      <c r="D370" s="21" t="s">
        <v>1250</v>
      </c>
      <c r="E370" s="21" t="s">
        <v>1242</v>
      </c>
      <c r="F370" s="21" t="s">
        <v>344</v>
      </c>
      <c r="G370" s="22" t="s">
        <v>1252</v>
      </c>
      <c r="H370" s="22" t="s">
        <v>320</v>
      </c>
      <c r="I370" s="23" t="s">
        <v>1955</v>
      </c>
      <c r="J370" s="23" t="s">
        <v>1956</v>
      </c>
      <c r="K370" s="101" t="s">
        <v>1172</v>
      </c>
      <c r="L370" s="102" t="s">
        <v>1852</v>
      </c>
      <c r="M370" s="102"/>
      <c r="N370" s="102" t="s">
        <v>1927</v>
      </c>
      <c r="O370" s="102"/>
      <c r="P370" s="102"/>
      <c r="Q370" s="25" t="s">
        <v>1225</v>
      </c>
      <c r="R370" s="102"/>
      <c r="S370" s="102"/>
      <c r="T370" s="102"/>
      <c r="U370" s="102"/>
      <c r="V370"/>
      <c r="W370"/>
      <c r="X370"/>
      <c r="Y370"/>
      <c r="Z370"/>
      <c r="AA370"/>
      <c r="AB370"/>
      <c r="AC370"/>
    </row>
    <row r="371" spans="1:29" s="92" customFormat="1" ht="101.25">
      <c r="A371" s="100">
        <v>14</v>
      </c>
      <c r="B371" s="24" t="s">
        <v>1155</v>
      </c>
      <c r="C371" s="25" t="s">
        <v>238</v>
      </c>
      <c r="D371" s="21" t="s">
        <v>1250</v>
      </c>
      <c r="E371" s="21" t="s">
        <v>1242</v>
      </c>
      <c r="F371" s="21" t="s">
        <v>1258</v>
      </c>
      <c r="G371" s="22" t="s">
        <v>1264</v>
      </c>
      <c r="H371" s="22" t="s">
        <v>319</v>
      </c>
      <c r="I371" s="23" t="s">
        <v>1127</v>
      </c>
      <c r="J371" s="23" t="s">
        <v>1128</v>
      </c>
      <c r="K371" s="24" t="s">
        <v>1173</v>
      </c>
      <c r="L371" s="25" t="s">
        <v>1671</v>
      </c>
      <c r="M371" s="25"/>
      <c r="N371" s="25"/>
      <c r="O371" s="25"/>
      <c r="P371" s="25"/>
      <c r="Q371" s="25" t="s">
        <v>1233</v>
      </c>
      <c r="R371" s="25"/>
      <c r="S371" s="25">
        <v>1</v>
      </c>
      <c r="T371" s="102"/>
      <c r="U371" s="102"/>
      <c r="V371"/>
      <c r="W371"/>
      <c r="X371"/>
      <c r="Y371"/>
      <c r="Z371"/>
      <c r="AA371"/>
      <c r="AB371"/>
      <c r="AC371"/>
    </row>
    <row r="372" spans="1:29" s="92" customFormat="1" ht="153">
      <c r="A372" s="100">
        <v>15</v>
      </c>
      <c r="B372" s="101" t="s">
        <v>1155</v>
      </c>
      <c r="C372" s="102" t="s">
        <v>352</v>
      </c>
      <c r="D372" s="21" t="s">
        <v>1250</v>
      </c>
      <c r="E372" s="21" t="s">
        <v>1242</v>
      </c>
      <c r="F372" s="21" t="s">
        <v>1258</v>
      </c>
      <c r="G372" s="22" t="s">
        <v>1264</v>
      </c>
      <c r="H372" s="22" t="s">
        <v>319</v>
      </c>
      <c r="I372" s="23" t="s">
        <v>1125</v>
      </c>
      <c r="J372" s="23" t="s">
        <v>1126</v>
      </c>
      <c r="K372" s="101"/>
      <c r="L372" s="102"/>
      <c r="M372" s="102"/>
      <c r="N372" s="102"/>
      <c r="O372" s="102"/>
      <c r="P372" s="102"/>
      <c r="Q372" s="102" t="s">
        <v>1233</v>
      </c>
      <c r="R372" s="102"/>
      <c r="S372" s="102"/>
      <c r="T372" s="102"/>
      <c r="U372" s="102"/>
      <c r="V372"/>
      <c r="W372"/>
      <c r="X372"/>
      <c r="Y372"/>
      <c r="Z372"/>
      <c r="AA372"/>
      <c r="AB372"/>
      <c r="AC372"/>
    </row>
    <row r="373" spans="1:29" s="92" customFormat="1" ht="76.5">
      <c r="A373" s="100">
        <v>16</v>
      </c>
      <c r="B373" s="101" t="s">
        <v>1155</v>
      </c>
      <c r="C373" s="102" t="s">
        <v>352</v>
      </c>
      <c r="D373" s="21" t="s">
        <v>1250</v>
      </c>
      <c r="E373" s="21" t="s">
        <v>1242</v>
      </c>
      <c r="F373" s="21" t="s">
        <v>1258</v>
      </c>
      <c r="G373" s="22" t="s">
        <v>1264</v>
      </c>
      <c r="H373" s="22" t="s">
        <v>319</v>
      </c>
      <c r="I373" s="23" t="s">
        <v>1127</v>
      </c>
      <c r="J373" s="23" t="s">
        <v>1128</v>
      </c>
      <c r="K373" s="101"/>
      <c r="L373" s="102"/>
      <c r="M373" s="102"/>
      <c r="N373" s="102"/>
      <c r="O373" s="102"/>
      <c r="P373" s="102"/>
      <c r="Q373" s="102" t="s">
        <v>1233</v>
      </c>
      <c r="R373" s="102"/>
      <c r="S373" s="102"/>
      <c r="T373" s="102"/>
      <c r="U373" s="102"/>
      <c r="V373"/>
      <c r="W373"/>
      <c r="X373"/>
      <c r="Y373"/>
      <c r="Z373"/>
      <c r="AA373"/>
      <c r="AB373"/>
      <c r="AC373"/>
    </row>
    <row r="374" spans="1:29" s="92" customFormat="1" ht="153">
      <c r="A374" s="100">
        <v>13</v>
      </c>
      <c r="B374" s="24" t="s">
        <v>1155</v>
      </c>
      <c r="C374" s="25" t="s">
        <v>238</v>
      </c>
      <c r="D374" s="21" t="s">
        <v>1250</v>
      </c>
      <c r="E374" s="21" t="s">
        <v>1242</v>
      </c>
      <c r="F374" s="21" t="s">
        <v>1258</v>
      </c>
      <c r="G374" s="22" t="s">
        <v>1264</v>
      </c>
      <c r="H374" s="22" t="s">
        <v>319</v>
      </c>
      <c r="I374" s="23" t="s">
        <v>1125</v>
      </c>
      <c r="J374" s="23" t="s">
        <v>1126</v>
      </c>
      <c r="K374" s="24" t="s">
        <v>1176</v>
      </c>
      <c r="L374" s="25" t="s">
        <v>1670</v>
      </c>
      <c r="M374" s="25"/>
      <c r="N374" s="25"/>
      <c r="O374" s="25"/>
      <c r="P374" s="25" t="s">
        <v>1095</v>
      </c>
      <c r="Q374" s="25" t="s">
        <v>1233</v>
      </c>
      <c r="R374" s="25"/>
      <c r="S374" s="25"/>
      <c r="T374" s="102"/>
      <c r="U374" s="102"/>
      <c r="V374"/>
      <c r="W374"/>
      <c r="X374"/>
      <c r="Y374"/>
      <c r="Z374"/>
      <c r="AA374"/>
      <c r="AB374"/>
      <c r="AC374"/>
    </row>
    <row r="375" spans="1:29" s="92" customFormat="1" ht="191.25">
      <c r="A375" s="100">
        <v>4</v>
      </c>
      <c r="B375" s="101" t="s">
        <v>345</v>
      </c>
      <c r="C375" s="102" t="s">
        <v>346</v>
      </c>
      <c r="D375" s="21" t="s">
        <v>1250</v>
      </c>
      <c r="E375" s="21" t="s">
        <v>1242</v>
      </c>
      <c r="F375" s="21" t="s">
        <v>351</v>
      </c>
      <c r="G375" s="22" t="s">
        <v>1264</v>
      </c>
      <c r="H375" s="22" t="s">
        <v>319</v>
      </c>
      <c r="I375" s="23" t="s">
        <v>780</v>
      </c>
      <c r="J375" s="23" t="s">
        <v>781</v>
      </c>
      <c r="K375" s="101"/>
      <c r="L375" s="102"/>
      <c r="M375" s="102"/>
      <c r="N375" s="102"/>
      <c r="O375" s="102"/>
      <c r="P375" s="102"/>
      <c r="Q375" s="102" t="s">
        <v>1233</v>
      </c>
      <c r="R375" s="102"/>
      <c r="S375" s="102"/>
      <c r="T375" s="102"/>
      <c r="U375" s="102"/>
      <c r="V375"/>
      <c r="W375"/>
      <c r="X375"/>
      <c r="Y375"/>
      <c r="Z375"/>
      <c r="AA375"/>
      <c r="AB375"/>
      <c r="AC375"/>
    </row>
    <row r="376" spans="1:29" s="92" customFormat="1" ht="90">
      <c r="A376" s="100">
        <v>541</v>
      </c>
      <c r="B376" s="24" t="s">
        <v>222</v>
      </c>
      <c r="C376" s="25" t="s">
        <v>1102</v>
      </c>
      <c r="D376" s="21" t="s">
        <v>260</v>
      </c>
      <c r="E376" s="21" t="s">
        <v>1242</v>
      </c>
      <c r="F376" s="21"/>
      <c r="G376" s="22" t="s">
        <v>1264</v>
      </c>
      <c r="H376" s="22" t="s">
        <v>319</v>
      </c>
      <c r="I376" s="23" t="s">
        <v>1109</v>
      </c>
      <c r="J376" s="23" t="s">
        <v>1110</v>
      </c>
      <c r="K376" s="24" t="s">
        <v>1173</v>
      </c>
      <c r="L376" s="25" t="s">
        <v>1676</v>
      </c>
      <c r="M376" s="25"/>
      <c r="N376" s="25"/>
      <c r="O376" s="25"/>
      <c r="P376" s="25"/>
      <c r="Q376" s="25" t="s">
        <v>1233</v>
      </c>
      <c r="R376" s="25"/>
      <c r="S376" s="25">
        <v>1</v>
      </c>
      <c r="T376" s="102"/>
      <c r="U376" s="102"/>
      <c r="V376"/>
      <c r="W376"/>
      <c r="X376"/>
      <c r="Y376"/>
      <c r="Z376"/>
      <c r="AA376"/>
      <c r="AB376"/>
      <c r="AC376"/>
    </row>
    <row r="377" spans="1:29" s="92" customFormat="1" ht="25.5">
      <c r="A377" s="100">
        <v>224</v>
      </c>
      <c r="B377" s="101" t="s">
        <v>496</v>
      </c>
      <c r="C377" s="102" t="s">
        <v>497</v>
      </c>
      <c r="D377" s="21" t="s">
        <v>398</v>
      </c>
      <c r="E377" s="21" t="s">
        <v>366</v>
      </c>
      <c r="F377" s="21" t="s">
        <v>359</v>
      </c>
      <c r="G377" s="22" t="s">
        <v>1252</v>
      </c>
      <c r="H377" s="22" t="s">
        <v>320</v>
      </c>
      <c r="I377" s="23" t="s">
        <v>119</v>
      </c>
      <c r="J377" s="23" t="s">
        <v>120</v>
      </c>
      <c r="K377" s="101" t="s">
        <v>1172</v>
      </c>
      <c r="L377" s="102" t="s">
        <v>1852</v>
      </c>
      <c r="M377" s="102"/>
      <c r="N377" s="102" t="s">
        <v>1927</v>
      </c>
      <c r="O377" s="102"/>
      <c r="P377" s="102"/>
      <c r="Q377" s="25" t="s">
        <v>1225</v>
      </c>
      <c r="R377" s="102"/>
      <c r="S377" s="102"/>
      <c r="T377" s="102"/>
      <c r="U377" s="102"/>
      <c r="V377"/>
      <c r="W377"/>
      <c r="X377"/>
      <c r="Y377"/>
      <c r="Z377"/>
      <c r="AA377"/>
      <c r="AB377"/>
      <c r="AC377"/>
    </row>
    <row r="378" spans="1:29" s="92" customFormat="1" ht="63.75">
      <c r="A378" s="100">
        <v>37</v>
      </c>
      <c r="B378" s="101" t="s">
        <v>353</v>
      </c>
      <c r="C378" s="102" t="s">
        <v>354</v>
      </c>
      <c r="D378" s="21" t="s">
        <v>365</v>
      </c>
      <c r="E378" s="21" t="s">
        <v>366</v>
      </c>
      <c r="F378" s="21" t="s">
        <v>350</v>
      </c>
      <c r="G378" s="22" t="s">
        <v>1264</v>
      </c>
      <c r="H378" s="22" t="s">
        <v>319</v>
      </c>
      <c r="I378" s="23" t="s">
        <v>808</v>
      </c>
      <c r="J378" s="23" t="s">
        <v>809</v>
      </c>
      <c r="K378" s="101"/>
      <c r="L378" s="102"/>
      <c r="M378" s="102"/>
      <c r="N378" s="102"/>
      <c r="O378" s="102"/>
      <c r="P378" s="102"/>
      <c r="Q378" s="102" t="s">
        <v>1232</v>
      </c>
      <c r="R378" s="102"/>
      <c r="S378" s="102"/>
      <c r="T378" s="102"/>
      <c r="U378" s="102"/>
      <c r="V378"/>
      <c r="W378"/>
      <c r="X378"/>
      <c r="Y378"/>
      <c r="Z378"/>
      <c r="AA378"/>
      <c r="AB378"/>
      <c r="AC378"/>
    </row>
    <row r="379" spans="1:29" s="92" customFormat="1" ht="63.75">
      <c r="A379" s="100">
        <v>859</v>
      </c>
      <c r="B379" s="101" t="s">
        <v>706</v>
      </c>
      <c r="C379" s="102" t="s">
        <v>354</v>
      </c>
      <c r="D379" s="21" t="s">
        <v>365</v>
      </c>
      <c r="E379" s="21" t="s">
        <v>366</v>
      </c>
      <c r="F379" s="21" t="s">
        <v>350</v>
      </c>
      <c r="G379" s="22" t="s">
        <v>1264</v>
      </c>
      <c r="H379" s="22" t="s">
        <v>319</v>
      </c>
      <c r="I379" s="23" t="s">
        <v>808</v>
      </c>
      <c r="J379" s="23" t="s">
        <v>809</v>
      </c>
      <c r="K379" s="101" t="s">
        <v>1172</v>
      </c>
      <c r="L379" s="102" t="s">
        <v>1806</v>
      </c>
      <c r="M379" s="102"/>
      <c r="N379" s="102"/>
      <c r="O379" s="102"/>
      <c r="P379" s="102"/>
      <c r="Q379" s="102" t="s">
        <v>1234</v>
      </c>
      <c r="R379" s="102"/>
      <c r="S379" s="102" t="s">
        <v>1807</v>
      </c>
      <c r="T379" s="102"/>
      <c r="U379" s="102"/>
      <c r="V379"/>
      <c r="W379"/>
      <c r="X379"/>
      <c r="Y379"/>
      <c r="Z379"/>
      <c r="AA379"/>
      <c r="AB379"/>
      <c r="AC379"/>
    </row>
    <row r="380" spans="1:29" s="92" customFormat="1" ht="165.75">
      <c r="A380" s="100">
        <v>452</v>
      </c>
      <c r="B380" s="101" t="s">
        <v>601</v>
      </c>
      <c r="C380" s="102" t="s">
        <v>391</v>
      </c>
      <c r="D380" s="21" t="s">
        <v>398</v>
      </c>
      <c r="E380" s="21" t="s">
        <v>366</v>
      </c>
      <c r="F380" s="21" t="s">
        <v>355</v>
      </c>
      <c r="G380" s="22" t="s">
        <v>1264</v>
      </c>
      <c r="H380" s="22" t="s">
        <v>320</v>
      </c>
      <c r="I380" s="23" t="s">
        <v>1365</v>
      </c>
      <c r="J380" s="23" t="s">
        <v>1364</v>
      </c>
      <c r="K380" s="101" t="s">
        <v>1176</v>
      </c>
      <c r="L380" s="102"/>
      <c r="M380" s="102"/>
      <c r="N380" s="102"/>
      <c r="O380" s="102"/>
      <c r="P380" s="102"/>
      <c r="Q380" s="102" t="s">
        <v>1245</v>
      </c>
      <c r="R380" s="102"/>
      <c r="S380" s="102" t="s">
        <v>1853</v>
      </c>
      <c r="T380" s="102"/>
      <c r="U380" s="102"/>
      <c r="V380"/>
      <c r="W380"/>
      <c r="X380"/>
      <c r="Y380"/>
      <c r="Z380"/>
      <c r="AA380"/>
      <c r="AB380"/>
      <c r="AC380"/>
    </row>
    <row r="381" spans="1:29" s="92" customFormat="1" ht="51">
      <c r="A381" s="100">
        <v>656</v>
      </c>
      <c r="B381" s="101" t="s">
        <v>644</v>
      </c>
      <c r="C381" s="102" t="s">
        <v>1822</v>
      </c>
      <c r="D381" s="21" t="s">
        <v>398</v>
      </c>
      <c r="E381" s="21" t="s">
        <v>366</v>
      </c>
      <c r="F381" s="21" t="s">
        <v>355</v>
      </c>
      <c r="G381" s="22" t="s">
        <v>1264</v>
      </c>
      <c r="H381" s="22" t="s">
        <v>319</v>
      </c>
      <c r="I381" s="23" t="s">
        <v>1714</v>
      </c>
      <c r="J381" s="23" t="s">
        <v>1715</v>
      </c>
      <c r="K381" s="101"/>
      <c r="L381" s="102"/>
      <c r="M381" s="102"/>
      <c r="N381" s="102"/>
      <c r="O381" s="102"/>
      <c r="P381" s="102"/>
      <c r="Q381" s="102" t="s">
        <v>1231</v>
      </c>
      <c r="R381" s="102"/>
      <c r="S381" s="102"/>
      <c r="T381" s="102"/>
      <c r="U381" s="102"/>
      <c r="V381"/>
      <c r="W381"/>
      <c r="X381"/>
      <c r="Y381"/>
      <c r="Z381"/>
      <c r="AA381"/>
      <c r="AB381"/>
      <c r="AC381"/>
    </row>
    <row r="382" spans="1:29" s="92" customFormat="1" ht="38.25">
      <c r="A382" s="100">
        <v>521</v>
      </c>
      <c r="B382" s="101" t="s">
        <v>619</v>
      </c>
      <c r="C382" s="102" t="s">
        <v>1102</v>
      </c>
      <c r="D382" s="21" t="s">
        <v>398</v>
      </c>
      <c r="E382" s="21" t="s">
        <v>366</v>
      </c>
      <c r="F382" s="21" t="s">
        <v>1247</v>
      </c>
      <c r="G382" s="22" t="s">
        <v>1252</v>
      </c>
      <c r="H382" s="22" t="s">
        <v>319</v>
      </c>
      <c r="I382" s="23" t="s">
        <v>1236</v>
      </c>
      <c r="J382" s="23" t="s">
        <v>1237</v>
      </c>
      <c r="K382" s="101" t="s">
        <v>1172</v>
      </c>
      <c r="L382" s="102" t="s">
        <v>1852</v>
      </c>
      <c r="M382" s="102"/>
      <c r="N382" s="102" t="s">
        <v>1927</v>
      </c>
      <c r="O382" s="102"/>
      <c r="P382" s="102"/>
      <c r="Q382" s="25" t="s">
        <v>1225</v>
      </c>
      <c r="R382" s="102"/>
      <c r="S382" s="102"/>
      <c r="T382" s="102"/>
      <c r="U382" s="102"/>
      <c r="V382"/>
      <c r="W382"/>
      <c r="X382"/>
      <c r="Y382"/>
      <c r="Z382"/>
      <c r="AA382"/>
      <c r="AB382"/>
      <c r="AC382"/>
    </row>
    <row r="383" spans="1:29" s="92" customFormat="1" ht="90">
      <c r="A383" s="100">
        <v>225</v>
      </c>
      <c r="B383" s="101" t="s">
        <v>496</v>
      </c>
      <c r="C383" s="102" t="s">
        <v>497</v>
      </c>
      <c r="D383" s="21" t="s">
        <v>398</v>
      </c>
      <c r="E383" s="21" t="s">
        <v>366</v>
      </c>
      <c r="F383" s="21" t="s">
        <v>1165</v>
      </c>
      <c r="G383" s="22" t="s">
        <v>1252</v>
      </c>
      <c r="H383" s="22" t="s">
        <v>320</v>
      </c>
      <c r="I383" s="23" t="s">
        <v>121</v>
      </c>
      <c r="J383" s="23" t="s">
        <v>120</v>
      </c>
      <c r="K383" s="101" t="s">
        <v>1187</v>
      </c>
      <c r="L383" s="102" t="s">
        <v>2013</v>
      </c>
      <c r="M383" s="102"/>
      <c r="N383" s="102" t="s">
        <v>1927</v>
      </c>
      <c r="O383" s="102"/>
      <c r="P383" s="102"/>
      <c r="Q383" s="25" t="s">
        <v>1225</v>
      </c>
      <c r="R383" s="102"/>
      <c r="S383" s="102"/>
      <c r="T383" s="102"/>
      <c r="U383" s="102"/>
      <c r="V383"/>
      <c r="W383"/>
      <c r="X383"/>
      <c r="Y383"/>
      <c r="Z383"/>
      <c r="AA383"/>
      <c r="AB383"/>
      <c r="AC383"/>
    </row>
    <row r="384" spans="1:29" s="92" customFormat="1" ht="45">
      <c r="A384" s="100">
        <v>76</v>
      </c>
      <c r="B384" s="103" t="s">
        <v>390</v>
      </c>
      <c r="C384" s="102" t="s">
        <v>391</v>
      </c>
      <c r="D384" s="21" t="s">
        <v>398</v>
      </c>
      <c r="E384" s="21" t="s">
        <v>366</v>
      </c>
      <c r="F384" s="21" t="s">
        <v>397</v>
      </c>
      <c r="G384" s="22" t="s">
        <v>1264</v>
      </c>
      <c r="H384" s="22" t="s">
        <v>319</v>
      </c>
      <c r="I384" s="23" t="s">
        <v>19</v>
      </c>
      <c r="J384" s="23" t="s">
        <v>20</v>
      </c>
      <c r="K384" s="101" t="s">
        <v>1172</v>
      </c>
      <c r="L384" s="102" t="s">
        <v>1848</v>
      </c>
      <c r="M384" s="102"/>
      <c r="N384" s="102"/>
      <c r="O384" s="102"/>
      <c r="P384" s="102"/>
      <c r="Q384" s="102" t="s">
        <v>1234</v>
      </c>
      <c r="R384" s="102"/>
      <c r="S384" s="102" t="s">
        <v>1807</v>
      </c>
      <c r="T384" s="102"/>
      <c r="U384" s="102"/>
      <c r="V384"/>
      <c r="W384"/>
      <c r="X384"/>
      <c r="Y384"/>
      <c r="Z384"/>
      <c r="AA384"/>
      <c r="AB384"/>
      <c r="AC384"/>
    </row>
    <row r="385" spans="1:29" s="92" customFormat="1" ht="25.5">
      <c r="A385" s="100">
        <v>226</v>
      </c>
      <c r="B385" s="103" t="s">
        <v>496</v>
      </c>
      <c r="C385" s="102" t="s">
        <v>497</v>
      </c>
      <c r="D385" s="21" t="s">
        <v>398</v>
      </c>
      <c r="E385" s="21" t="s">
        <v>366</v>
      </c>
      <c r="F385" s="21" t="s">
        <v>1259</v>
      </c>
      <c r="G385" s="22" t="s">
        <v>1252</v>
      </c>
      <c r="H385" s="22" t="s">
        <v>320</v>
      </c>
      <c r="I385" s="23" t="s">
        <v>119</v>
      </c>
      <c r="J385" s="23" t="s">
        <v>120</v>
      </c>
      <c r="K385" s="101" t="s">
        <v>1172</v>
      </c>
      <c r="L385" s="102" t="s">
        <v>1852</v>
      </c>
      <c r="M385" s="102"/>
      <c r="N385" s="102" t="s">
        <v>1927</v>
      </c>
      <c r="O385" s="102"/>
      <c r="P385" s="102"/>
      <c r="Q385" s="25" t="s">
        <v>1225</v>
      </c>
      <c r="R385" s="102"/>
      <c r="S385" s="102"/>
      <c r="T385" s="102"/>
      <c r="U385" s="102"/>
      <c r="V385"/>
      <c r="W385"/>
      <c r="X385"/>
      <c r="Y385"/>
      <c r="Z385"/>
      <c r="AA385"/>
      <c r="AB385"/>
      <c r="AC385"/>
    </row>
    <row r="386" spans="1:29" s="92" customFormat="1" ht="76.5">
      <c r="A386" s="100">
        <v>373</v>
      </c>
      <c r="B386" s="103" t="s">
        <v>576</v>
      </c>
      <c r="C386" s="102" t="s">
        <v>577</v>
      </c>
      <c r="D386" s="21" t="s">
        <v>398</v>
      </c>
      <c r="E386" s="21" t="s">
        <v>366</v>
      </c>
      <c r="F386" s="21" t="s">
        <v>1259</v>
      </c>
      <c r="G386" s="22" t="s">
        <v>1264</v>
      </c>
      <c r="H386" s="22" t="s">
        <v>319</v>
      </c>
      <c r="I386" s="23" t="s">
        <v>1640</v>
      </c>
      <c r="J386" s="23" t="s">
        <v>221</v>
      </c>
      <c r="K386" s="101"/>
      <c r="L386" s="102"/>
      <c r="M386" s="102"/>
      <c r="N386" s="102"/>
      <c r="O386" s="102"/>
      <c r="P386" s="102"/>
      <c r="Q386" s="102" t="s">
        <v>1231</v>
      </c>
      <c r="R386" s="102"/>
      <c r="S386" s="102"/>
      <c r="T386" s="102"/>
      <c r="U386" s="102"/>
      <c r="V386"/>
      <c r="W386"/>
      <c r="X386"/>
      <c r="Y386"/>
      <c r="Z386"/>
      <c r="AA386"/>
      <c r="AB386"/>
      <c r="AC386"/>
    </row>
    <row r="387" spans="1:29" s="92" customFormat="1" ht="51">
      <c r="A387" s="100">
        <v>77</v>
      </c>
      <c r="B387" s="101" t="s">
        <v>390</v>
      </c>
      <c r="C387" s="102" t="s">
        <v>391</v>
      </c>
      <c r="D387" s="21" t="s">
        <v>398</v>
      </c>
      <c r="E387" s="21" t="s">
        <v>366</v>
      </c>
      <c r="F387" s="21" t="s">
        <v>1242</v>
      </c>
      <c r="G387" s="22" t="s">
        <v>1264</v>
      </c>
      <c r="H387" s="22" t="s">
        <v>319</v>
      </c>
      <c r="I387" s="23" t="s">
        <v>17</v>
      </c>
      <c r="J387" s="23" t="s">
        <v>18</v>
      </c>
      <c r="K387" s="101"/>
      <c r="L387" s="102"/>
      <c r="M387" s="102"/>
      <c r="N387" s="102"/>
      <c r="O387" s="102"/>
      <c r="P387" s="102"/>
      <c r="Q387" s="102" t="s">
        <v>1231</v>
      </c>
      <c r="R387" s="102"/>
      <c r="S387" s="102"/>
      <c r="T387" s="102"/>
      <c r="U387" s="102"/>
      <c r="V387"/>
      <c r="W387"/>
      <c r="X387"/>
      <c r="Y387"/>
      <c r="Z387"/>
      <c r="AA387"/>
      <c r="AB387"/>
      <c r="AC387"/>
    </row>
    <row r="388" spans="1:29" s="92" customFormat="1" ht="33.75">
      <c r="A388" s="100">
        <v>569</v>
      </c>
      <c r="B388" s="101" t="s">
        <v>631</v>
      </c>
      <c r="C388" s="102" t="s">
        <v>632</v>
      </c>
      <c r="D388" s="21" t="s">
        <v>398</v>
      </c>
      <c r="E388" s="21" t="s">
        <v>366</v>
      </c>
      <c r="F388" s="21" t="s">
        <v>1239</v>
      </c>
      <c r="G388" s="22" t="s">
        <v>1252</v>
      </c>
      <c r="H388" s="22" t="s">
        <v>320</v>
      </c>
      <c r="I388" s="23" t="s">
        <v>892</v>
      </c>
      <c r="J388" s="23" t="s">
        <v>893</v>
      </c>
      <c r="K388" s="101" t="s">
        <v>1172</v>
      </c>
      <c r="L388" s="102" t="s">
        <v>1852</v>
      </c>
      <c r="M388" s="102"/>
      <c r="N388" s="102" t="s">
        <v>1927</v>
      </c>
      <c r="O388" s="102"/>
      <c r="P388" s="102"/>
      <c r="Q388" s="25" t="s">
        <v>1225</v>
      </c>
      <c r="R388" s="102"/>
      <c r="S388" s="102"/>
      <c r="T388" s="102"/>
      <c r="U388" s="102"/>
      <c r="V388"/>
      <c r="W388"/>
      <c r="X388"/>
      <c r="Y388"/>
      <c r="Z388"/>
      <c r="AA388"/>
      <c r="AB388"/>
      <c r="AC388"/>
    </row>
    <row r="389" spans="1:29" s="92" customFormat="1" ht="140.25">
      <c r="A389" s="100">
        <v>454</v>
      </c>
      <c r="B389" s="101" t="s">
        <v>601</v>
      </c>
      <c r="C389" s="102" t="s">
        <v>391</v>
      </c>
      <c r="D389" s="21" t="s">
        <v>1262</v>
      </c>
      <c r="E389" s="21" t="s">
        <v>366</v>
      </c>
      <c r="F389" s="21" t="s">
        <v>509</v>
      </c>
      <c r="G389" s="22" t="s">
        <v>1264</v>
      </c>
      <c r="H389" s="22" t="s">
        <v>320</v>
      </c>
      <c r="I389" s="23" t="s">
        <v>1363</v>
      </c>
      <c r="J389" s="23" t="s">
        <v>1364</v>
      </c>
      <c r="K389" s="101"/>
      <c r="L389" s="102"/>
      <c r="M389" s="102"/>
      <c r="N389" s="102"/>
      <c r="O389" s="102"/>
      <c r="P389" s="102"/>
      <c r="Q389" s="102" t="s">
        <v>1231</v>
      </c>
      <c r="R389" s="102"/>
      <c r="S389" s="102"/>
      <c r="T389" s="102"/>
      <c r="U389" s="102"/>
      <c r="V389"/>
      <c r="W389"/>
      <c r="X389"/>
      <c r="Y389"/>
      <c r="Z389"/>
      <c r="AA389"/>
      <c r="AB389"/>
      <c r="AC389"/>
    </row>
    <row r="390" spans="1:29" s="92" customFormat="1" ht="22.5">
      <c r="A390" s="100">
        <v>453</v>
      </c>
      <c r="B390" s="101" t="s">
        <v>601</v>
      </c>
      <c r="C390" s="102" t="s">
        <v>391</v>
      </c>
      <c r="D390" s="21" t="s">
        <v>1262</v>
      </c>
      <c r="E390" s="21" t="s">
        <v>366</v>
      </c>
      <c r="F390" s="21" t="s">
        <v>509</v>
      </c>
      <c r="G390" s="22" t="s">
        <v>1252</v>
      </c>
      <c r="H390" s="22" t="s">
        <v>320</v>
      </c>
      <c r="I390" s="23" t="s">
        <v>1362</v>
      </c>
      <c r="J390" s="23" t="s">
        <v>157</v>
      </c>
      <c r="K390" s="101" t="s">
        <v>1172</v>
      </c>
      <c r="L390" s="102" t="s">
        <v>1852</v>
      </c>
      <c r="M390" s="102"/>
      <c r="N390" s="102" t="s">
        <v>1927</v>
      </c>
      <c r="O390" s="102"/>
      <c r="P390" s="102"/>
      <c r="Q390" s="25" t="s">
        <v>1225</v>
      </c>
      <c r="R390" s="102"/>
      <c r="S390" s="102"/>
      <c r="T390" s="102"/>
      <c r="U390" s="102"/>
      <c r="V390"/>
      <c r="W390"/>
      <c r="X390"/>
      <c r="Y390"/>
      <c r="Z390"/>
      <c r="AA390"/>
      <c r="AB390"/>
      <c r="AC390"/>
    </row>
    <row r="391" spans="1:29" s="92" customFormat="1" ht="22.5">
      <c r="A391" s="100">
        <v>657</v>
      </c>
      <c r="B391" s="101" t="s">
        <v>644</v>
      </c>
      <c r="C391" s="102" t="s">
        <v>1822</v>
      </c>
      <c r="D391" s="21" t="s">
        <v>1262</v>
      </c>
      <c r="E391" s="21" t="s">
        <v>366</v>
      </c>
      <c r="F391" s="21" t="s">
        <v>509</v>
      </c>
      <c r="G391" s="22" t="s">
        <v>1252</v>
      </c>
      <c r="H391" s="22" t="s">
        <v>320</v>
      </c>
      <c r="I391" s="23" t="s">
        <v>1716</v>
      </c>
      <c r="J391" s="23" t="s">
        <v>1364</v>
      </c>
      <c r="K391" s="101" t="s">
        <v>1172</v>
      </c>
      <c r="L391" s="102" t="s">
        <v>1852</v>
      </c>
      <c r="M391" s="102"/>
      <c r="N391" s="102" t="s">
        <v>1927</v>
      </c>
      <c r="O391" s="102"/>
      <c r="P391" s="102"/>
      <c r="Q391" s="25" t="s">
        <v>1225</v>
      </c>
      <c r="R391" s="102"/>
      <c r="S391" s="102"/>
      <c r="T391" s="102"/>
      <c r="U391" s="102"/>
      <c r="V391"/>
      <c r="W391"/>
      <c r="X391"/>
      <c r="Y391"/>
      <c r="Z391"/>
      <c r="AA391"/>
      <c r="AB391"/>
      <c r="AC391"/>
    </row>
    <row r="392" spans="1:29" s="92" customFormat="1" ht="38.25">
      <c r="A392" s="100">
        <v>522</v>
      </c>
      <c r="B392" s="101" t="s">
        <v>619</v>
      </c>
      <c r="C392" s="102" t="s">
        <v>1102</v>
      </c>
      <c r="D392" s="21" t="s">
        <v>622</v>
      </c>
      <c r="E392" s="21" t="s">
        <v>366</v>
      </c>
      <c r="F392" s="21" t="s">
        <v>378</v>
      </c>
      <c r="G392" s="22" t="s">
        <v>1252</v>
      </c>
      <c r="H392" s="22" t="s">
        <v>320</v>
      </c>
      <c r="I392" s="23" t="s">
        <v>1467</v>
      </c>
      <c r="J392" s="23" t="s">
        <v>1468</v>
      </c>
      <c r="K392" s="101" t="s">
        <v>1172</v>
      </c>
      <c r="L392" s="102" t="s">
        <v>1852</v>
      </c>
      <c r="M392" s="102"/>
      <c r="N392" s="102" t="s">
        <v>1927</v>
      </c>
      <c r="O392" s="102"/>
      <c r="P392" s="102"/>
      <c r="Q392" s="25" t="s">
        <v>1225</v>
      </c>
      <c r="R392" s="102"/>
      <c r="S392" s="102"/>
      <c r="T392" s="102"/>
      <c r="U392" s="102"/>
      <c r="V392"/>
      <c r="W392"/>
      <c r="X392"/>
      <c r="Y392"/>
      <c r="Z392"/>
      <c r="AA392"/>
      <c r="AB392"/>
      <c r="AC392"/>
    </row>
    <row r="393" spans="1:29" s="92" customFormat="1" ht="102">
      <c r="A393" s="100">
        <v>894</v>
      </c>
      <c r="B393" s="101" t="s">
        <v>707</v>
      </c>
      <c r="C393" s="102" t="s">
        <v>635</v>
      </c>
      <c r="D393" s="21" t="s">
        <v>1262</v>
      </c>
      <c r="E393" s="21" t="s">
        <v>366</v>
      </c>
      <c r="F393" s="21" t="s">
        <v>723</v>
      </c>
      <c r="G393" s="22" t="s">
        <v>1264</v>
      </c>
      <c r="H393" s="22" t="s">
        <v>320</v>
      </c>
      <c r="I393" s="23" t="s">
        <v>1538</v>
      </c>
      <c r="J393" s="23" t="s">
        <v>1539</v>
      </c>
      <c r="K393" s="101"/>
      <c r="L393" s="102"/>
      <c r="M393" s="102"/>
      <c r="N393" s="102"/>
      <c r="O393" s="102"/>
      <c r="P393" s="102"/>
      <c r="Q393" s="102" t="s">
        <v>1231</v>
      </c>
      <c r="R393" s="102"/>
      <c r="S393" s="102"/>
      <c r="T393" s="102"/>
      <c r="U393" s="102"/>
      <c r="V393"/>
      <c r="W393"/>
      <c r="X393"/>
      <c r="Y393"/>
      <c r="Z393"/>
      <c r="AA393"/>
      <c r="AB393"/>
      <c r="AC393"/>
    </row>
    <row r="394" spans="1:29" s="92" customFormat="1" ht="38.25">
      <c r="A394" s="100">
        <v>93</v>
      </c>
      <c r="B394" s="101" t="s">
        <v>399</v>
      </c>
      <c r="C394" s="102" t="s">
        <v>400</v>
      </c>
      <c r="D394" s="21" t="s">
        <v>1262</v>
      </c>
      <c r="E394" s="21" t="s">
        <v>1257</v>
      </c>
      <c r="F394" s="21" t="s">
        <v>394</v>
      </c>
      <c r="G394" s="22" t="s">
        <v>1252</v>
      </c>
      <c r="H394" s="22" t="s">
        <v>320</v>
      </c>
      <c r="I394" s="23" t="s">
        <v>1444</v>
      </c>
      <c r="J394" s="23" t="s">
        <v>1428</v>
      </c>
      <c r="K394" s="101" t="s">
        <v>1172</v>
      </c>
      <c r="L394" s="102" t="s">
        <v>1852</v>
      </c>
      <c r="M394" s="102"/>
      <c r="N394" s="102" t="s">
        <v>1927</v>
      </c>
      <c r="O394" s="102"/>
      <c r="P394" s="102"/>
      <c r="Q394" s="25" t="s">
        <v>1225</v>
      </c>
      <c r="R394" s="102"/>
      <c r="S394" s="102"/>
      <c r="T394" s="102"/>
      <c r="U394" s="102"/>
      <c r="V394"/>
      <c r="W394"/>
      <c r="X394"/>
      <c r="Y394"/>
      <c r="Z394"/>
      <c r="AA394"/>
      <c r="AB394"/>
      <c r="AC394"/>
    </row>
    <row r="395" spans="1:29" s="92" customFormat="1" ht="63.75">
      <c r="A395" s="100">
        <v>455</v>
      </c>
      <c r="B395" s="101" t="s">
        <v>601</v>
      </c>
      <c r="C395" s="102" t="s">
        <v>391</v>
      </c>
      <c r="D395" s="21" t="s">
        <v>1262</v>
      </c>
      <c r="E395" s="21" t="s">
        <v>1257</v>
      </c>
      <c r="F395" s="21" t="s">
        <v>505</v>
      </c>
      <c r="G395" s="22" t="s">
        <v>1264</v>
      </c>
      <c r="H395" s="22" t="s">
        <v>320</v>
      </c>
      <c r="I395" s="23" t="s">
        <v>1366</v>
      </c>
      <c r="J395" s="23" t="s">
        <v>1364</v>
      </c>
      <c r="K395" s="101"/>
      <c r="L395" s="102"/>
      <c r="M395" s="102"/>
      <c r="N395" s="102"/>
      <c r="O395" s="102"/>
      <c r="P395" s="102"/>
      <c r="Q395" s="102" t="s">
        <v>1231</v>
      </c>
      <c r="R395" s="102"/>
      <c r="S395" s="102"/>
      <c r="T395" s="102"/>
      <c r="U395" s="102"/>
      <c r="V395"/>
      <c r="W395"/>
      <c r="X395"/>
      <c r="Y395"/>
      <c r="Z395"/>
      <c r="AA395"/>
      <c r="AB395"/>
      <c r="AC395"/>
    </row>
    <row r="396" spans="1:29" s="92" customFormat="1" ht="12.75">
      <c r="A396" s="100">
        <v>390</v>
      </c>
      <c r="B396" s="24" t="s">
        <v>341</v>
      </c>
      <c r="C396" s="25" t="s">
        <v>342</v>
      </c>
      <c r="D396" s="21" t="s">
        <v>1262</v>
      </c>
      <c r="E396" s="21" t="s">
        <v>1257</v>
      </c>
      <c r="F396" s="21" t="s">
        <v>1092</v>
      </c>
      <c r="G396" s="22" t="s">
        <v>1252</v>
      </c>
      <c r="H396" s="22" t="s">
        <v>320</v>
      </c>
      <c r="I396" s="23" t="s">
        <v>245</v>
      </c>
      <c r="J396" s="23" t="s">
        <v>246</v>
      </c>
      <c r="K396" s="101" t="s">
        <v>1172</v>
      </c>
      <c r="L396" s="102" t="s">
        <v>1852</v>
      </c>
      <c r="M396" s="102"/>
      <c r="N396" s="102" t="s">
        <v>1927</v>
      </c>
      <c r="O396" s="25"/>
      <c r="P396" s="25"/>
      <c r="Q396" s="25" t="s">
        <v>1225</v>
      </c>
      <c r="R396" s="25"/>
      <c r="S396" s="25"/>
      <c r="T396" s="102"/>
      <c r="U396" s="102"/>
      <c r="V396"/>
      <c r="W396"/>
      <c r="X396"/>
      <c r="Y396"/>
      <c r="Z396"/>
      <c r="AA396"/>
      <c r="AB396"/>
      <c r="AC396"/>
    </row>
    <row r="397" spans="1:29" s="92" customFormat="1" ht="12.75">
      <c r="A397" s="100">
        <v>391</v>
      </c>
      <c r="B397" s="101" t="s">
        <v>341</v>
      </c>
      <c r="C397" s="102" t="s">
        <v>342</v>
      </c>
      <c r="D397" s="21" t="s">
        <v>1262</v>
      </c>
      <c r="E397" s="21" t="s">
        <v>1257</v>
      </c>
      <c r="F397" s="21" t="s">
        <v>1092</v>
      </c>
      <c r="G397" s="22" t="s">
        <v>1252</v>
      </c>
      <c r="H397" s="22" t="s">
        <v>320</v>
      </c>
      <c r="I397" s="23" t="s">
        <v>245</v>
      </c>
      <c r="J397" s="23" t="s">
        <v>246</v>
      </c>
      <c r="K397" s="101" t="s">
        <v>1172</v>
      </c>
      <c r="L397" s="102" t="s">
        <v>1852</v>
      </c>
      <c r="M397" s="102"/>
      <c r="N397" s="102" t="s">
        <v>1927</v>
      </c>
      <c r="O397" s="102"/>
      <c r="P397" s="102"/>
      <c r="Q397" s="25" t="s">
        <v>1225</v>
      </c>
      <c r="R397" s="102"/>
      <c r="S397" s="102"/>
      <c r="T397" s="102"/>
      <c r="U397" s="102"/>
      <c r="V397"/>
      <c r="W397"/>
      <c r="X397"/>
      <c r="Y397"/>
      <c r="Z397"/>
      <c r="AA397"/>
      <c r="AB397"/>
      <c r="AC397"/>
    </row>
    <row r="398" spans="1:29" s="92" customFormat="1" ht="25.5">
      <c r="A398" s="100">
        <v>658</v>
      </c>
      <c r="B398" s="101" t="s">
        <v>644</v>
      </c>
      <c r="C398" s="102" t="s">
        <v>1822</v>
      </c>
      <c r="D398" s="21" t="s">
        <v>1262</v>
      </c>
      <c r="E398" s="21" t="s">
        <v>1257</v>
      </c>
      <c r="F398" s="21" t="s">
        <v>1094</v>
      </c>
      <c r="G398" s="22" t="s">
        <v>1264</v>
      </c>
      <c r="H398" s="22" t="s">
        <v>320</v>
      </c>
      <c r="I398" s="23" t="s">
        <v>1738</v>
      </c>
      <c r="J398" s="23" t="s">
        <v>1739</v>
      </c>
      <c r="K398" s="101"/>
      <c r="L398" s="102"/>
      <c r="M398" s="102"/>
      <c r="N398" s="102"/>
      <c r="O398" s="102"/>
      <c r="P398" s="102"/>
      <c r="Q398" s="102" t="s">
        <v>1231</v>
      </c>
      <c r="R398" s="102"/>
      <c r="S398" s="102"/>
      <c r="T398" s="102"/>
      <c r="U398" s="102"/>
      <c r="V398"/>
      <c r="W398"/>
      <c r="X398"/>
      <c r="Y398"/>
      <c r="Z398"/>
      <c r="AA398"/>
      <c r="AB398"/>
      <c r="AC398"/>
    </row>
    <row r="399" spans="1:29" s="92" customFormat="1" ht="38.25">
      <c r="A399" s="100">
        <v>38</v>
      </c>
      <c r="B399" s="101" t="s">
        <v>353</v>
      </c>
      <c r="C399" s="102" t="s">
        <v>354</v>
      </c>
      <c r="D399" s="21" t="s">
        <v>1262</v>
      </c>
      <c r="E399" s="21" t="s">
        <v>1257</v>
      </c>
      <c r="F399" s="21" t="s">
        <v>355</v>
      </c>
      <c r="G399" s="22" t="s">
        <v>1264</v>
      </c>
      <c r="H399" s="22" t="s">
        <v>319</v>
      </c>
      <c r="I399" s="23" t="s">
        <v>810</v>
      </c>
      <c r="J399" s="23" t="s">
        <v>811</v>
      </c>
      <c r="K399" s="101"/>
      <c r="L399" s="102"/>
      <c r="M399" s="102"/>
      <c r="N399" s="102"/>
      <c r="O399" s="102"/>
      <c r="P399" s="102"/>
      <c r="Q399" s="102" t="s">
        <v>1224</v>
      </c>
      <c r="R399" s="102"/>
      <c r="S399" s="102"/>
      <c r="T399" s="102"/>
      <c r="U399" s="102"/>
      <c r="V399"/>
      <c r="W399"/>
      <c r="X399"/>
      <c r="Y399"/>
      <c r="Z399"/>
      <c r="AA399"/>
      <c r="AB399"/>
      <c r="AC399"/>
    </row>
    <row r="400" spans="1:29" s="92" customFormat="1" ht="38.25">
      <c r="A400" s="100">
        <v>860</v>
      </c>
      <c r="B400" s="103" t="s">
        <v>706</v>
      </c>
      <c r="C400" s="102" t="s">
        <v>354</v>
      </c>
      <c r="D400" s="21" t="s">
        <v>1262</v>
      </c>
      <c r="E400" s="21" t="s">
        <v>1257</v>
      </c>
      <c r="F400" s="21" t="s">
        <v>355</v>
      </c>
      <c r="G400" s="22" t="s">
        <v>1264</v>
      </c>
      <c r="H400" s="22" t="s">
        <v>319</v>
      </c>
      <c r="I400" s="23" t="s">
        <v>810</v>
      </c>
      <c r="J400" s="23" t="s">
        <v>811</v>
      </c>
      <c r="K400" s="101"/>
      <c r="L400" s="102"/>
      <c r="M400" s="102"/>
      <c r="N400" s="102"/>
      <c r="O400" s="102"/>
      <c r="P400" s="102"/>
      <c r="Q400" s="102" t="s">
        <v>1224</v>
      </c>
      <c r="R400" s="102"/>
      <c r="S400" s="102"/>
      <c r="T400" s="102"/>
      <c r="U400" s="102"/>
      <c r="V400"/>
      <c r="W400"/>
      <c r="X400"/>
      <c r="Y400"/>
      <c r="Z400"/>
      <c r="AA400"/>
      <c r="AB400"/>
      <c r="AC400"/>
    </row>
    <row r="401" spans="1:29" s="92" customFormat="1" ht="51">
      <c r="A401" s="100">
        <v>39</v>
      </c>
      <c r="B401" s="103" t="s">
        <v>353</v>
      </c>
      <c r="C401" s="102" t="s">
        <v>354</v>
      </c>
      <c r="D401" s="21" t="s">
        <v>1262</v>
      </c>
      <c r="E401" s="21" t="s">
        <v>1257</v>
      </c>
      <c r="F401" s="21" t="s">
        <v>1165</v>
      </c>
      <c r="G401" s="22" t="s">
        <v>1264</v>
      </c>
      <c r="H401" s="22" t="s">
        <v>319</v>
      </c>
      <c r="I401" s="23" t="s">
        <v>812</v>
      </c>
      <c r="J401" s="23" t="s">
        <v>813</v>
      </c>
      <c r="K401" s="101"/>
      <c r="L401" s="102"/>
      <c r="M401" s="102"/>
      <c r="N401" s="102"/>
      <c r="O401" s="102"/>
      <c r="P401" s="102"/>
      <c r="Q401" s="102" t="s">
        <v>1231</v>
      </c>
      <c r="R401" s="102"/>
      <c r="S401" s="102"/>
      <c r="T401" s="102"/>
      <c r="U401" s="102"/>
      <c r="V401"/>
      <c r="W401"/>
      <c r="X401"/>
      <c r="Y401"/>
      <c r="Z401"/>
      <c r="AA401"/>
      <c r="AB401"/>
      <c r="AC401"/>
    </row>
    <row r="402" spans="1:29" s="92" customFormat="1" ht="33.75">
      <c r="A402" s="100">
        <v>436</v>
      </c>
      <c r="B402" s="103" t="s">
        <v>599</v>
      </c>
      <c r="C402" s="102" t="s">
        <v>600</v>
      </c>
      <c r="D402" s="21" t="s">
        <v>1262</v>
      </c>
      <c r="E402" s="21" t="s">
        <v>1257</v>
      </c>
      <c r="F402" s="21" t="s">
        <v>1165</v>
      </c>
      <c r="G402" s="22" t="s">
        <v>1264</v>
      </c>
      <c r="H402" s="22" t="s">
        <v>320</v>
      </c>
      <c r="I402" s="23" t="s">
        <v>299</v>
      </c>
      <c r="J402" s="23" t="s">
        <v>300</v>
      </c>
      <c r="K402" s="101"/>
      <c r="L402" s="102"/>
      <c r="M402" s="102"/>
      <c r="N402" s="102"/>
      <c r="O402" s="102"/>
      <c r="P402" s="102"/>
      <c r="Q402" s="102" t="s">
        <v>1703</v>
      </c>
      <c r="R402" s="102"/>
      <c r="S402" s="102"/>
      <c r="T402" s="102"/>
      <c r="U402" s="102"/>
      <c r="V402"/>
      <c r="W402"/>
      <c r="X402"/>
      <c r="Y402"/>
      <c r="Z402"/>
      <c r="AA402"/>
      <c r="AB402"/>
      <c r="AC402"/>
    </row>
    <row r="403" spans="1:29" s="92" customFormat="1" ht="51">
      <c r="A403" s="100">
        <v>861</v>
      </c>
      <c r="B403" s="103" t="s">
        <v>706</v>
      </c>
      <c r="C403" s="102" t="s">
        <v>354</v>
      </c>
      <c r="D403" s="21" t="s">
        <v>1262</v>
      </c>
      <c r="E403" s="21" t="s">
        <v>1257</v>
      </c>
      <c r="F403" s="21" t="s">
        <v>1165</v>
      </c>
      <c r="G403" s="22" t="s">
        <v>1264</v>
      </c>
      <c r="H403" s="22" t="s">
        <v>319</v>
      </c>
      <c r="I403" s="23" t="s">
        <v>812</v>
      </c>
      <c r="J403" s="23" t="s">
        <v>1418</v>
      </c>
      <c r="K403" s="101"/>
      <c r="L403" s="102"/>
      <c r="M403" s="102"/>
      <c r="N403" s="102"/>
      <c r="O403" s="102"/>
      <c r="P403" s="102"/>
      <c r="Q403" s="102" t="s">
        <v>1231</v>
      </c>
      <c r="R403" s="102"/>
      <c r="S403" s="102"/>
      <c r="T403" s="102"/>
      <c r="U403" s="102"/>
      <c r="V403"/>
      <c r="W403"/>
      <c r="X403"/>
      <c r="Y403"/>
      <c r="Z403"/>
      <c r="AA403"/>
      <c r="AB403"/>
      <c r="AC403"/>
    </row>
    <row r="404" spans="1:29" s="92" customFormat="1" ht="25.5">
      <c r="A404" s="100">
        <v>227</v>
      </c>
      <c r="B404" s="103" t="s">
        <v>496</v>
      </c>
      <c r="C404" s="102" t="s">
        <v>497</v>
      </c>
      <c r="D404" s="21" t="s">
        <v>508</v>
      </c>
      <c r="E404" s="21" t="s">
        <v>1257</v>
      </c>
      <c r="F404" s="21" t="s">
        <v>1260</v>
      </c>
      <c r="G404" s="22" t="s">
        <v>1252</v>
      </c>
      <c r="H404" s="22" t="s">
        <v>320</v>
      </c>
      <c r="I404" s="23" t="s">
        <v>122</v>
      </c>
      <c r="J404" s="23" t="s">
        <v>97</v>
      </c>
      <c r="K404" s="101" t="s">
        <v>1172</v>
      </c>
      <c r="L404" s="102" t="s">
        <v>1852</v>
      </c>
      <c r="M404" s="102"/>
      <c r="N404" s="102" t="s">
        <v>1927</v>
      </c>
      <c r="O404" s="102"/>
      <c r="P404" s="102"/>
      <c r="Q404" s="25" t="s">
        <v>1225</v>
      </c>
      <c r="R404" s="102"/>
      <c r="S404" s="102"/>
      <c r="T404" s="102"/>
      <c r="U404" s="102"/>
      <c r="V404"/>
      <c r="W404"/>
      <c r="X404"/>
      <c r="Y404"/>
      <c r="Z404"/>
      <c r="AA404"/>
      <c r="AB404"/>
      <c r="AC404"/>
    </row>
    <row r="405" spans="1:29" s="92" customFormat="1" ht="51">
      <c r="A405" s="100">
        <v>523</v>
      </c>
      <c r="B405" s="103" t="s">
        <v>619</v>
      </c>
      <c r="C405" s="102" t="s">
        <v>1102</v>
      </c>
      <c r="D405" s="21" t="s">
        <v>508</v>
      </c>
      <c r="E405" s="21" t="s">
        <v>1257</v>
      </c>
      <c r="F405" s="21" t="s">
        <v>1260</v>
      </c>
      <c r="G405" s="22" t="s">
        <v>1264</v>
      </c>
      <c r="H405" s="22" t="s">
        <v>319</v>
      </c>
      <c r="I405" s="23" t="s">
        <v>1469</v>
      </c>
      <c r="J405" s="23" t="s">
        <v>1470</v>
      </c>
      <c r="K405" s="101"/>
      <c r="L405" s="102"/>
      <c r="M405" s="102"/>
      <c r="N405" s="102"/>
      <c r="O405" s="102"/>
      <c r="P405" s="102"/>
      <c r="Q405" s="102" t="s">
        <v>1231</v>
      </c>
      <c r="R405" s="102"/>
      <c r="S405" s="102"/>
      <c r="T405" s="102"/>
      <c r="U405" s="102"/>
      <c r="V405"/>
      <c r="W405"/>
      <c r="X405"/>
      <c r="Y405"/>
      <c r="Z405"/>
      <c r="AA405"/>
      <c r="AB405"/>
      <c r="AC405"/>
    </row>
    <row r="406" spans="1:29" s="92" customFormat="1" ht="38.25">
      <c r="A406" s="100">
        <v>228</v>
      </c>
      <c r="B406" s="103" t="s">
        <v>496</v>
      </c>
      <c r="C406" s="102" t="s">
        <v>497</v>
      </c>
      <c r="D406" s="21" t="s">
        <v>508</v>
      </c>
      <c r="E406" s="21" t="s">
        <v>1257</v>
      </c>
      <c r="F406" s="21" t="s">
        <v>504</v>
      </c>
      <c r="G406" s="22" t="s">
        <v>1252</v>
      </c>
      <c r="H406" s="22" t="s">
        <v>320</v>
      </c>
      <c r="I406" s="23" t="s">
        <v>123</v>
      </c>
      <c r="J406" s="23" t="s">
        <v>97</v>
      </c>
      <c r="K406" s="101" t="s">
        <v>1172</v>
      </c>
      <c r="L406" s="102" t="s">
        <v>1852</v>
      </c>
      <c r="M406" s="102"/>
      <c r="N406" s="102" t="s">
        <v>1927</v>
      </c>
      <c r="O406" s="102"/>
      <c r="P406" s="102"/>
      <c r="Q406" s="25" t="s">
        <v>1225</v>
      </c>
      <c r="R406" s="102"/>
      <c r="S406" s="102"/>
      <c r="T406" s="102"/>
      <c r="U406" s="102"/>
      <c r="V406"/>
      <c r="W406"/>
      <c r="X406"/>
      <c r="Y406"/>
      <c r="Z406"/>
      <c r="AA406"/>
      <c r="AB406"/>
      <c r="AC406"/>
    </row>
    <row r="407" spans="1:29" s="92" customFormat="1" ht="38.25">
      <c r="A407" s="100">
        <v>229</v>
      </c>
      <c r="B407" s="103" t="s">
        <v>496</v>
      </c>
      <c r="C407" s="102" t="s">
        <v>497</v>
      </c>
      <c r="D407" s="21" t="s">
        <v>508</v>
      </c>
      <c r="E407" s="21" t="s">
        <v>1257</v>
      </c>
      <c r="F407" s="21" t="s">
        <v>501</v>
      </c>
      <c r="G407" s="22" t="s">
        <v>1252</v>
      </c>
      <c r="H407" s="22" t="s">
        <v>320</v>
      </c>
      <c r="I407" s="23" t="s">
        <v>123</v>
      </c>
      <c r="J407" s="23" t="s">
        <v>97</v>
      </c>
      <c r="K407" s="101" t="s">
        <v>1172</v>
      </c>
      <c r="L407" s="102" t="s">
        <v>1852</v>
      </c>
      <c r="M407" s="102"/>
      <c r="N407" s="102" t="s">
        <v>1927</v>
      </c>
      <c r="O407" s="102"/>
      <c r="P407" s="102"/>
      <c r="Q407" s="25" t="s">
        <v>1225</v>
      </c>
      <c r="R407" s="102"/>
      <c r="S407" s="102"/>
      <c r="T407" s="102"/>
      <c r="U407" s="102"/>
      <c r="V407"/>
      <c r="W407"/>
      <c r="X407"/>
      <c r="Y407"/>
      <c r="Z407"/>
      <c r="AA407"/>
      <c r="AB407"/>
      <c r="AC407"/>
    </row>
    <row r="408" spans="1:29" s="92" customFormat="1" ht="33.75">
      <c r="A408" s="100">
        <v>570</v>
      </c>
      <c r="B408" s="101" t="s">
        <v>631</v>
      </c>
      <c r="C408" s="102" t="s">
        <v>632</v>
      </c>
      <c r="D408" s="21" t="s">
        <v>508</v>
      </c>
      <c r="E408" s="21" t="s">
        <v>1257</v>
      </c>
      <c r="F408" s="21" t="s">
        <v>501</v>
      </c>
      <c r="G408" s="22" t="s">
        <v>1252</v>
      </c>
      <c r="H408" s="22" t="s">
        <v>320</v>
      </c>
      <c r="I408" s="23" t="s">
        <v>894</v>
      </c>
      <c r="J408" s="23" t="s">
        <v>895</v>
      </c>
      <c r="K408" s="101" t="s">
        <v>1172</v>
      </c>
      <c r="L408" s="102" t="s">
        <v>1852</v>
      </c>
      <c r="M408" s="102"/>
      <c r="N408" s="102" t="s">
        <v>1927</v>
      </c>
      <c r="O408" s="102"/>
      <c r="P408" s="102"/>
      <c r="Q408" s="25" t="s">
        <v>1225</v>
      </c>
      <c r="R408" s="102"/>
      <c r="S408" s="102"/>
      <c r="T408" s="102"/>
      <c r="U408" s="102"/>
      <c r="V408"/>
      <c r="W408"/>
      <c r="X408"/>
      <c r="Y408"/>
      <c r="Z408"/>
      <c r="AA408"/>
      <c r="AB408"/>
      <c r="AC408"/>
    </row>
    <row r="409" spans="1:29" s="92" customFormat="1" ht="38.25">
      <c r="A409" s="100">
        <v>776</v>
      </c>
      <c r="B409" s="101" t="s">
        <v>659</v>
      </c>
      <c r="C409" s="102" t="s">
        <v>577</v>
      </c>
      <c r="D409" s="21" t="s">
        <v>508</v>
      </c>
      <c r="E409" s="21" t="s">
        <v>1257</v>
      </c>
      <c r="F409" s="21" t="s">
        <v>501</v>
      </c>
      <c r="G409" s="22" t="s">
        <v>1252</v>
      </c>
      <c r="H409" s="22" t="s">
        <v>319</v>
      </c>
      <c r="I409" s="23" t="s">
        <v>1302</v>
      </c>
      <c r="J409" s="23" t="s">
        <v>1297</v>
      </c>
      <c r="K409" s="101" t="s">
        <v>1172</v>
      </c>
      <c r="L409" s="102" t="s">
        <v>1852</v>
      </c>
      <c r="M409" s="102"/>
      <c r="N409" s="102" t="s">
        <v>1927</v>
      </c>
      <c r="O409" s="102"/>
      <c r="P409" s="102"/>
      <c r="Q409" s="25" t="s">
        <v>1225</v>
      </c>
      <c r="R409" s="102"/>
      <c r="S409" s="102"/>
      <c r="T409" s="102"/>
      <c r="U409" s="102"/>
      <c r="V409"/>
      <c r="W409"/>
      <c r="X409"/>
      <c r="Y409"/>
      <c r="Z409"/>
      <c r="AA409"/>
      <c r="AB409"/>
      <c r="AC409"/>
    </row>
    <row r="410" spans="1:29" s="92" customFormat="1" ht="38.25">
      <c r="A410" s="100">
        <v>777</v>
      </c>
      <c r="B410" s="101" t="s">
        <v>659</v>
      </c>
      <c r="C410" s="102" t="s">
        <v>577</v>
      </c>
      <c r="D410" s="21" t="s">
        <v>508</v>
      </c>
      <c r="E410" s="21" t="s">
        <v>1257</v>
      </c>
      <c r="F410" s="21" t="s">
        <v>506</v>
      </c>
      <c r="G410" s="22" t="s">
        <v>1252</v>
      </c>
      <c r="H410" s="22" t="s">
        <v>319</v>
      </c>
      <c r="I410" s="23" t="s">
        <v>1974</v>
      </c>
      <c r="J410" s="23" t="s">
        <v>1297</v>
      </c>
      <c r="K410" s="101" t="s">
        <v>1172</v>
      </c>
      <c r="L410" s="102" t="s">
        <v>1852</v>
      </c>
      <c r="M410" s="102"/>
      <c r="N410" s="102" t="s">
        <v>1927</v>
      </c>
      <c r="O410" s="102"/>
      <c r="P410" s="102"/>
      <c r="Q410" s="25" t="s">
        <v>1225</v>
      </c>
      <c r="R410" s="102"/>
      <c r="S410" s="102"/>
      <c r="T410" s="102"/>
      <c r="U410" s="102"/>
      <c r="V410"/>
      <c r="W410"/>
      <c r="X410"/>
      <c r="Y410"/>
      <c r="Z410"/>
      <c r="AA410"/>
      <c r="AB410"/>
      <c r="AC410"/>
    </row>
    <row r="411" spans="1:29" s="92" customFormat="1" ht="38.25">
      <c r="A411" s="100">
        <v>230</v>
      </c>
      <c r="B411" s="101" t="s">
        <v>496</v>
      </c>
      <c r="C411" s="102" t="s">
        <v>497</v>
      </c>
      <c r="D411" s="21" t="s">
        <v>508</v>
      </c>
      <c r="E411" s="21" t="s">
        <v>1257</v>
      </c>
      <c r="F411" s="21" t="s">
        <v>477</v>
      </c>
      <c r="G411" s="22" t="s">
        <v>1252</v>
      </c>
      <c r="H411" s="22" t="s">
        <v>320</v>
      </c>
      <c r="I411" s="23" t="s">
        <v>124</v>
      </c>
      <c r="J411" s="23" t="s">
        <v>97</v>
      </c>
      <c r="K411" s="101" t="s">
        <v>1172</v>
      </c>
      <c r="L411" s="102" t="s">
        <v>1852</v>
      </c>
      <c r="M411" s="102"/>
      <c r="N411" s="102" t="s">
        <v>1927</v>
      </c>
      <c r="O411" s="102"/>
      <c r="P411" s="102"/>
      <c r="Q411" s="25" t="s">
        <v>1225</v>
      </c>
      <c r="R411" s="102"/>
      <c r="S411" s="102"/>
      <c r="T411" s="102"/>
      <c r="U411" s="102"/>
      <c r="V411"/>
      <c r="W411"/>
      <c r="X411"/>
      <c r="Y411"/>
      <c r="Z411"/>
      <c r="AA411"/>
      <c r="AB411"/>
      <c r="AC411"/>
    </row>
    <row r="412" spans="1:29" s="92" customFormat="1" ht="38.25">
      <c r="A412" s="100">
        <v>231</v>
      </c>
      <c r="B412" s="103" t="s">
        <v>496</v>
      </c>
      <c r="C412" s="102" t="s">
        <v>497</v>
      </c>
      <c r="D412" s="21" t="s">
        <v>508</v>
      </c>
      <c r="E412" s="21" t="s">
        <v>1257</v>
      </c>
      <c r="F412" s="21" t="s">
        <v>1255</v>
      </c>
      <c r="G412" s="22" t="s">
        <v>1252</v>
      </c>
      <c r="H412" s="22" t="s">
        <v>320</v>
      </c>
      <c r="I412" s="23" t="s">
        <v>123</v>
      </c>
      <c r="J412" s="23" t="s">
        <v>97</v>
      </c>
      <c r="K412" s="101" t="s">
        <v>1172</v>
      </c>
      <c r="L412" s="102" t="s">
        <v>1852</v>
      </c>
      <c r="M412" s="102"/>
      <c r="N412" s="102" t="s">
        <v>1927</v>
      </c>
      <c r="O412" s="102"/>
      <c r="P412" s="102"/>
      <c r="Q412" s="25" t="s">
        <v>1225</v>
      </c>
      <c r="R412" s="102"/>
      <c r="S412" s="102"/>
      <c r="T412" s="102"/>
      <c r="U412" s="102"/>
      <c r="V412"/>
      <c r="W412"/>
      <c r="X412"/>
      <c r="Y412"/>
      <c r="Z412"/>
      <c r="AA412"/>
      <c r="AB412"/>
      <c r="AC412"/>
    </row>
    <row r="413" spans="1:29" s="92" customFormat="1" ht="63.75">
      <c r="A413" s="100">
        <v>374</v>
      </c>
      <c r="B413" s="103" t="s">
        <v>576</v>
      </c>
      <c r="C413" s="102" t="s">
        <v>577</v>
      </c>
      <c r="D413" s="21" t="s">
        <v>581</v>
      </c>
      <c r="E413" s="21" t="s">
        <v>1257</v>
      </c>
      <c r="F413" s="21" t="s">
        <v>368</v>
      </c>
      <c r="G413" s="22" t="s">
        <v>1252</v>
      </c>
      <c r="H413" s="22" t="s">
        <v>319</v>
      </c>
      <c r="I413" s="23" t="s">
        <v>1641</v>
      </c>
      <c r="J413" s="23" t="s">
        <v>221</v>
      </c>
      <c r="K413" s="101" t="s">
        <v>1172</v>
      </c>
      <c r="L413" s="102" t="s">
        <v>1852</v>
      </c>
      <c r="M413" s="102"/>
      <c r="N413" s="102" t="s">
        <v>1927</v>
      </c>
      <c r="O413" s="102"/>
      <c r="P413" s="102"/>
      <c r="Q413" s="25" t="s">
        <v>1225</v>
      </c>
      <c r="R413" s="102"/>
      <c r="S413" s="102"/>
      <c r="T413" s="102"/>
      <c r="U413" s="102"/>
      <c r="V413"/>
      <c r="W413"/>
      <c r="X413"/>
      <c r="Y413"/>
      <c r="Z413"/>
      <c r="AA413"/>
      <c r="AB413"/>
      <c r="AC413"/>
    </row>
    <row r="414" spans="1:29" s="92" customFormat="1" ht="25.5">
      <c r="A414" s="100">
        <v>778</v>
      </c>
      <c r="B414" s="103" t="s">
        <v>659</v>
      </c>
      <c r="C414" s="102" t="s">
        <v>577</v>
      </c>
      <c r="D414" s="21" t="s">
        <v>1262</v>
      </c>
      <c r="E414" s="21" t="s">
        <v>1257</v>
      </c>
      <c r="F414" s="21" t="s">
        <v>674</v>
      </c>
      <c r="G414" s="22" t="s">
        <v>1252</v>
      </c>
      <c r="H414" s="22" t="s">
        <v>319</v>
      </c>
      <c r="I414" s="23" t="s">
        <v>1300</v>
      </c>
      <c r="J414" s="23" t="s">
        <v>1301</v>
      </c>
      <c r="K414" s="101" t="s">
        <v>1172</v>
      </c>
      <c r="L414" s="102" t="s">
        <v>1852</v>
      </c>
      <c r="M414" s="102"/>
      <c r="N414" s="102" t="s">
        <v>1927</v>
      </c>
      <c r="O414" s="102"/>
      <c r="P414" s="102"/>
      <c r="Q414" s="25" t="s">
        <v>1225</v>
      </c>
      <c r="R414" s="102"/>
      <c r="S414" s="102"/>
      <c r="T414" s="102"/>
      <c r="U414" s="102"/>
      <c r="V414"/>
      <c r="W414"/>
      <c r="X414"/>
      <c r="Y414"/>
      <c r="Z414"/>
      <c r="AA414"/>
      <c r="AB414"/>
      <c r="AC414"/>
    </row>
    <row r="415" spans="1:29" s="92" customFormat="1" ht="89.25">
      <c r="A415" s="100">
        <v>232</v>
      </c>
      <c r="B415" s="103" t="s">
        <v>496</v>
      </c>
      <c r="C415" s="102" t="s">
        <v>497</v>
      </c>
      <c r="D415" s="21" t="s">
        <v>1156</v>
      </c>
      <c r="E415" s="21" t="s">
        <v>1263</v>
      </c>
      <c r="F415" s="21" t="s">
        <v>359</v>
      </c>
      <c r="G415" s="22" t="s">
        <v>1252</v>
      </c>
      <c r="H415" s="22" t="s">
        <v>320</v>
      </c>
      <c r="I415" s="23" t="s">
        <v>125</v>
      </c>
      <c r="J415" s="23" t="s">
        <v>126</v>
      </c>
      <c r="K415" s="101" t="s">
        <v>1172</v>
      </c>
      <c r="L415" s="102" t="s">
        <v>1852</v>
      </c>
      <c r="M415" s="102"/>
      <c r="N415" s="102" t="s">
        <v>1927</v>
      </c>
      <c r="O415" s="102"/>
      <c r="P415" s="102"/>
      <c r="Q415" s="25" t="s">
        <v>1225</v>
      </c>
      <c r="R415" s="102"/>
      <c r="S415" s="102"/>
      <c r="T415" s="102"/>
      <c r="U415" s="102"/>
      <c r="V415"/>
      <c r="W415"/>
      <c r="X415"/>
      <c r="Y415"/>
      <c r="Z415"/>
      <c r="AA415"/>
      <c r="AB415"/>
      <c r="AC415"/>
    </row>
    <row r="416" spans="1:29" s="92" customFormat="1" ht="178.5">
      <c r="A416" s="100">
        <v>94</v>
      </c>
      <c r="B416" s="103" t="s">
        <v>399</v>
      </c>
      <c r="C416" s="102" t="s">
        <v>400</v>
      </c>
      <c r="D416" s="21" t="s">
        <v>1156</v>
      </c>
      <c r="E416" s="21" t="s">
        <v>1263</v>
      </c>
      <c r="F416" s="21" t="s">
        <v>359</v>
      </c>
      <c r="G416" s="22" t="s">
        <v>1264</v>
      </c>
      <c r="H416" s="22" t="s">
        <v>319</v>
      </c>
      <c r="I416" s="23" t="s">
        <v>1445</v>
      </c>
      <c r="J416" s="23" t="s">
        <v>1428</v>
      </c>
      <c r="K416" s="101" t="s">
        <v>1176</v>
      </c>
      <c r="L416" s="102"/>
      <c r="M416" s="102"/>
      <c r="N416" s="102"/>
      <c r="O416" s="102"/>
      <c r="P416" s="102"/>
      <c r="Q416" s="102" t="s">
        <v>1245</v>
      </c>
      <c r="R416" s="102"/>
      <c r="S416" s="102" t="s">
        <v>1853</v>
      </c>
      <c r="T416" s="102"/>
      <c r="U416" s="102"/>
      <c r="V416"/>
      <c r="W416"/>
      <c r="X416"/>
      <c r="Y416"/>
      <c r="Z416"/>
      <c r="AA416"/>
      <c r="AB416"/>
      <c r="AC416"/>
    </row>
    <row r="417" spans="1:29" s="92" customFormat="1" ht="51">
      <c r="A417" s="100">
        <v>779</v>
      </c>
      <c r="B417" s="103" t="s">
        <v>659</v>
      </c>
      <c r="C417" s="102" t="s">
        <v>577</v>
      </c>
      <c r="D417" s="21" t="s">
        <v>1156</v>
      </c>
      <c r="E417" s="21" t="s">
        <v>1263</v>
      </c>
      <c r="F417" s="21" t="s">
        <v>394</v>
      </c>
      <c r="G417" s="22" t="s">
        <v>1252</v>
      </c>
      <c r="H417" s="22" t="s">
        <v>319</v>
      </c>
      <c r="I417" s="23" t="s">
        <v>1303</v>
      </c>
      <c r="J417" s="23" t="s">
        <v>1304</v>
      </c>
      <c r="K417" s="101" t="s">
        <v>1172</v>
      </c>
      <c r="L417" s="102" t="s">
        <v>1852</v>
      </c>
      <c r="M417" s="102"/>
      <c r="N417" s="102" t="s">
        <v>1927</v>
      </c>
      <c r="O417" s="102"/>
      <c r="P417" s="102"/>
      <c r="Q417" s="25" t="s">
        <v>1225</v>
      </c>
      <c r="R417" s="102"/>
      <c r="S417" s="102"/>
      <c r="T417" s="102"/>
      <c r="U417" s="102"/>
      <c r="V417"/>
      <c r="W417"/>
      <c r="X417"/>
      <c r="Y417"/>
      <c r="Z417"/>
      <c r="AA417"/>
      <c r="AB417"/>
      <c r="AC417"/>
    </row>
    <row r="418" spans="1:29" s="92" customFormat="1" ht="63.75">
      <c r="A418" s="100">
        <v>40</v>
      </c>
      <c r="B418" s="103" t="s">
        <v>353</v>
      </c>
      <c r="C418" s="102" t="s">
        <v>354</v>
      </c>
      <c r="D418" s="21" t="s">
        <v>1156</v>
      </c>
      <c r="E418" s="21" t="s">
        <v>1263</v>
      </c>
      <c r="F418" s="21" t="s">
        <v>361</v>
      </c>
      <c r="G418" s="22" t="s">
        <v>1264</v>
      </c>
      <c r="H418" s="22" t="s">
        <v>319</v>
      </c>
      <c r="I418" s="23" t="s">
        <v>814</v>
      </c>
      <c r="J418" s="23" t="s">
        <v>815</v>
      </c>
      <c r="K418" s="101" t="s">
        <v>1176</v>
      </c>
      <c r="L418" s="102"/>
      <c r="M418" s="102"/>
      <c r="N418" s="102"/>
      <c r="O418" s="102"/>
      <c r="P418" s="102"/>
      <c r="Q418" s="102" t="s">
        <v>1245</v>
      </c>
      <c r="R418" s="102"/>
      <c r="S418" s="102" t="s">
        <v>1853</v>
      </c>
      <c r="T418" s="102"/>
      <c r="U418" s="102"/>
      <c r="V418"/>
      <c r="W418"/>
      <c r="X418"/>
      <c r="Y418"/>
      <c r="Z418"/>
      <c r="AA418"/>
      <c r="AB418"/>
      <c r="AC418"/>
    </row>
    <row r="419" spans="1:29" s="92" customFormat="1" ht="63.75">
      <c r="A419" s="100">
        <v>862</v>
      </c>
      <c r="B419" s="101" t="s">
        <v>706</v>
      </c>
      <c r="C419" s="102" t="s">
        <v>354</v>
      </c>
      <c r="D419" s="21" t="s">
        <v>1156</v>
      </c>
      <c r="E419" s="21" t="s">
        <v>1263</v>
      </c>
      <c r="F419" s="21" t="s">
        <v>361</v>
      </c>
      <c r="G419" s="22" t="s">
        <v>1264</v>
      </c>
      <c r="H419" s="22" t="s">
        <v>319</v>
      </c>
      <c r="I419" s="23" t="s">
        <v>814</v>
      </c>
      <c r="J419" s="23" t="s">
        <v>815</v>
      </c>
      <c r="K419" s="101"/>
      <c r="L419" s="102"/>
      <c r="M419" s="102"/>
      <c r="N419" s="102"/>
      <c r="O419" s="102"/>
      <c r="P419" s="102"/>
      <c r="Q419" s="102" t="s">
        <v>1231</v>
      </c>
      <c r="R419" s="102"/>
      <c r="S419" s="102"/>
      <c r="T419" s="102"/>
      <c r="U419" s="102"/>
      <c r="V419"/>
      <c r="W419"/>
      <c r="X419"/>
      <c r="Y419"/>
      <c r="Z419"/>
      <c r="AA419"/>
      <c r="AB419"/>
      <c r="AC419"/>
    </row>
    <row r="420" spans="1:29" s="92" customFormat="1" ht="63.75">
      <c r="A420" s="100">
        <v>375</v>
      </c>
      <c r="B420" s="101" t="s">
        <v>576</v>
      </c>
      <c r="C420" s="102" t="s">
        <v>577</v>
      </c>
      <c r="D420" s="21" t="s">
        <v>1156</v>
      </c>
      <c r="E420" s="21" t="s">
        <v>1263</v>
      </c>
      <c r="F420" s="21" t="s">
        <v>1242</v>
      </c>
      <c r="G420" s="22" t="s">
        <v>1252</v>
      </c>
      <c r="H420" s="22" t="s">
        <v>319</v>
      </c>
      <c r="I420" s="23" t="s">
        <v>1642</v>
      </c>
      <c r="J420" s="23" t="s">
        <v>221</v>
      </c>
      <c r="K420" s="101" t="s">
        <v>1172</v>
      </c>
      <c r="L420" s="102" t="s">
        <v>1852</v>
      </c>
      <c r="M420" s="102"/>
      <c r="N420" s="102" t="s">
        <v>1927</v>
      </c>
      <c r="O420" s="102"/>
      <c r="P420" s="102"/>
      <c r="Q420" s="25" t="s">
        <v>1225</v>
      </c>
      <c r="R420" s="102"/>
      <c r="S420" s="102"/>
      <c r="T420" s="102"/>
      <c r="U420" s="102"/>
      <c r="V420"/>
      <c r="W420"/>
      <c r="X420"/>
      <c r="Y420"/>
      <c r="Z420"/>
      <c r="AA420"/>
      <c r="AB420"/>
      <c r="AC420"/>
    </row>
    <row r="421" spans="1:29" s="92" customFormat="1" ht="51">
      <c r="A421" s="100">
        <v>456</v>
      </c>
      <c r="B421" s="101" t="s">
        <v>601</v>
      </c>
      <c r="C421" s="102" t="s">
        <v>391</v>
      </c>
      <c r="D421" s="21" t="s">
        <v>1156</v>
      </c>
      <c r="E421" s="21" t="s">
        <v>1263</v>
      </c>
      <c r="F421" s="21" t="s">
        <v>362</v>
      </c>
      <c r="G421" s="22" t="s">
        <v>1264</v>
      </c>
      <c r="H421" s="22" t="s">
        <v>320</v>
      </c>
      <c r="I421" s="23" t="s">
        <v>1367</v>
      </c>
      <c r="J421" s="23" t="s">
        <v>1368</v>
      </c>
      <c r="K421" s="101" t="s">
        <v>1176</v>
      </c>
      <c r="L421" s="102"/>
      <c r="M421" s="102"/>
      <c r="N421" s="102"/>
      <c r="O421" s="102"/>
      <c r="P421" s="102"/>
      <c r="Q421" s="102" t="s">
        <v>1230</v>
      </c>
      <c r="R421" s="102"/>
      <c r="S421" s="102" t="s">
        <v>1853</v>
      </c>
      <c r="T421" s="102"/>
      <c r="U421" s="102"/>
      <c r="V421"/>
      <c r="W421"/>
      <c r="X421"/>
      <c r="Y421"/>
      <c r="Z421"/>
      <c r="AA421"/>
      <c r="AB421"/>
      <c r="AC421"/>
    </row>
    <row r="422" spans="1:29" s="92" customFormat="1" ht="25.5">
      <c r="A422" s="100">
        <v>233</v>
      </c>
      <c r="B422" s="101" t="s">
        <v>496</v>
      </c>
      <c r="C422" s="102" t="s">
        <v>497</v>
      </c>
      <c r="D422" s="21" t="s">
        <v>1156</v>
      </c>
      <c r="E422" s="21" t="s">
        <v>1263</v>
      </c>
      <c r="F422" s="21" t="s">
        <v>506</v>
      </c>
      <c r="G422" s="22" t="s">
        <v>1252</v>
      </c>
      <c r="H422" s="22" t="s">
        <v>320</v>
      </c>
      <c r="I422" s="23" t="s">
        <v>127</v>
      </c>
      <c r="J422" s="23" t="s">
        <v>128</v>
      </c>
      <c r="K422" s="101" t="s">
        <v>1172</v>
      </c>
      <c r="L422" s="102" t="s">
        <v>1852</v>
      </c>
      <c r="M422" s="102"/>
      <c r="N422" s="102" t="s">
        <v>1927</v>
      </c>
      <c r="O422" s="102"/>
      <c r="P422" s="102"/>
      <c r="Q422" s="25" t="s">
        <v>1225</v>
      </c>
      <c r="R422" s="102"/>
      <c r="S422" s="102"/>
      <c r="T422" s="102"/>
      <c r="U422" s="102"/>
      <c r="V422"/>
      <c r="W422"/>
      <c r="X422"/>
      <c r="Y422"/>
      <c r="Z422"/>
      <c r="AA422"/>
      <c r="AB422"/>
      <c r="AC422"/>
    </row>
    <row r="423" spans="1:29" s="92" customFormat="1" ht="76.5">
      <c r="A423" s="100">
        <v>636</v>
      </c>
      <c r="B423" s="101" t="s">
        <v>636</v>
      </c>
      <c r="C423" s="102" t="s">
        <v>637</v>
      </c>
      <c r="D423" s="21" t="s">
        <v>1156</v>
      </c>
      <c r="E423" s="21" t="s">
        <v>1263</v>
      </c>
      <c r="F423" s="21" t="s">
        <v>396</v>
      </c>
      <c r="G423" s="22" t="s">
        <v>1264</v>
      </c>
      <c r="H423" s="22" t="s">
        <v>319</v>
      </c>
      <c r="I423" s="23" t="s">
        <v>1063</v>
      </c>
      <c r="J423" s="23" t="s">
        <v>1064</v>
      </c>
      <c r="K423" s="101" t="s">
        <v>1172</v>
      </c>
      <c r="L423" s="102" t="s">
        <v>1852</v>
      </c>
      <c r="M423" s="102"/>
      <c r="N423" s="102" t="s">
        <v>1927</v>
      </c>
      <c r="O423" s="102"/>
      <c r="P423" s="102"/>
      <c r="Q423" s="102" t="s">
        <v>1225</v>
      </c>
      <c r="R423" s="102"/>
      <c r="S423" s="102"/>
      <c r="T423" s="102"/>
      <c r="U423" s="102"/>
      <c r="V423"/>
      <c r="W423"/>
      <c r="X423"/>
      <c r="Y423"/>
      <c r="Z423"/>
      <c r="AA423"/>
      <c r="AB423"/>
      <c r="AC423"/>
    </row>
    <row r="424" spans="1:29" s="92" customFormat="1" ht="51">
      <c r="A424" s="100">
        <v>780</v>
      </c>
      <c r="B424" s="101" t="s">
        <v>659</v>
      </c>
      <c r="C424" s="102" t="s">
        <v>577</v>
      </c>
      <c r="D424" s="21" t="s">
        <v>1156</v>
      </c>
      <c r="E424" s="21" t="s">
        <v>1263</v>
      </c>
      <c r="F424" s="21" t="s">
        <v>378</v>
      </c>
      <c r="G424" s="22" t="s">
        <v>1264</v>
      </c>
      <c r="H424" s="22" t="s">
        <v>319</v>
      </c>
      <c r="I424" s="23" t="s">
        <v>1305</v>
      </c>
      <c r="J424" s="23" t="s">
        <v>1735</v>
      </c>
      <c r="K424" s="101" t="s">
        <v>1172</v>
      </c>
      <c r="L424" s="102" t="s">
        <v>1428</v>
      </c>
      <c r="M424" s="102"/>
      <c r="N424" s="102"/>
      <c r="O424" s="102"/>
      <c r="P424" s="102"/>
      <c r="Q424" s="102" t="s">
        <v>1230</v>
      </c>
      <c r="R424" s="102"/>
      <c r="S424" s="102" t="s">
        <v>1853</v>
      </c>
      <c r="T424" s="102"/>
      <c r="U424" s="102"/>
      <c r="V424"/>
      <c r="W424"/>
      <c r="X424"/>
      <c r="Y424"/>
      <c r="Z424"/>
      <c r="AA424"/>
      <c r="AB424"/>
      <c r="AC424"/>
    </row>
    <row r="425" spans="1:29" s="92" customFormat="1" ht="25.5">
      <c r="A425" s="100">
        <v>141</v>
      </c>
      <c r="B425" s="101" t="s">
        <v>466</v>
      </c>
      <c r="C425" s="102" t="s">
        <v>467</v>
      </c>
      <c r="D425" s="21" t="s">
        <v>1156</v>
      </c>
      <c r="E425" s="21" t="s">
        <v>1263</v>
      </c>
      <c r="F425" s="21" t="s">
        <v>1255</v>
      </c>
      <c r="G425" s="22" t="s">
        <v>1252</v>
      </c>
      <c r="H425" s="22" t="s">
        <v>319</v>
      </c>
      <c r="I425" s="23" t="s">
        <v>860</v>
      </c>
      <c r="J425" s="23" t="s">
        <v>861</v>
      </c>
      <c r="K425" s="101" t="s">
        <v>1172</v>
      </c>
      <c r="L425" s="102" t="s">
        <v>1852</v>
      </c>
      <c r="M425" s="102"/>
      <c r="N425" s="102" t="s">
        <v>1927</v>
      </c>
      <c r="O425" s="102"/>
      <c r="P425" s="102"/>
      <c r="Q425" s="25" t="s">
        <v>1225</v>
      </c>
      <c r="R425" s="102"/>
      <c r="S425" s="102"/>
      <c r="T425" s="102"/>
      <c r="U425" s="102"/>
      <c r="V425"/>
      <c r="W425"/>
      <c r="X425"/>
      <c r="Y425"/>
      <c r="Z425"/>
      <c r="AA425"/>
      <c r="AB425"/>
      <c r="AC425"/>
    </row>
    <row r="426" spans="1:29" s="92" customFormat="1" ht="178.5">
      <c r="A426" s="100">
        <v>17</v>
      </c>
      <c r="B426" s="24" t="s">
        <v>1155</v>
      </c>
      <c r="C426" s="25" t="s">
        <v>238</v>
      </c>
      <c r="D426" s="21" t="s">
        <v>1156</v>
      </c>
      <c r="E426" s="21" t="s">
        <v>1263</v>
      </c>
      <c r="F426" s="21" t="s">
        <v>1255</v>
      </c>
      <c r="G426" s="22" t="s">
        <v>1264</v>
      </c>
      <c r="H426" s="22" t="s">
        <v>319</v>
      </c>
      <c r="I426" s="23" t="s">
        <v>1131</v>
      </c>
      <c r="J426" s="23" t="s">
        <v>235</v>
      </c>
      <c r="K426" s="24" t="s">
        <v>1221</v>
      </c>
      <c r="L426" s="25" t="s">
        <v>1672</v>
      </c>
      <c r="M426" s="25">
        <v>17</v>
      </c>
      <c r="N426" s="25"/>
      <c r="O426" s="25"/>
      <c r="P426" s="25" t="s">
        <v>1095</v>
      </c>
      <c r="Q426" s="25" t="s">
        <v>1245</v>
      </c>
      <c r="R426" s="25"/>
      <c r="S426" s="25" t="s">
        <v>1853</v>
      </c>
      <c r="T426" s="102"/>
      <c r="U426" s="102"/>
      <c r="V426"/>
      <c r="W426"/>
      <c r="X426"/>
      <c r="Y426"/>
      <c r="Z426"/>
      <c r="AA426"/>
      <c r="AB426"/>
      <c r="AC426"/>
    </row>
    <row r="427" spans="1:29" s="92" customFormat="1" ht="178.5">
      <c r="A427" s="100">
        <v>18</v>
      </c>
      <c r="B427" s="101" t="s">
        <v>1155</v>
      </c>
      <c r="C427" s="102" t="s">
        <v>352</v>
      </c>
      <c r="D427" s="21" t="s">
        <v>1156</v>
      </c>
      <c r="E427" s="21" t="s">
        <v>1263</v>
      </c>
      <c r="F427" s="21" t="s">
        <v>1255</v>
      </c>
      <c r="G427" s="22" t="s">
        <v>1264</v>
      </c>
      <c r="H427" s="22" t="s">
        <v>319</v>
      </c>
      <c r="I427" s="23" t="s">
        <v>1131</v>
      </c>
      <c r="J427" s="23" t="s">
        <v>235</v>
      </c>
      <c r="K427" s="101" t="s">
        <v>1221</v>
      </c>
      <c r="L427" s="102" t="s">
        <v>1851</v>
      </c>
      <c r="M427" s="102">
        <v>17</v>
      </c>
      <c r="N427" s="102"/>
      <c r="O427" s="102"/>
      <c r="P427" s="102"/>
      <c r="Q427" s="102" t="s">
        <v>1245</v>
      </c>
      <c r="R427" s="102"/>
      <c r="S427" s="102" t="s">
        <v>1853</v>
      </c>
      <c r="T427" s="102"/>
      <c r="U427" s="102"/>
      <c r="V427"/>
      <c r="W427"/>
      <c r="X427"/>
      <c r="Y427"/>
      <c r="Z427"/>
      <c r="AA427"/>
      <c r="AB427"/>
      <c r="AC427"/>
    </row>
    <row r="428" spans="1:29" s="92" customFormat="1" ht="38.25">
      <c r="A428" s="100">
        <v>781</v>
      </c>
      <c r="B428" s="101" t="s">
        <v>659</v>
      </c>
      <c r="C428" s="102" t="s">
        <v>577</v>
      </c>
      <c r="D428" s="21" t="s">
        <v>1156</v>
      </c>
      <c r="E428" s="21" t="s">
        <v>1263</v>
      </c>
      <c r="F428" s="21" t="s">
        <v>1255</v>
      </c>
      <c r="G428" s="22" t="s">
        <v>1264</v>
      </c>
      <c r="H428" s="22" t="s">
        <v>319</v>
      </c>
      <c r="I428" s="23" t="s">
        <v>1307</v>
      </c>
      <c r="J428" s="23" t="s">
        <v>1278</v>
      </c>
      <c r="K428" s="101"/>
      <c r="L428" s="102"/>
      <c r="M428" s="102"/>
      <c r="N428" s="102"/>
      <c r="O428" s="102"/>
      <c r="P428" s="102"/>
      <c r="Q428" s="102" t="s">
        <v>1231</v>
      </c>
      <c r="R428" s="102"/>
      <c r="S428" s="102"/>
      <c r="T428" s="102"/>
      <c r="U428" s="102"/>
      <c r="V428"/>
      <c r="W428"/>
      <c r="X428"/>
      <c r="Y428"/>
      <c r="Z428"/>
      <c r="AA428"/>
      <c r="AB428"/>
      <c r="AC428"/>
    </row>
    <row r="429" spans="1:29" s="92" customFormat="1" ht="22.5">
      <c r="A429" s="100">
        <v>234</v>
      </c>
      <c r="B429" s="101" t="s">
        <v>496</v>
      </c>
      <c r="C429" s="102" t="s">
        <v>497</v>
      </c>
      <c r="D429" s="21" t="s">
        <v>1156</v>
      </c>
      <c r="E429" s="21" t="s">
        <v>1263</v>
      </c>
      <c r="F429" s="21" t="s">
        <v>368</v>
      </c>
      <c r="G429" s="22" t="s">
        <v>1252</v>
      </c>
      <c r="H429" s="22" t="s">
        <v>320</v>
      </c>
      <c r="I429" s="23" t="s">
        <v>129</v>
      </c>
      <c r="J429" s="23" t="s">
        <v>130</v>
      </c>
      <c r="K429" s="101" t="s">
        <v>1172</v>
      </c>
      <c r="L429" s="102" t="s">
        <v>1852</v>
      </c>
      <c r="M429" s="102"/>
      <c r="N429" s="102" t="s">
        <v>1927</v>
      </c>
      <c r="O429" s="102"/>
      <c r="P429" s="102"/>
      <c r="Q429" s="25" t="s">
        <v>1225</v>
      </c>
      <c r="R429" s="102"/>
      <c r="S429" s="102"/>
      <c r="T429" s="102"/>
      <c r="U429" s="102"/>
      <c r="V429"/>
      <c r="W429"/>
      <c r="X429"/>
      <c r="Y429"/>
      <c r="Z429"/>
      <c r="AA429"/>
      <c r="AB429"/>
      <c r="AC429"/>
    </row>
    <row r="430" spans="1:29" s="92" customFormat="1" ht="63.75">
      <c r="A430" s="100">
        <v>41</v>
      </c>
      <c r="B430" s="101" t="s">
        <v>353</v>
      </c>
      <c r="C430" s="102" t="s">
        <v>354</v>
      </c>
      <c r="D430" s="21" t="s">
        <v>367</v>
      </c>
      <c r="E430" s="21" t="s">
        <v>1263</v>
      </c>
      <c r="F430" s="21" t="s">
        <v>368</v>
      </c>
      <c r="G430" s="22" t="s">
        <v>1264</v>
      </c>
      <c r="H430" s="22" t="s">
        <v>319</v>
      </c>
      <c r="I430" s="23" t="s">
        <v>816</v>
      </c>
      <c r="J430" s="23" t="s">
        <v>817</v>
      </c>
      <c r="K430" s="101"/>
      <c r="L430" s="102"/>
      <c r="M430" s="102"/>
      <c r="N430" s="102"/>
      <c r="O430" s="102"/>
      <c r="P430" s="102"/>
      <c r="Q430" s="102" t="s">
        <v>1231</v>
      </c>
      <c r="R430" s="102"/>
      <c r="S430" s="102"/>
      <c r="T430" s="102"/>
      <c r="U430" s="102"/>
      <c r="V430"/>
      <c r="W430"/>
      <c r="X430"/>
      <c r="Y430"/>
      <c r="Z430"/>
      <c r="AA430"/>
      <c r="AB430"/>
      <c r="AC430"/>
    </row>
    <row r="431" spans="1:29" s="92" customFormat="1" ht="63.75">
      <c r="A431" s="100">
        <v>863</v>
      </c>
      <c r="B431" s="101" t="s">
        <v>706</v>
      </c>
      <c r="C431" s="102" t="s">
        <v>354</v>
      </c>
      <c r="D431" s="21" t="s">
        <v>367</v>
      </c>
      <c r="E431" s="21" t="s">
        <v>1263</v>
      </c>
      <c r="F431" s="21" t="s">
        <v>368</v>
      </c>
      <c r="G431" s="22" t="s">
        <v>1264</v>
      </c>
      <c r="H431" s="22" t="s">
        <v>319</v>
      </c>
      <c r="I431" s="23" t="s">
        <v>816</v>
      </c>
      <c r="J431" s="23" t="s">
        <v>817</v>
      </c>
      <c r="K431" s="101" t="s">
        <v>1176</v>
      </c>
      <c r="L431" s="102"/>
      <c r="M431" s="102"/>
      <c r="N431" s="102"/>
      <c r="O431" s="102"/>
      <c r="P431" s="102"/>
      <c r="Q431" s="102" t="s">
        <v>1224</v>
      </c>
      <c r="R431" s="102"/>
      <c r="S431" s="102"/>
      <c r="T431" s="102"/>
      <c r="U431" s="102"/>
      <c r="V431"/>
      <c r="W431"/>
      <c r="X431"/>
      <c r="Y431"/>
      <c r="Z431"/>
      <c r="AA431"/>
      <c r="AB431"/>
      <c r="AC431"/>
    </row>
    <row r="432" spans="1:29" s="92" customFormat="1" ht="22.5">
      <c r="A432" s="100">
        <v>235</v>
      </c>
      <c r="B432" s="101" t="s">
        <v>496</v>
      </c>
      <c r="C432" s="102" t="s">
        <v>497</v>
      </c>
      <c r="D432" s="21" t="s">
        <v>367</v>
      </c>
      <c r="E432" s="21" t="s">
        <v>1263</v>
      </c>
      <c r="F432" s="21" t="s">
        <v>382</v>
      </c>
      <c r="G432" s="22" t="s">
        <v>1252</v>
      </c>
      <c r="H432" s="22" t="s">
        <v>320</v>
      </c>
      <c r="I432" s="23" t="s">
        <v>129</v>
      </c>
      <c r="J432" s="23" t="s">
        <v>131</v>
      </c>
      <c r="K432" s="101" t="s">
        <v>1172</v>
      </c>
      <c r="L432" s="102" t="s">
        <v>1852</v>
      </c>
      <c r="M432" s="102"/>
      <c r="N432" s="102" t="s">
        <v>1927</v>
      </c>
      <c r="O432" s="102"/>
      <c r="P432" s="102"/>
      <c r="Q432" s="25" t="s">
        <v>1225</v>
      </c>
      <c r="R432" s="102"/>
      <c r="S432" s="102"/>
      <c r="T432" s="102"/>
      <c r="U432" s="102"/>
      <c r="V432"/>
      <c r="W432"/>
      <c r="X432"/>
      <c r="Y432"/>
      <c r="Z432"/>
      <c r="AA432"/>
      <c r="AB432"/>
      <c r="AC432"/>
    </row>
    <row r="433" spans="1:29" s="92" customFormat="1" ht="76.5">
      <c r="A433" s="100">
        <v>782</v>
      </c>
      <c r="B433" s="101" t="s">
        <v>659</v>
      </c>
      <c r="C433" s="102" t="s">
        <v>577</v>
      </c>
      <c r="D433" s="21" t="s">
        <v>367</v>
      </c>
      <c r="E433" s="21" t="s">
        <v>1263</v>
      </c>
      <c r="F433" s="21" t="s">
        <v>484</v>
      </c>
      <c r="G433" s="22" t="s">
        <v>1252</v>
      </c>
      <c r="H433" s="22" t="s">
        <v>319</v>
      </c>
      <c r="I433" s="23" t="s">
        <v>1308</v>
      </c>
      <c r="J433" s="23" t="s">
        <v>1309</v>
      </c>
      <c r="K433" s="101" t="s">
        <v>1172</v>
      </c>
      <c r="L433" s="102" t="s">
        <v>1852</v>
      </c>
      <c r="M433" s="102"/>
      <c r="N433" s="102" t="s">
        <v>1927</v>
      </c>
      <c r="O433" s="102"/>
      <c r="P433" s="102"/>
      <c r="Q433" s="25" t="s">
        <v>1225</v>
      </c>
      <c r="R433" s="102"/>
      <c r="S433" s="102"/>
      <c r="T433" s="102"/>
      <c r="U433" s="102"/>
      <c r="V433"/>
      <c r="W433"/>
      <c r="X433"/>
      <c r="Y433"/>
      <c r="Z433"/>
      <c r="AA433"/>
      <c r="AB433"/>
      <c r="AC433"/>
    </row>
    <row r="434" spans="1:29" s="92" customFormat="1" ht="22.5">
      <c r="A434" s="100">
        <v>236</v>
      </c>
      <c r="B434" s="101" t="s">
        <v>496</v>
      </c>
      <c r="C434" s="102" t="s">
        <v>497</v>
      </c>
      <c r="D434" s="21" t="s">
        <v>367</v>
      </c>
      <c r="E434" s="21" t="s">
        <v>1263</v>
      </c>
      <c r="F434" s="21" t="s">
        <v>411</v>
      </c>
      <c r="G434" s="22" t="s">
        <v>1252</v>
      </c>
      <c r="H434" s="22" t="s">
        <v>320</v>
      </c>
      <c r="I434" s="23" t="s">
        <v>132</v>
      </c>
      <c r="J434" s="23" t="s">
        <v>133</v>
      </c>
      <c r="K434" s="101" t="s">
        <v>1172</v>
      </c>
      <c r="L434" s="102" t="s">
        <v>1852</v>
      </c>
      <c r="M434" s="102"/>
      <c r="N434" s="102" t="s">
        <v>1927</v>
      </c>
      <c r="O434" s="102"/>
      <c r="P434" s="102"/>
      <c r="Q434" s="25" t="s">
        <v>1225</v>
      </c>
      <c r="R434" s="102"/>
      <c r="S434" s="102"/>
      <c r="T434" s="102"/>
      <c r="U434" s="102"/>
      <c r="V434"/>
      <c r="W434"/>
      <c r="X434"/>
      <c r="Y434"/>
      <c r="Z434"/>
      <c r="AA434"/>
      <c r="AB434"/>
      <c r="AC434"/>
    </row>
    <row r="435" spans="1:29" s="92" customFormat="1" ht="25.5">
      <c r="A435" s="100">
        <v>524</v>
      </c>
      <c r="B435" s="101" t="s">
        <v>619</v>
      </c>
      <c r="C435" s="102" t="s">
        <v>1102</v>
      </c>
      <c r="D435" s="21" t="s">
        <v>367</v>
      </c>
      <c r="E435" s="21" t="s">
        <v>1263</v>
      </c>
      <c r="F435" s="21" t="s">
        <v>411</v>
      </c>
      <c r="G435" s="22" t="s">
        <v>1264</v>
      </c>
      <c r="H435" s="22" t="s">
        <v>319</v>
      </c>
      <c r="I435" s="23" t="s">
        <v>1471</v>
      </c>
      <c r="J435" s="23" t="s">
        <v>1472</v>
      </c>
      <c r="K435" s="101"/>
      <c r="L435" s="102"/>
      <c r="M435" s="102"/>
      <c r="N435" s="102"/>
      <c r="O435" s="102"/>
      <c r="P435" s="102"/>
      <c r="Q435" s="102" t="s">
        <v>1224</v>
      </c>
      <c r="R435" s="102"/>
      <c r="S435" s="102"/>
      <c r="T435" s="102"/>
      <c r="U435" s="102"/>
      <c r="V435"/>
      <c r="W435"/>
      <c r="X435"/>
      <c r="Y435"/>
      <c r="Z435"/>
      <c r="AA435"/>
      <c r="AB435"/>
      <c r="AC435"/>
    </row>
    <row r="436" spans="1:29" s="92" customFormat="1" ht="38.25">
      <c r="A436" s="100">
        <v>895</v>
      </c>
      <c r="B436" s="101" t="s">
        <v>707</v>
      </c>
      <c r="C436" s="102" t="s">
        <v>635</v>
      </c>
      <c r="D436" s="21" t="s">
        <v>1156</v>
      </c>
      <c r="E436" s="21" t="s">
        <v>1263</v>
      </c>
      <c r="F436" s="21" t="s">
        <v>708</v>
      </c>
      <c r="G436" s="22" t="s">
        <v>1252</v>
      </c>
      <c r="H436" s="22" t="s">
        <v>320</v>
      </c>
      <c r="I436" s="23" t="s">
        <v>1540</v>
      </c>
      <c r="J436" s="23" t="s">
        <v>1541</v>
      </c>
      <c r="K436" s="101" t="s">
        <v>1172</v>
      </c>
      <c r="L436" s="102" t="s">
        <v>1852</v>
      </c>
      <c r="M436" s="102"/>
      <c r="N436" s="102" t="s">
        <v>1927</v>
      </c>
      <c r="O436" s="102"/>
      <c r="P436" s="102"/>
      <c r="Q436" s="25" t="s">
        <v>1225</v>
      </c>
      <c r="R436" s="102"/>
      <c r="S436" s="102"/>
      <c r="T436" s="102"/>
      <c r="U436" s="102"/>
      <c r="V436"/>
      <c r="W436"/>
      <c r="X436"/>
      <c r="Y436"/>
      <c r="Z436"/>
      <c r="AA436"/>
      <c r="AB436"/>
      <c r="AC436"/>
    </row>
    <row r="437" spans="1:29" s="92" customFormat="1" ht="51">
      <c r="A437" s="100">
        <v>783</v>
      </c>
      <c r="B437" s="101" t="s">
        <v>659</v>
      </c>
      <c r="C437" s="102" t="s">
        <v>577</v>
      </c>
      <c r="D437" s="21" t="s">
        <v>1156</v>
      </c>
      <c r="E437" s="21" t="s">
        <v>1263</v>
      </c>
      <c r="F437" s="21" t="s">
        <v>675</v>
      </c>
      <c r="G437" s="22" t="s">
        <v>1264</v>
      </c>
      <c r="H437" s="22" t="s">
        <v>319</v>
      </c>
      <c r="I437" s="23" t="s">
        <v>1305</v>
      </c>
      <c r="J437" s="23" t="s">
        <v>1306</v>
      </c>
      <c r="K437" s="101" t="s">
        <v>1172</v>
      </c>
      <c r="L437" s="102" t="s">
        <v>1428</v>
      </c>
      <c r="M437" s="102"/>
      <c r="N437" s="102"/>
      <c r="O437" s="102"/>
      <c r="P437" s="102"/>
      <c r="Q437" s="102" t="s">
        <v>1230</v>
      </c>
      <c r="R437" s="102"/>
      <c r="S437" s="102" t="s">
        <v>1853</v>
      </c>
      <c r="T437" s="102"/>
      <c r="U437" s="102"/>
      <c r="V437"/>
      <c r="W437"/>
      <c r="X437"/>
      <c r="Y437"/>
      <c r="Z437"/>
      <c r="AA437"/>
      <c r="AB437"/>
      <c r="AC437"/>
    </row>
    <row r="438" spans="1:29" s="92" customFormat="1" ht="51">
      <c r="A438" s="100">
        <v>376</v>
      </c>
      <c r="B438" s="101" t="s">
        <v>576</v>
      </c>
      <c r="C438" s="102" t="s">
        <v>577</v>
      </c>
      <c r="D438" s="21" t="s">
        <v>367</v>
      </c>
      <c r="E438" s="21" t="s">
        <v>373</v>
      </c>
      <c r="F438" s="21" t="s">
        <v>355</v>
      </c>
      <c r="G438" s="22" t="s">
        <v>1252</v>
      </c>
      <c r="H438" s="22" t="s">
        <v>319</v>
      </c>
      <c r="I438" s="23" t="s">
        <v>1643</v>
      </c>
      <c r="J438" s="23" t="s">
        <v>1644</v>
      </c>
      <c r="K438" s="101" t="s">
        <v>1172</v>
      </c>
      <c r="L438" s="102" t="s">
        <v>1852</v>
      </c>
      <c r="M438" s="102"/>
      <c r="N438" s="102" t="s">
        <v>1927</v>
      </c>
      <c r="O438" s="102"/>
      <c r="P438" s="102"/>
      <c r="Q438" s="25" t="s">
        <v>1225</v>
      </c>
      <c r="R438" s="102"/>
      <c r="S438" s="102"/>
      <c r="T438" s="102"/>
      <c r="U438" s="102"/>
      <c r="V438"/>
      <c r="W438"/>
      <c r="X438"/>
      <c r="Y438"/>
      <c r="Z438"/>
      <c r="AA438"/>
      <c r="AB438"/>
      <c r="AC438"/>
    </row>
    <row r="439" spans="1:29" s="92" customFormat="1" ht="63.75">
      <c r="A439" s="100">
        <v>237</v>
      </c>
      <c r="B439" s="101" t="s">
        <v>496</v>
      </c>
      <c r="C439" s="102" t="s">
        <v>497</v>
      </c>
      <c r="D439" s="21" t="s">
        <v>470</v>
      </c>
      <c r="E439" s="21" t="s">
        <v>373</v>
      </c>
      <c r="F439" s="21" t="s">
        <v>509</v>
      </c>
      <c r="G439" s="22" t="s">
        <v>1252</v>
      </c>
      <c r="H439" s="22" t="s">
        <v>320</v>
      </c>
      <c r="I439" s="23" t="s">
        <v>134</v>
      </c>
      <c r="J439" s="23" t="s">
        <v>135</v>
      </c>
      <c r="K439" s="101" t="s">
        <v>1172</v>
      </c>
      <c r="L439" s="102" t="s">
        <v>1852</v>
      </c>
      <c r="M439" s="102"/>
      <c r="N439" s="102" t="s">
        <v>1927</v>
      </c>
      <c r="O439" s="102"/>
      <c r="P439" s="102"/>
      <c r="Q439" s="25" t="s">
        <v>1225</v>
      </c>
      <c r="R439" s="102"/>
      <c r="S439" s="102"/>
      <c r="T439" s="102"/>
      <c r="U439" s="102"/>
      <c r="V439"/>
      <c r="W439"/>
      <c r="X439"/>
      <c r="Y439"/>
      <c r="Z439"/>
      <c r="AA439"/>
      <c r="AB439"/>
      <c r="AC439"/>
    </row>
    <row r="440" spans="1:29" s="92" customFormat="1" ht="51">
      <c r="A440" s="100">
        <v>525</v>
      </c>
      <c r="B440" s="103" t="s">
        <v>619</v>
      </c>
      <c r="C440" s="102" t="s">
        <v>1102</v>
      </c>
      <c r="D440" s="21" t="s">
        <v>470</v>
      </c>
      <c r="E440" s="21" t="s">
        <v>373</v>
      </c>
      <c r="F440" s="21" t="s">
        <v>509</v>
      </c>
      <c r="G440" s="22" t="s">
        <v>1264</v>
      </c>
      <c r="H440" s="22" t="s">
        <v>319</v>
      </c>
      <c r="I440" s="23" t="s">
        <v>1473</v>
      </c>
      <c r="J440" s="23" t="s">
        <v>1472</v>
      </c>
      <c r="K440" s="101"/>
      <c r="L440" s="102"/>
      <c r="M440" s="102"/>
      <c r="N440" s="102"/>
      <c r="O440" s="102"/>
      <c r="P440" s="102"/>
      <c r="Q440" s="102" t="s">
        <v>1224</v>
      </c>
      <c r="R440" s="102"/>
      <c r="S440" s="102"/>
      <c r="T440" s="102"/>
      <c r="U440" s="102"/>
      <c r="V440"/>
      <c r="W440"/>
      <c r="X440"/>
      <c r="Y440"/>
      <c r="Z440"/>
      <c r="AA440"/>
      <c r="AB440"/>
      <c r="AC440"/>
    </row>
    <row r="441" spans="1:29" s="92" customFormat="1" ht="38.25">
      <c r="A441" s="100">
        <v>526</v>
      </c>
      <c r="B441" s="103" t="s">
        <v>619</v>
      </c>
      <c r="C441" s="102" t="s">
        <v>1102</v>
      </c>
      <c r="D441" s="21" t="s">
        <v>470</v>
      </c>
      <c r="E441" s="21" t="s">
        <v>373</v>
      </c>
      <c r="F441" s="21" t="s">
        <v>506</v>
      </c>
      <c r="G441" s="22" t="s">
        <v>1264</v>
      </c>
      <c r="H441" s="22" t="s">
        <v>319</v>
      </c>
      <c r="I441" s="23" t="s">
        <v>1474</v>
      </c>
      <c r="J441" s="23" t="s">
        <v>1475</v>
      </c>
      <c r="K441" s="101" t="s">
        <v>1172</v>
      </c>
      <c r="L441" s="102" t="s">
        <v>1852</v>
      </c>
      <c r="M441" s="102"/>
      <c r="N441" s="102" t="s">
        <v>1927</v>
      </c>
      <c r="O441" s="102"/>
      <c r="P441" s="102"/>
      <c r="Q441" s="102" t="s">
        <v>1225</v>
      </c>
      <c r="R441" s="102"/>
      <c r="S441" s="102"/>
      <c r="T441" s="102"/>
      <c r="U441" s="102"/>
      <c r="V441"/>
      <c r="W441"/>
      <c r="X441"/>
      <c r="Y441"/>
      <c r="Z441"/>
      <c r="AA441"/>
      <c r="AB441"/>
      <c r="AC441"/>
    </row>
    <row r="442" spans="1:29" s="92" customFormat="1" ht="51">
      <c r="A442" s="100">
        <v>238</v>
      </c>
      <c r="B442" s="103" t="s">
        <v>496</v>
      </c>
      <c r="C442" s="102" t="s">
        <v>497</v>
      </c>
      <c r="D442" s="21" t="s">
        <v>470</v>
      </c>
      <c r="E442" s="21" t="s">
        <v>373</v>
      </c>
      <c r="F442" s="21" t="s">
        <v>375</v>
      </c>
      <c r="G442" s="22" t="s">
        <v>1252</v>
      </c>
      <c r="H442" s="22" t="s">
        <v>320</v>
      </c>
      <c r="I442" s="23" t="s">
        <v>136</v>
      </c>
      <c r="J442" s="23" t="s">
        <v>137</v>
      </c>
      <c r="K442" s="101" t="s">
        <v>1172</v>
      </c>
      <c r="L442" s="102" t="s">
        <v>1852</v>
      </c>
      <c r="M442" s="102"/>
      <c r="N442" s="102" t="s">
        <v>1927</v>
      </c>
      <c r="O442" s="102"/>
      <c r="P442" s="102"/>
      <c r="Q442" s="25" t="s">
        <v>1225</v>
      </c>
      <c r="R442" s="102"/>
      <c r="S442" s="102"/>
      <c r="T442" s="102"/>
      <c r="U442" s="102"/>
      <c r="V442"/>
      <c r="W442"/>
      <c r="X442"/>
      <c r="Y442"/>
      <c r="Z442"/>
      <c r="AA442"/>
      <c r="AB442"/>
      <c r="AC442"/>
    </row>
    <row r="443" spans="1:29" s="92" customFormat="1" ht="51">
      <c r="A443" s="100">
        <v>896</v>
      </c>
      <c r="B443" s="103" t="s">
        <v>707</v>
      </c>
      <c r="C443" s="102" t="s">
        <v>635</v>
      </c>
      <c r="D443" s="21" t="s">
        <v>367</v>
      </c>
      <c r="E443" s="21" t="s">
        <v>373</v>
      </c>
      <c r="F443" s="21" t="s">
        <v>661</v>
      </c>
      <c r="G443" s="22" t="s">
        <v>1252</v>
      </c>
      <c r="H443" s="22" t="s">
        <v>320</v>
      </c>
      <c r="I443" s="23" t="s">
        <v>1542</v>
      </c>
      <c r="J443" s="23" t="s">
        <v>1543</v>
      </c>
      <c r="K443" s="101" t="s">
        <v>1172</v>
      </c>
      <c r="L443" s="102" t="s">
        <v>1852</v>
      </c>
      <c r="M443" s="102"/>
      <c r="N443" s="102" t="s">
        <v>1927</v>
      </c>
      <c r="O443" s="102"/>
      <c r="P443" s="102"/>
      <c r="Q443" s="25" t="s">
        <v>1225</v>
      </c>
      <c r="R443" s="102"/>
      <c r="S443" s="102"/>
      <c r="T443" s="102"/>
      <c r="U443" s="102"/>
      <c r="V443"/>
      <c r="W443"/>
      <c r="X443"/>
      <c r="Y443"/>
      <c r="Z443"/>
      <c r="AA443"/>
      <c r="AB443"/>
      <c r="AC443"/>
    </row>
    <row r="444" spans="1:29" s="92" customFormat="1" ht="76.5">
      <c r="A444" s="100">
        <v>784</v>
      </c>
      <c r="B444" s="101" t="s">
        <v>659</v>
      </c>
      <c r="C444" s="102" t="s">
        <v>577</v>
      </c>
      <c r="D444" s="21" t="s">
        <v>367</v>
      </c>
      <c r="E444" s="21" t="s">
        <v>373</v>
      </c>
      <c r="F444" s="21" t="s">
        <v>676</v>
      </c>
      <c r="G444" s="22" t="s">
        <v>1252</v>
      </c>
      <c r="H444" s="22" t="s">
        <v>319</v>
      </c>
      <c r="I444" s="23" t="s">
        <v>1310</v>
      </c>
      <c r="J444" s="23" t="s">
        <v>1311</v>
      </c>
      <c r="K444" s="101" t="s">
        <v>1172</v>
      </c>
      <c r="L444" s="102" t="s">
        <v>1852</v>
      </c>
      <c r="M444" s="102"/>
      <c r="N444" s="102" t="s">
        <v>1927</v>
      </c>
      <c r="O444" s="102"/>
      <c r="P444" s="102"/>
      <c r="Q444" s="25" t="s">
        <v>1225</v>
      </c>
      <c r="R444" s="102"/>
      <c r="S444" s="102"/>
      <c r="T444" s="102"/>
      <c r="U444" s="102"/>
      <c r="V444"/>
      <c r="W444"/>
      <c r="X444"/>
      <c r="Y444"/>
      <c r="Z444"/>
      <c r="AA444"/>
      <c r="AB444"/>
      <c r="AC444"/>
    </row>
    <row r="445" spans="1:29" s="92" customFormat="1" ht="51">
      <c r="A445" s="100">
        <v>239</v>
      </c>
      <c r="B445" s="101" t="s">
        <v>496</v>
      </c>
      <c r="C445" s="102" t="s">
        <v>497</v>
      </c>
      <c r="D445" s="21" t="s">
        <v>470</v>
      </c>
      <c r="E445" s="21" t="s">
        <v>344</v>
      </c>
      <c r="F445" s="21" t="s">
        <v>505</v>
      </c>
      <c r="G445" s="22" t="s">
        <v>1252</v>
      </c>
      <c r="H445" s="22" t="s">
        <v>320</v>
      </c>
      <c r="I445" s="23" t="s">
        <v>138</v>
      </c>
      <c r="J445" s="23" t="s">
        <v>116</v>
      </c>
      <c r="K445" s="101" t="s">
        <v>1172</v>
      </c>
      <c r="L445" s="102" t="s">
        <v>1852</v>
      </c>
      <c r="M445" s="102"/>
      <c r="N445" s="102" t="s">
        <v>1927</v>
      </c>
      <c r="O445" s="102"/>
      <c r="P445" s="102"/>
      <c r="Q445" s="25" t="s">
        <v>1225</v>
      </c>
      <c r="R445" s="102"/>
      <c r="S445" s="102"/>
      <c r="T445" s="102"/>
      <c r="U445" s="102"/>
      <c r="V445"/>
      <c r="W445"/>
      <c r="X445"/>
      <c r="Y445"/>
      <c r="Z445"/>
      <c r="AA445"/>
      <c r="AB445"/>
      <c r="AC445"/>
    </row>
    <row r="446" spans="1:29" s="92" customFormat="1" ht="25.5">
      <c r="A446" s="100">
        <v>527</v>
      </c>
      <c r="B446" s="101" t="s">
        <v>619</v>
      </c>
      <c r="C446" s="102" t="s">
        <v>1102</v>
      </c>
      <c r="D446" s="21" t="s">
        <v>470</v>
      </c>
      <c r="E446" s="21" t="s">
        <v>344</v>
      </c>
      <c r="F446" s="21" t="s">
        <v>505</v>
      </c>
      <c r="G446" s="22" t="s">
        <v>1252</v>
      </c>
      <c r="H446" s="22" t="s">
        <v>319</v>
      </c>
      <c r="I446" s="23" t="s">
        <v>1476</v>
      </c>
      <c r="J446" s="23" t="s">
        <v>1477</v>
      </c>
      <c r="K446" s="101" t="s">
        <v>1172</v>
      </c>
      <c r="L446" s="102" t="s">
        <v>1852</v>
      </c>
      <c r="M446" s="102"/>
      <c r="N446" s="102" t="s">
        <v>1927</v>
      </c>
      <c r="O446" s="102"/>
      <c r="P446" s="102"/>
      <c r="Q446" s="25" t="s">
        <v>1225</v>
      </c>
      <c r="R446" s="102"/>
      <c r="S446" s="102"/>
      <c r="T446" s="102"/>
      <c r="U446" s="102"/>
      <c r="V446"/>
      <c r="W446"/>
      <c r="X446"/>
      <c r="Y446"/>
      <c r="Z446"/>
      <c r="AA446"/>
      <c r="AB446"/>
      <c r="AC446"/>
    </row>
    <row r="447" spans="1:29" s="92" customFormat="1" ht="38.25">
      <c r="A447" s="100">
        <v>240</v>
      </c>
      <c r="B447" s="101" t="s">
        <v>496</v>
      </c>
      <c r="C447" s="102" t="s">
        <v>497</v>
      </c>
      <c r="D447" s="21" t="s">
        <v>470</v>
      </c>
      <c r="E447" s="21" t="s">
        <v>344</v>
      </c>
      <c r="F447" s="21" t="s">
        <v>324</v>
      </c>
      <c r="G447" s="22" t="s">
        <v>1252</v>
      </c>
      <c r="H447" s="22" t="s">
        <v>320</v>
      </c>
      <c r="I447" s="23" t="s">
        <v>139</v>
      </c>
      <c r="J447" s="23" t="s">
        <v>116</v>
      </c>
      <c r="K447" s="101" t="s">
        <v>1172</v>
      </c>
      <c r="L447" s="102" t="s">
        <v>1852</v>
      </c>
      <c r="M447" s="102"/>
      <c r="N447" s="102" t="s">
        <v>1927</v>
      </c>
      <c r="O447" s="102"/>
      <c r="P447" s="102"/>
      <c r="Q447" s="25" t="s">
        <v>1225</v>
      </c>
      <c r="R447" s="102"/>
      <c r="S447" s="102"/>
      <c r="T447" s="102"/>
      <c r="U447" s="102"/>
      <c r="V447"/>
      <c r="W447"/>
      <c r="X447"/>
      <c r="Y447"/>
      <c r="Z447"/>
      <c r="AA447"/>
      <c r="AB447"/>
      <c r="AC447"/>
    </row>
    <row r="448" spans="1:29" s="92" customFormat="1" ht="25.5">
      <c r="A448" s="100">
        <v>659</v>
      </c>
      <c r="B448" s="101" t="s">
        <v>644</v>
      </c>
      <c r="C448" s="102" t="s">
        <v>1822</v>
      </c>
      <c r="D448" s="21" t="s">
        <v>470</v>
      </c>
      <c r="E448" s="21" t="s">
        <v>344</v>
      </c>
      <c r="F448" s="21" t="s">
        <v>385</v>
      </c>
      <c r="G448" s="22" t="s">
        <v>1264</v>
      </c>
      <c r="H448" s="22" t="s">
        <v>319</v>
      </c>
      <c r="I448" s="23" t="s">
        <v>1740</v>
      </c>
      <c r="J448" s="23" t="s">
        <v>1364</v>
      </c>
      <c r="K448" s="101" t="s">
        <v>1172</v>
      </c>
      <c r="L448" s="102" t="s">
        <v>1806</v>
      </c>
      <c r="M448" s="102"/>
      <c r="N448" s="102"/>
      <c r="O448" s="102"/>
      <c r="P448" s="102"/>
      <c r="Q448" s="102" t="s">
        <v>1234</v>
      </c>
      <c r="R448" s="102"/>
      <c r="S448" s="102"/>
      <c r="T448" s="102"/>
      <c r="U448" s="102"/>
      <c r="V448"/>
      <c r="W448"/>
      <c r="X448"/>
      <c r="Y448"/>
      <c r="Z448"/>
      <c r="AA448"/>
      <c r="AB448"/>
      <c r="AC448"/>
    </row>
    <row r="449" spans="1:29" s="92" customFormat="1" ht="51">
      <c r="A449" s="100">
        <v>142</v>
      </c>
      <c r="B449" s="101" t="s">
        <v>466</v>
      </c>
      <c r="C449" s="102" t="s">
        <v>467</v>
      </c>
      <c r="D449" s="21" t="s">
        <v>470</v>
      </c>
      <c r="E449" s="21" t="s">
        <v>344</v>
      </c>
      <c r="F449" s="21" t="s">
        <v>366</v>
      </c>
      <c r="G449" s="22" t="s">
        <v>1252</v>
      </c>
      <c r="H449" s="22" t="s">
        <v>319</v>
      </c>
      <c r="I449" s="23" t="s">
        <v>862</v>
      </c>
      <c r="J449" s="23" t="s">
        <v>863</v>
      </c>
      <c r="K449" s="101" t="s">
        <v>1172</v>
      </c>
      <c r="L449" s="102" t="s">
        <v>1852</v>
      </c>
      <c r="M449" s="102"/>
      <c r="N449" s="102" t="s">
        <v>1927</v>
      </c>
      <c r="O449" s="102"/>
      <c r="P449" s="102"/>
      <c r="Q449" s="25" t="s">
        <v>1225</v>
      </c>
      <c r="R449" s="102"/>
      <c r="S449" s="102"/>
      <c r="T449" s="102"/>
      <c r="U449" s="102"/>
      <c r="V449"/>
      <c r="W449"/>
      <c r="X449"/>
      <c r="Y449"/>
      <c r="Z449"/>
      <c r="AA449"/>
      <c r="AB449"/>
      <c r="AC449"/>
    </row>
    <row r="450" spans="1:29" s="92" customFormat="1" ht="89.25">
      <c r="A450" s="100">
        <v>241</v>
      </c>
      <c r="B450" s="101" t="s">
        <v>496</v>
      </c>
      <c r="C450" s="102" t="s">
        <v>497</v>
      </c>
      <c r="D450" s="21" t="s">
        <v>369</v>
      </c>
      <c r="E450" s="21" t="s">
        <v>344</v>
      </c>
      <c r="F450" s="21" t="s">
        <v>499</v>
      </c>
      <c r="G450" s="22" t="s">
        <v>1252</v>
      </c>
      <c r="H450" s="22" t="s">
        <v>320</v>
      </c>
      <c r="I450" s="23" t="s">
        <v>140</v>
      </c>
      <c r="J450" s="23" t="s">
        <v>141</v>
      </c>
      <c r="K450" s="101" t="s">
        <v>1172</v>
      </c>
      <c r="L450" s="102" t="s">
        <v>1852</v>
      </c>
      <c r="M450" s="102"/>
      <c r="N450" s="102" t="s">
        <v>1927</v>
      </c>
      <c r="O450" s="102"/>
      <c r="P450" s="102"/>
      <c r="Q450" s="25" t="s">
        <v>1225</v>
      </c>
      <c r="R450" s="102"/>
      <c r="S450" s="102"/>
      <c r="T450" s="102"/>
      <c r="U450" s="102"/>
      <c r="V450"/>
      <c r="W450"/>
      <c r="X450"/>
      <c r="Y450"/>
      <c r="Z450"/>
      <c r="AA450"/>
      <c r="AB450"/>
      <c r="AC450"/>
    </row>
    <row r="451" spans="1:29" s="92" customFormat="1" ht="51">
      <c r="A451" s="100">
        <v>78</v>
      </c>
      <c r="B451" s="101" t="s">
        <v>390</v>
      </c>
      <c r="C451" s="102" t="s">
        <v>391</v>
      </c>
      <c r="D451" s="21" t="s">
        <v>369</v>
      </c>
      <c r="E451" s="21" t="s">
        <v>344</v>
      </c>
      <c r="F451" s="21" t="s">
        <v>1254</v>
      </c>
      <c r="G451" s="22" t="s">
        <v>1264</v>
      </c>
      <c r="H451" s="22" t="s">
        <v>319</v>
      </c>
      <c r="I451" s="23" t="s">
        <v>21</v>
      </c>
      <c r="J451" s="23" t="s">
        <v>22</v>
      </c>
      <c r="K451" s="101"/>
      <c r="L451" s="102"/>
      <c r="M451" s="102"/>
      <c r="N451" s="102"/>
      <c r="O451" s="102"/>
      <c r="P451" s="102"/>
      <c r="Q451" s="102" t="s">
        <v>1231</v>
      </c>
      <c r="R451" s="102"/>
      <c r="S451" s="102"/>
      <c r="T451" s="102"/>
      <c r="U451" s="102"/>
      <c r="V451"/>
      <c r="W451"/>
      <c r="X451"/>
      <c r="Y451"/>
      <c r="Z451"/>
      <c r="AA451"/>
      <c r="AB451"/>
      <c r="AC451"/>
    </row>
    <row r="452" spans="1:29" s="92" customFormat="1" ht="22.5">
      <c r="A452" s="100">
        <v>242</v>
      </c>
      <c r="B452" s="101" t="s">
        <v>496</v>
      </c>
      <c r="C452" s="102" t="s">
        <v>497</v>
      </c>
      <c r="D452" s="21" t="s">
        <v>369</v>
      </c>
      <c r="E452" s="21" t="s">
        <v>344</v>
      </c>
      <c r="F452" s="21" t="s">
        <v>411</v>
      </c>
      <c r="G452" s="22" t="s">
        <v>1252</v>
      </c>
      <c r="H452" s="22" t="s">
        <v>320</v>
      </c>
      <c r="I452" s="23" t="s">
        <v>142</v>
      </c>
      <c r="J452" s="23" t="s">
        <v>143</v>
      </c>
      <c r="K452" s="101" t="s">
        <v>1172</v>
      </c>
      <c r="L452" s="102" t="s">
        <v>1852</v>
      </c>
      <c r="M452" s="102"/>
      <c r="N452" s="102" t="s">
        <v>1927</v>
      </c>
      <c r="O452" s="102"/>
      <c r="P452" s="102"/>
      <c r="Q452" s="25" t="s">
        <v>1225</v>
      </c>
      <c r="R452" s="102"/>
      <c r="S452" s="102"/>
      <c r="T452" s="102"/>
      <c r="U452" s="102"/>
      <c r="V452"/>
      <c r="W452"/>
      <c r="X452"/>
      <c r="Y452"/>
      <c r="Z452"/>
      <c r="AA452"/>
      <c r="AB452"/>
      <c r="AC452"/>
    </row>
    <row r="453" spans="1:29" s="92" customFormat="1" ht="63.75">
      <c r="A453" s="100">
        <v>504</v>
      </c>
      <c r="B453" s="101" t="s">
        <v>616</v>
      </c>
      <c r="C453" s="102" t="s">
        <v>617</v>
      </c>
      <c r="D453" s="21" t="s">
        <v>369</v>
      </c>
      <c r="E453" s="21" t="s">
        <v>344</v>
      </c>
      <c r="F453" s="21" t="s">
        <v>411</v>
      </c>
      <c r="G453" s="22" t="s">
        <v>1264</v>
      </c>
      <c r="H453" s="22" t="s">
        <v>319</v>
      </c>
      <c r="I453" s="23" t="s">
        <v>1957</v>
      </c>
      <c r="J453" s="23" t="s">
        <v>1958</v>
      </c>
      <c r="K453" s="101"/>
      <c r="L453" s="102"/>
      <c r="M453" s="102"/>
      <c r="N453" s="102"/>
      <c r="O453" s="102"/>
      <c r="P453" s="102"/>
      <c r="Q453" s="102" t="s">
        <v>1231</v>
      </c>
      <c r="R453" s="102"/>
      <c r="S453" s="102"/>
      <c r="T453" s="102"/>
      <c r="U453" s="102"/>
      <c r="V453"/>
      <c r="W453"/>
      <c r="X453"/>
      <c r="Y453"/>
      <c r="Z453"/>
      <c r="AA453"/>
      <c r="AB453"/>
      <c r="AC453"/>
    </row>
    <row r="454" spans="1:29" s="92" customFormat="1" ht="63.75">
      <c r="A454" s="100">
        <v>785</v>
      </c>
      <c r="B454" s="103" t="s">
        <v>659</v>
      </c>
      <c r="C454" s="102" t="s">
        <v>577</v>
      </c>
      <c r="D454" s="21" t="s">
        <v>470</v>
      </c>
      <c r="E454" s="21" t="s">
        <v>344</v>
      </c>
      <c r="F454" s="21" t="s">
        <v>677</v>
      </c>
      <c r="G454" s="22" t="s">
        <v>1264</v>
      </c>
      <c r="H454" s="22" t="s">
        <v>319</v>
      </c>
      <c r="I454" s="23" t="s">
        <v>1312</v>
      </c>
      <c r="J454" s="23" t="s">
        <v>1313</v>
      </c>
      <c r="K454" s="101" t="s">
        <v>1172</v>
      </c>
      <c r="L454" s="102" t="s">
        <v>1428</v>
      </c>
      <c r="M454" s="102"/>
      <c r="N454" s="102"/>
      <c r="O454" s="102"/>
      <c r="P454" s="102"/>
      <c r="Q454" s="102" t="s">
        <v>1230</v>
      </c>
      <c r="R454" s="102"/>
      <c r="S454" s="102" t="s">
        <v>1853</v>
      </c>
      <c r="T454" s="102"/>
      <c r="U454" s="102"/>
      <c r="V454"/>
      <c r="W454"/>
      <c r="X454"/>
      <c r="Y454"/>
      <c r="Z454"/>
      <c r="AA454"/>
      <c r="AB454"/>
      <c r="AC454"/>
    </row>
    <row r="455" spans="1:29" s="92" customFormat="1" ht="38.25">
      <c r="A455" s="100">
        <v>897</v>
      </c>
      <c r="B455" s="103" t="s">
        <v>707</v>
      </c>
      <c r="C455" s="102" t="s">
        <v>635</v>
      </c>
      <c r="D455" s="21" t="s">
        <v>369</v>
      </c>
      <c r="E455" s="21" t="s">
        <v>344</v>
      </c>
      <c r="F455" s="21" t="s">
        <v>684</v>
      </c>
      <c r="G455" s="22" t="s">
        <v>1252</v>
      </c>
      <c r="H455" s="22" t="s">
        <v>320</v>
      </c>
      <c r="I455" s="23" t="s">
        <v>1544</v>
      </c>
      <c r="J455" s="23"/>
      <c r="K455" s="101" t="s">
        <v>1172</v>
      </c>
      <c r="L455" s="102" t="s">
        <v>1852</v>
      </c>
      <c r="M455" s="102"/>
      <c r="N455" s="102" t="s">
        <v>1927</v>
      </c>
      <c r="O455" s="102"/>
      <c r="P455" s="102"/>
      <c r="Q455" s="25" t="s">
        <v>1225</v>
      </c>
      <c r="R455" s="102"/>
      <c r="S455" s="102"/>
      <c r="T455" s="102"/>
      <c r="U455" s="102"/>
      <c r="V455"/>
      <c r="W455"/>
      <c r="X455"/>
      <c r="Y455"/>
      <c r="Z455"/>
      <c r="AA455"/>
      <c r="AB455"/>
      <c r="AC455"/>
    </row>
    <row r="456" spans="1:29" s="92" customFormat="1" ht="25.5">
      <c r="A456" s="100">
        <v>505</v>
      </c>
      <c r="B456" s="103" t="s">
        <v>616</v>
      </c>
      <c r="C456" s="102" t="s">
        <v>617</v>
      </c>
      <c r="D456" s="21" t="s">
        <v>369</v>
      </c>
      <c r="E456" s="21" t="s">
        <v>362</v>
      </c>
      <c r="F456" s="21" t="s">
        <v>505</v>
      </c>
      <c r="G456" s="22" t="s">
        <v>1264</v>
      </c>
      <c r="H456" s="22" t="s">
        <v>319</v>
      </c>
      <c r="I456" s="23" t="s">
        <v>1959</v>
      </c>
      <c r="J456" s="23" t="s">
        <v>1960</v>
      </c>
      <c r="K456" s="101"/>
      <c r="L456" s="102"/>
      <c r="M456" s="102"/>
      <c r="N456" s="102"/>
      <c r="O456" s="102"/>
      <c r="P456" s="102"/>
      <c r="Q456" s="102" t="s">
        <v>1231</v>
      </c>
      <c r="R456" s="102"/>
      <c r="S456" s="102"/>
      <c r="T456" s="102"/>
      <c r="U456" s="102"/>
      <c r="V456"/>
      <c r="W456"/>
      <c r="X456"/>
      <c r="Y456"/>
      <c r="Z456"/>
      <c r="AA456"/>
      <c r="AB456"/>
      <c r="AC456"/>
    </row>
    <row r="457" spans="1:29" s="92" customFormat="1" ht="38.25">
      <c r="A457" s="100">
        <v>143</v>
      </c>
      <c r="B457" s="103" t="s">
        <v>466</v>
      </c>
      <c r="C457" s="102" t="s">
        <v>467</v>
      </c>
      <c r="D457" s="21" t="s">
        <v>369</v>
      </c>
      <c r="E457" s="21" t="s">
        <v>362</v>
      </c>
      <c r="F457" s="21" t="s">
        <v>403</v>
      </c>
      <c r="G457" s="22" t="s">
        <v>1264</v>
      </c>
      <c r="H457" s="22" t="s">
        <v>319</v>
      </c>
      <c r="I457" s="23" t="s">
        <v>864</v>
      </c>
      <c r="J457" s="23" t="s">
        <v>865</v>
      </c>
      <c r="K457" s="101"/>
      <c r="L457" s="102"/>
      <c r="M457" s="102"/>
      <c r="N457" s="102"/>
      <c r="O457" s="102"/>
      <c r="P457" s="102"/>
      <c r="Q457" s="102" t="s">
        <v>1231</v>
      </c>
      <c r="R457" s="102"/>
      <c r="S457" s="102"/>
      <c r="T457" s="102"/>
      <c r="U457" s="102"/>
      <c r="V457"/>
      <c r="W457"/>
      <c r="X457"/>
      <c r="Y457"/>
      <c r="Z457"/>
      <c r="AA457"/>
      <c r="AB457"/>
      <c r="AC457"/>
    </row>
    <row r="458" spans="1:29" s="92" customFormat="1" ht="63.75">
      <c r="A458" s="100">
        <v>786</v>
      </c>
      <c r="B458" s="103" t="s">
        <v>659</v>
      </c>
      <c r="C458" s="102" t="s">
        <v>577</v>
      </c>
      <c r="D458" s="21" t="s">
        <v>369</v>
      </c>
      <c r="E458" s="21" t="s">
        <v>362</v>
      </c>
      <c r="F458" s="21" t="s">
        <v>355</v>
      </c>
      <c r="G458" s="22" t="s">
        <v>1264</v>
      </c>
      <c r="H458" s="22" t="s">
        <v>319</v>
      </c>
      <c r="I458" s="23" t="s">
        <v>1314</v>
      </c>
      <c r="J458" s="23" t="s">
        <v>1278</v>
      </c>
      <c r="K458" s="101"/>
      <c r="L458" s="102"/>
      <c r="M458" s="102"/>
      <c r="N458" s="102"/>
      <c r="O458" s="102"/>
      <c r="P458" s="102"/>
      <c r="Q458" s="102" t="s">
        <v>1224</v>
      </c>
      <c r="R458" s="102"/>
      <c r="S458" s="102"/>
      <c r="T458" s="102"/>
      <c r="U458" s="102"/>
      <c r="V458"/>
      <c r="W458"/>
      <c r="X458"/>
      <c r="Y458"/>
      <c r="Z458"/>
      <c r="AA458"/>
      <c r="AB458"/>
      <c r="AC458"/>
    </row>
    <row r="459" spans="1:29" s="92" customFormat="1" ht="78.75">
      <c r="A459" s="100">
        <v>528</v>
      </c>
      <c r="B459" s="103" t="s">
        <v>619</v>
      </c>
      <c r="C459" s="102" t="s">
        <v>1102</v>
      </c>
      <c r="D459" s="21" t="s">
        <v>369</v>
      </c>
      <c r="E459" s="21" t="s">
        <v>362</v>
      </c>
      <c r="F459" s="21" t="s">
        <v>407</v>
      </c>
      <c r="G459" s="22" t="s">
        <v>1252</v>
      </c>
      <c r="H459" s="22" t="s">
        <v>319</v>
      </c>
      <c r="I459" s="23" t="s">
        <v>1236</v>
      </c>
      <c r="J459" s="23" t="s">
        <v>1237</v>
      </c>
      <c r="K459" s="101" t="s">
        <v>1173</v>
      </c>
      <c r="L459" s="102" t="s">
        <v>1976</v>
      </c>
      <c r="M459" s="102"/>
      <c r="N459" s="102" t="s">
        <v>1927</v>
      </c>
      <c r="O459" s="102"/>
      <c r="P459" s="102"/>
      <c r="Q459" s="25" t="s">
        <v>1225</v>
      </c>
      <c r="R459" s="102"/>
      <c r="S459" s="102"/>
      <c r="T459" s="102"/>
      <c r="U459" s="102"/>
      <c r="V459"/>
      <c r="W459"/>
      <c r="X459"/>
      <c r="Y459"/>
      <c r="Z459"/>
      <c r="AA459"/>
      <c r="AB459"/>
      <c r="AC459"/>
    </row>
    <row r="460" spans="1:29" s="92" customFormat="1" ht="51">
      <c r="A460" s="100">
        <v>42</v>
      </c>
      <c r="B460" s="101" t="s">
        <v>353</v>
      </c>
      <c r="C460" s="102" t="s">
        <v>354</v>
      </c>
      <c r="D460" s="21" t="s">
        <v>369</v>
      </c>
      <c r="E460" s="21" t="s">
        <v>362</v>
      </c>
      <c r="F460" s="21" t="s">
        <v>370</v>
      </c>
      <c r="G460" s="22" t="s">
        <v>1264</v>
      </c>
      <c r="H460" s="22" t="s">
        <v>319</v>
      </c>
      <c r="I460" s="23" t="s">
        <v>818</v>
      </c>
      <c r="J460" s="23" t="s">
        <v>819</v>
      </c>
      <c r="K460" s="101"/>
      <c r="L460" s="102"/>
      <c r="M460" s="102"/>
      <c r="N460" s="102"/>
      <c r="O460" s="102"/>
      <c r="P460" s="102"/>
      <c r="Q460" s="102" t="s">
        <v>1231</v>
      </c>
      <c r="R460" s="102"/>
      <c r="S460" s="102"/>
      <c r="T460" s="102"/>
      <c r="U460" s="102"/>
      <c r="V460"/>
      <c r="W460"/>
      <c r="X460"/>
      <c r="Y460"/>
      <c r="Z460"/>
      <c r="AA460"/>
      <c r="AB460"/>
      <c r="AC460"/>
    </row>
    <row r="461" spans="1:29" s="92" customFormat="1" ht="51">
      <c r="A461" s="100">
        <v>864</v>
      </c>
      <c r="B461" s="101" t="s">
        <v>706</v>
      </c>
      <c r="C461" s="102" t="s">
        <v>354</v>
      </c>
      <c r="D461" s="21" t="s">
        <v>369</v>
      </c>
      <c r="E461" s="21" t="s">
        <v>362</v>
      </c>
      <c r="F461" s="21" t="s">
        <v>370</v>
      </c>
      <c r="G461" s="22" t="s">
        <v>1264</v>
      </c>
      <c r="H461" s="22" t="s">
        <v>319</v>
      </c>
      <c r="I461" s="23" t="s">
        <v>818</v>
      </c>
      <c r="J461" s="23" t="s">
        <v>819</v>
      </c>
      <c r="K461" s="101"/>
      <c r="L461" s="102"/>
      <c r="M461" s="102"/>
      <c r="N461" s="102"/>
      <c r="O461" s="102"/>
      <c r="P461" s="102"/>
      <c r="Q461" s="102" t="s">
        <v>1231</v>
      </c>
      <c r="R461" s="102"/>
      <c r="S461" s="102"/>
      <c r="T461" s="102"/>
      <c r="U461" s="102"/>
      <c r="V461"/>
      <c r="W461"/>
      <c r="X461"/>
      <c r="Y461"/>
      <c r="Z461"/>
      <c r="AA461"/>
      <c r="AB461"/>
      <c r="AC461"/>
    </row>
    <row r="462" spans="1:29" s="92" customFormat="1" ht="76.5">
      <c r="A462" s="100">
        <v>457</v>
      </c>
      <c r="B462" s="101" t="s">
        <v>601</v>
      </c>
      <c r="C462" s="102" t="s">
        <v>391</v>
      </c>
      <c r="D462" s="21" t="s">
        <v>369</v>
      </c>
      <c r="E462" s="21" t="s">
        <v>362</v>
      </c>
      <c r="F462" s="21" t="s">
        <v>1167</v>
      </c>
      <c r="G462" s="22" t="s">
        <v>1264</v>
      </c>
      <c r="H462" s="22" t="s">
        <v>320</v>
      </c>
      <c r="I462" s="23" t="s">
        <v>1369</v>
      </c>
      <c r="J462" s="23" t="s">
        <v>1370</v>
      </c>
      <c r="K462" s="101"/>
      <c r="L462" s="102"/>
      <c r="M462" s="102"/>
      <c r="N462" s="102"/>
      <c r="O462" s="102"/>
      <c r="P462" s="102"/>
      <c r="Q462" s="102" t="s">
        <v>1231</v>
      </c>
      <c r="R462" s="102"/>
      <c r="S462" s="102"/>
      <c r="T462" s="102"/>
      <c r="U462" s="102"/>
      <c r="V462"/>
      <c r="W462"/>
      <c r="X462"/>
      <c r="Y462"/>
      <c r="Z462"/>
      <c r="AA462"/>
      <c r="AB462"/>
      <c r="AC462"/>
    </row>
    <row r="463" spans="1:29" s="92" customFormat="1" ht="63.75">
      <c r="A463" s="100">
        <v>95</v>
      </c>
      <c r="B463" s="103" t="s">
        <v>399</v>
      </c>
      <c r="C463" s="102" t="s">
        <v>400</v>
      </c>
      <c r="D463" s="21" t="s">
        <v>369</v>
      </c>
      <c r="E463" s="21" t="s">
        <v>362</v>
      </c>
      <c r="F463" s="21" t="s">
        <v>1263</v>
      </c>
      <c r="G463" s="22" t="s">
        <v>1264</v>
      </c>
      <c r="H463" s="22" t="s">
        <v>319</v>
      </c>
      <c r="I463" s="23" t="s">
        <v>1446</v>
      </c>
      <c r="J463" s="23" t="s">
        <v>1428</v>
      </c>
      <c r="K463" s="101" t="s">
        <v>1176</v>
      </c>
      <c r="L463" s="102"/>
      <c r="M463" s="102"/>
      <c r="N463" s="102"/>
      <c r="O463" s="102"/>
      <c r="P463" s="102"/>
      <c r="Q463" s="102" t="s">
        <v>1245</v>
      </c>
      <c r="R463" s="102"/>
      <c r="S463" s="102" t="s">
        <v>1853</v>
      </c>
      <c r="T463" s="102"/>
      <c r="U463" s="102"/>
      <c r="V463"/>
      <c r="W463"/>
      <c r="X463"/>
      <c r="Y463"/>
      <c r="Z463"/>
      <c r="AA463"/>
      <c r="AB463"/>
      <c r="AC463"/>
    </row>
    <row r="464" spans="1:29" s="92" customFormat="1" ht="33.75">
      <c r="A464" s="100">
        <v>571</v>
      </c>
      <c r="B464" s="103" t="s">
        <v>631</v>
      </c>
      <c r="C464" s="102" t="s">
        <v>632</v>
      </c>
      <c r="D464" s="21" t="s">
        <v>369</v>
      </c>
      <c r="E464" s="21" t="s">
        <v>362</v>
      </c>
      <c r="F464" s="21" t="s">
        <v>1261</v>
      </c>
      <c r="G464" s="22" t="s">
        <v>1264</v>
      </c>
      <c r="H464" s="22" t="s">
        <v>320</v>
      </c>
      <c r="I464" s="23" t="s">
        <v>896</v>
      </c>
      <c r="J464" s="23" t="s">
        <v>897</v>
      </c>
      <c r="K464" s="101"/>
      <c r="L464" s="102"/>
      <c r="M464" s="102"/>
      <c r="N464" s="102"/>
      <c r="O464" s="102"/>
      <c r="P464" s="102"/>
      <c r="Q464" s="102" t="s">
        <v>1231</v>
      </c>
      <c r="R464" s="102"/>
      <c r="S464" s="102"/>
      <c r="T464" s="102"/>
      <c r="U464" s="102"/>
      <c r="V464"/>
      <c r="W464"/>
      <c r="X464"/>
      <c r="Y464"/>
      <c r="Z464"/>
      <c r="AA464"/>
      <c r="AB464"/>
      <c r="AC464"/>
    </row>
    <row r="465" spans="1:29" s="92" customFormat="1" ht="63.75">
      <c r="A465" s="100">
        <v>787</v>
      </c>
      <c r="B465" s="103" t="s">
        <v>659</v>
      </c>
      <c r="C465" s="102" t="s">
        <v>577</v>
      </c>
      <c r="D465" s="21" t="s">
        <v>369</v>
      </c>
      <c r="E465" s="21" t="s">
        <v>362</v>
      </c>
      <c r="F465" s="21" t="s">
        <v>1261</v>
      </c>
      <c r="G465" s="22" t="s">
        <v>1264</v>
      </c>
      <c r="H465" s="22" t="s">
        <v>319</v>
      </c>
      <c r="I465" s="23" t="s">
        <v>1317</v>
      </c>
      <c r="J465" s="23" t="s">
        <v>1278</v>
      </c>
      <c r="K465" s="101" t="s">
        <v>1172</v>
      </c>
      <c r="L465" s="102" t="s">
        <v>1428</v>
      </c>
      <c r="M465" s="102"/>
      <c r="N465" s="102"/>
      <c r="O465" s="102"/>
      <c r="P465" s="102"/>
      <c r="Q465" s="102" t="s">
        <v>1245</v>
      </c>
      <c r="R465" s="102"/>
      <c r="S465" s="102" t="s">
        <v>1853</v>
      </c>
      <c r="T465" s="102"/>
      <c r="U465" s="102"/>
      <c r="V465"/>
      <c r="W465"/>
      <c r="X465"/>
      <c r="Y465"/>
      <c r="Z465"/>
      <c r="AA465"/>
      <c r="AB465"/>
      <c r="AC465"/>
    </row>
    <row r="466" spans="1:29" s="92" customFormat="1" ht="89.25">
      <c r="A466" s="100">
        <v>43</v>
      </c>
      <c r="B466" s="103" t="s">
        <v>353</v>
      </c>
      <c r="C466" s="102" t="s">
        <v>354</v>
      </c>
      <c r="D466" s="21" t="s">
        <v>369</v>
      </c>
      <c r="E466" s="21" t="s">
        <v>362</v>
      </c>
      <c r="F466" s="21" t="s">
        <v>1258</v>
      </c>
      <c r="G466" s="22" t="s">
        <v>1264</v>
      </c>
      <c r="H466" s="22" t="s">
        <v>319</v>
      </c>
      <c r="I466" s="23" t="s">
        <v>867</v>
      </c>
      <c r="J466" s="23" t="s">
        <v>868</v>
      </c>
      <c r="K466" s="101"/>
      <c r="L466" s="102"/>
      <c r="M466" s="102"/>
      <c r="N466" s="102"/>
      <c r="O466" s="102"/>
      <c r="P466" s="102"/>
      <c r="Q466" s="102" t="s">
        <v>1231</v>
      </c>
      <c r="R466" s="102"/>
      <c r="S466" s="102"/>
      <c r="T466" s="102"/>
      <c r="U466" s="102"/>
      <c r="V466"/>
      <c r="W466"/>
      <c r="X466"/>
      <c r="Y466"/>
      <c r="Z466"/>
      <c r="AA466"/>
      <c r="AB466"/>
      <c r="AC466"/>
    </row>
    <row r="467" spans="1:29" s="92" customFormat="1" ht="89.25">
      <c r="A467" s="100">
        <v>865</v>
      </c>
      <c r="B467" s="103" t="s">
        <v>706</v>
      </c>
      <c r="C467" s="102" t="s">
        <v>354</v>
      </c>
      <c r="D467" s="21" t="s">
        <v>369</v>
      </c>
      <c r="E467" s="21" t="s">
        <v>362</v>
      </c>
      <c r="F467" s="21" t="s">
        <v>1258</v>
      </c>
      <c r="G467" s="22" t="s">
        <v>1264</v>
      </c>
      <c r="H467" s="22" t="s">
        <v>319</v>
      </c>
      <c r="I467" s="23" t="s">
        <v>867</v>
      </c>
      <c r="J467" s="23" t="s">
        <v>868</v>
      </c>
      <c r="K467" s="101"/>
      <c r="L467" s="102"/>
      <c r="M467" s="102"/>
      <c r="N467" s="102"/>
      <c r="O467" s="102"/>
      <c r="P467" s="102"/>
      <c r="Q467" s="102" t="s">
        <v>1231</v>
      </c>
      <c r="R467" s="102"/>
      <c r="S467" s="102"/>
      <c r="T467" s="102"/>
      <c r="U467" s="102"/>
      <c r="V467"/>
      <c r="W467"/>
      <c r="X467"/>
      <c r="Y467"/>
      <c r="Z467"/>
      <c r="AA467"/>
      <c r="AB467"/>
      <c r="AC467"/>
    </row>
    <row r="468" spans="1:29" s="92" customFormat="1" ht="78.75">
      <c r="A468" s="100">
        <v>243</v>
      </c>
      <c r="B468" s="103" t="s">
        <v>496</v>
      </c>
      <c r="C468" s="102" t="s">
        <v>497</v>
      </c>
      <c r="D468" s="21" t="s">
        <v>369</v>
      </c>
      <c r="E468" s="21" t="s">
        <v>362</v>
      </c>
      <c r="F468" s="21" t="s">
        <v>499</v>
      </c>
      <c r="G468" s="22" t="s">
        <v>1252</v>
      </c>
      <c r="H468" s="22" t="s">
        <v>320</v>
      </c>
      <c r="I468" s="23" t="s">
        <v>144</v>
      </c>
      <c r="J468" s="23" t="s">
        <v>145</v>
      </c>
      <c r="K468" s="101" t="s">
        <v>1172</v>
      </c>
      <c r="L468" s="102" t="s">
        <v>2014</v>
      </c>
      <c r="M468" s="102"/>
      <c r="N468" s="102" t="s">
        <v>1927</v>
      </c>
      <c r="O468" s="102"/>
      <c r="P468" s="102"/>
      <c r="Q468" s="25" t="s">
        <v>1225</v>
      </c>
      <c r="R468" s="102"/>
      <c r="S468" s="102"/>
      <c r="T468" s="102"/>
      <c r="U468" s="102"/>
      <c r="V468"/>
      <c r="W468"/>
      <c r="X468"/>
      <c r="Y468"/>
      <c r="Z468"/>
      <c r="AA468"/>
      <c r="AB468"/>
      <c r="AC468"/>
    </row>
    <row r="469" spans="1:29" s="92" customFormat="1" ht="63.75">
      <c r="A469" s="100">
        <v>44</v>
      </c>
      <c r="B469" s="103" t="s">
        <v>353</v>
      </c>
      <c r="C469" s="102" t="s">
        <v>354</v>
      </c>
      <c r="D469" s="21" t="s">
        <v>369</v>
      </c>
      <c r="E469" s="21" t="s">
        <v>362</v>
      </c>
      <c r="F469" s="21" t="s">
        <v>371</v>
      </c>
      <c r="G469" s="22" t="s">
        <v>1264</v>
      </c>
      <c r="H469" s="22" t="s">
        <v>319</v>
      </c>
      <c r="I469" s="23" t="s">
        <v>869</v>
      </c>
      <c r="J469" s="23" t="s">
        <v>811</v>
      </c>
      <c r="K469" s="101"/>
      <c r="L469" s="102"/>
      <c r="M469" s="102"/>
      <c r="N469" s="102"/>
      <c r="O469" s="102"/>
      <c r="P469" s="102"/>
      <c r="Q469" s="102" t="s">
        <v>1231</v>
      </c>
      <c r="R469" s="102"/>
      <c r="S469" s="102"/>
      <c r="T469" s="102"/>
      <c r="U469" s="102"/>
      <c r="V469"/>
      <c r="W469"/>
      <c r="X469"/>
      <c r="Y469"/>
      <c r="Z469"/>
      <c r="AA469"/>
      <c r="AB469"/>
      <c r="AC469"/>
    </row>
    <row r="470" spans="1:29" s="92" customFormat="1" ht="63.75">
      <c r="A470" s="100">
        <v>866</v>
      </c>
      <c r="B470" s="103" t="s">
        <v>706</v>
      </c>
      <c r="C470" s="102" t="s">
        <v>354</v>
      </c>
      <c r="D470" s="21" t="s">
        <v>369</v>
      </c>
      <c r="E470" s="21" t="s">
        <v>362</v>
      </c>
      <c r="F470" s="21" t="s">
        <v>371</v>
      </c>
      <c r="G470" s="22" t="s">
        <v>1264</v>
      </c>
      <c r="H470" s="22" t="s">
        <v>319</v>
      </c>
      <c r="I470" s="23" t="s">
        <v>869</v>
      </c>
      <c r="J470" s="23" t="s">
        <v>811</v>
      </c>
      <c r="K470" s="101"/>
      <c r="L470" s="102"/>
      <c r="M470" s="102"/>
      <c r="N470" s="102"/>
      <c r="O470" s="102"/>
      <c r="P470" s="102"/>
      <c r="Q470" s="102" t="s">
        <v>1231</v>
      </c>
      <c r="R470" s="102"/>
      <c r="S470" s="102"/>
      <c r="T470" s="102"/>
      <c r="U470" s="102"/>
      <c r="V470"/>
      <c r="W470"/>
      <c r="X470"/>
      <c r="Y470"/>
      <c r="Z470"/>
      <c r="AA470"/>
      <c r="AB470"/>
      <c r="AC470"/>
    </row>
    <row r="471" spans="1:29" s="92" customFormat="1" ht="38.25">
      <c r="A471" s="100">
        <v>788</v>
      </c>
      <c r="B471" s="103" t="s">
        <v>659</v>
      </c>
      <c r="C471" s="102" t="s">
        <v>577</v>
      </c>
      <c r="D471" s="21" t="s">
        <v>369</v>
      </c>
      <c r="E471" s="21" t="s">
        <v>362</v>
      </c>
      <c r="F471" s="21" t="s">
        <v>1216</v>
      </c>
      <c r="G471" s="22" t="s">
        <v>1264</v>
      </c>
      <c r="H471" s="22" t="s">
        <v>319</v>
      </c>
      <c r="I471" s="23" t="s">
        <v>1318</v>
      </c>
      <c r="J471" s="23" t="s">
        <v>1319</v>
      </c>
      <c r="K471" s="101"/>
      <c r="L471" s="102"/>
      <c r="M471" s="102"/>
      <c r="N471" s="102"/>
      <c r="O471" s="102"/>
      <c r="P471" s="102"/>
      <c r="Q471" s="102" t="s">
        <v>1224</v>
      </c>
      <c r="R471" s="102"/>
      <c r="S471" s="102"/>
      <c r="T471" s="102"/>
      <c r="U471" s="102"/>
      <c r="V471"/>
      <c r="W471"/>
      <c r="X471"/>
      <c r="Y471"/>
      <c r="Z471"/>
      <c r="AA471"/>
      <c r="AB471"/>
      <c r="AC471"/>
    </row>
    <row r="472" spans="1:29" s="92" customFormat="1" ht="216.75">
      <c r="A472" s="100">
        <v>45</v>
      </c>
      <c r="B472" s="103" t="s">
        <v>353</v>
      </c>
      <c r="C472" s="102" t="s">
        <v>354</v>
      </c>
      <c r="D472" s="21" t="s">
        <v>369</v>
      </c>
      <c r="E472" s="21" t="s">
        <v>362</v>
      </c>
      <c r="F472" s="21" t="s">
        <v>357</v>
      </c>
      <c r="G472" s="22" t="s">
        <v>1264</v>
      </c>
      <c r="H472" s="22" t="s">
        <v>319</v>
      </c>
      <c r="I472" s="23" t="s">
        <v>820</v>
      </c>
      <c r="J472" s="23" t="s">
        <v>866</v>
      </c>
      <c r="K472" s="101"/>
      <c r="L472" s="102"/>
      <c r="M472" s="102"/>
      <c r="N472" s="102"/>
      <c r="O472" s="102"/>
      <c r="P472" s="102"/>
      <c r="Q472" s="102" t="s">
        <v>1231</v>
      </c>
      <c r="R472" s="102"/>
      <c r="S472" s="102"/>
      <c r="T472" s="102"/>
      <c r="U472" s="102"/>
      <c r="V472"/>
      <c r="W472"/>
      <c r="X472"/>
      <c r="Y472"/>
      <c r="Z472"/>
      <c r="AA472"/>
      <c r="AB472"/>
      <c r="AC472"/>
    </row>
    <row r="473" spans="1:29" s="92" customFormat="1" ht="216.75">
      <c r="A473" s="100">
        <v>867</v>
      </c>
      <c r="B473" s="103" t="s">
        <v>706</v>
      </c>
      <c r="C473" s="102" t="s">
        <v>354</v>
      </c>
      <c r="D473" s="21" t="s">
        <v>369</v>
      </c>
      <c r="E473" s="21" t="s">
        <v>362</v>
      </c>
      <c r="F473" s="21" t="s">
        <v>357</v>
      </c>
      <c r="G473" s="22" t="s">
        <v>1264</v>
      </c>
      <c r="H473" s="22" t="s">
        <v>319</v>
      </c>
      <c r="I473" s="23" t="s">
        <v>820</v>
      </c>
      <c r="J473" s="23" t="s">
        <v>866</v>
      </c>
      <c r="K473" s="101"/>
      <c r="L473" s="102"/>
      <c r="M473" s="102"/>
      <c r="N473" s="102"/>
      <c r="O473" s="102"/>
      <c r="P473" s="102"/>
      <c r="Q473" s="102" t="s">
        <v>1231</v>
      </c>
      <c r="R473" s="102"/>
      <c r="S473" s="102"/>
      <c r="T473" s="102"/>
      <c r="U473" s="102"/>
      <c r="V473"/>
      <c r="W473"/>
      <c r="X473"/>
      <c r="Y473"/>
      <c r="Z473"/>
      <c r="AA473"/>
      <c r="AB473"/>
      <c r="AC473"/>
    </row>
    <row r="474" spans="1:29" s="92" customFormat="1" ht="38.25">
      <c r="A474" s="100">
        <v>789</v>
      </c>
      <c r="B474" s="103" t="s">
        <v>659</v>
      </c>
      <c r="C474" s="102" t="s">
        <v>577</v>
      </c>
      <c r="D474" s="21" t="s">
        <v>369</v>
      </c>
      <c r="E474" s="21" t="s">
        <v>362</v>
      </c>
      <c r="F474" s="21" t="s">
        <v>678</v>
      </c>
      <c r="G474" s="22" t="s">
        <v>1264</v>
      </c>
      <c r="H474" s="22" t="s">
        <v>319</v>
      </c>
      <c r="I474" s="23" t="s">
        <v>1315</v>
      </c>
      <c r="J474" s="23" t="s">
        <v>1316</v>
      </c>
      <c r="K474" s="101"/>
      <c r="L474" s="102"/>
      <c r="M474" s="102"/>
      <c r="N474" s="102"/>
      <c r="O474" s="102"/>
      <c r="P474" s="102"/>
      <c r="Q474" s="102" t="s">
        <v>1231</v>
      </c>
      <c r="R474" s="102"/>
      <c r="S474" s="102"/>
      <c r="T474" s="102"/>
      <c r="U474" s="102"/>
      <c r="V474"/>
      <c r="W474"/>
      <c r="X474"/>
      <c r="Y474"/>
      <c r="Z474"/>
      <c r="AA474"/>
      <c r="AB474"/>
      <c r="AC474"/>
    </row>
    <row r="475" spans="1:29" s="92" customFormat="1" ht="78.75">
      <c r="A475" s="100">
        <v>529</v>
      </c>
      <c r="B475" s="103" t="s">
        <v>619</v>
      </c>
      <c r="C475" s="102" t="s">
        <v>1102</v>
      </c>
      <c r="D475" s="21" t="s">
        <v>372</v>
      </c>
      <c r="E475" s="21" t="s">
        <v>1260</v>
      </c>
      <c r="F475" s="21" t="s">
        <v>358</v>
      </c>
      <c r="G475" s="22" t="s">
        <v>1264</v>
      </c>
      <c r="H475" s="22" t="s">
        <v>319</v>
      </c>
      <c r="I475" s="23" t="s">
        <v>1236</v>
      </c>
      <c r="J475" s="23" t="s">
        <v>1237</v>
      </c>
      <c r="K475" s="101" t="s">
        <v>1173</v>
      </c>
      <c r="L475" s="102" t="s">
        <v>1976</v>
      </c>
      <c r="M475" s="102"/>
      <c r="N475" s="102" t="s">
        <v>1927</v>
      </c>
      <c r="O475" s="102"/>
      <c r="P475" s="102"/>
      <c r="Q475" s="102" t="s">
        <v>1225</v>
      </c>
      <c r="R475" s="102"/>
      <c r="S475" s="102"/>
      <c r="T475" s="102"/>
      <c r="U475" s="102"/>
      <c r="V475"/>
      <c r="W475"/>
      <c r="X475"/>
      <c r="Y475"/>
      <c r="Z475"/>
      <c r="AA475"/>
      <c r="AB475"/>
      <c r="AC475"/>
    </row>
    <row r="476" spans="1:29" s="92" customFormat="1" ht="38.25">
      <c r="A476" s="100">
        <v>244</v>
      </c>
      <c r="B476" s="101" t="s">
        <v>496</v>
      </c>
      <c r="C476" s="102" t="s">
        <v>497</v>
      </c>
      <c r="D476" s="21" t="s">
        <v>372</v>
      </c>
      <c r="E476" s="21" t="s">
        <v>1260</v>
      </c>
      <c r="F476" s="21" t="s">
        <v>397</v>
      </c>
      <c r="G476" s="22" t="s">
        <v>1252</v>
      </c>
      <c r="H476" s="22" t="s">
        <v>320</v>
      </c>
      <c r="I476" s="23" t="s">
        <v>146</v>
      </c>
      <c r="J476" s="23" t="s">
        <v>147</v>
      </c>
      <c r="K476" s="101" t="s">
        <v>1172</v>
      </c>
      <c r="L476" s="102" t="s">
        <v>2015</v>
      </c>
      <c r="M476" s="102"/>
      <c r="N476" s="102" t="s">
        <v>1927</v>
      </c>
      <c r="O476" s="102"/>
      <c r="P476" s="102"/>
      <c r="Q476" s="25" t="s">
        <v>1225</v>
      </c>
      <c r="R476" s="102"/>
      <c r="S476" s="102"/>
      <c r="T476" s="102"/>
      <c r="U476" s="102"/>
      <c r="V476"/>
      <c r="W476"/>
      <c r="X476"/>
      <c r="Y476"/>
      <c r="Z476"/>
      <c r="AA476"/>
      <c r="AB476"/>
      <c r="AC476"/>
    </row>
    <row r="477" spans="1:29" s="92" customFormat="1" ht="33.75">
      <c r="A477" s="100">
        <v>79</v>
      </c>
      <c r="B477" s="101" t="s">
        <v>390</v>
      </c>
      <c r="C477" s="102" t="s">
        <v>391</v>
      </c>
      <c r="D477" s="21" t="s">
        <v>372</v>
      </c>
      <c r="E477" s="21" t="s">
        <v>1260</v>
      </c>
      <c r="F477" s="21" t="s">
        <v>366</v>
      </c>
      <c r="G477" s="22" t="s">
        <v>1264</v>
      </c>
      <c r="H477" s="22" t="s">
        <v>319</v>
      </c>
      <c r="I477" s="23" t="s">
        <v>23</v>
      </c>
      <c r="J477" s="23" t="s">
        <v>24</v>
      </c>
      <c r="K477" s="101"/>
      <c r="L477" s="102"/>
      <c r="M477" s="102"/>
      <c r="N477" s="102"/>
      <c r="O477" s="102"/>
      <c r="P477" s="102"/>
      <c r="Q477" s="102" t="s">
        <v>1231</v>
      </c>
      <c r="R477" s="102"/>
      <c r="S477" s="102"/>
      <c r="T477" s="102"/>
      <c r="U477" s="102"/>
      <c r="V477"/>
      <c r="W477"/>
      <c r="X477"/>
      <c r="Y477"/>
      <c r="Z477"/>
      <c r="AA477"/>
      <c r="AB477"/>
      <c r="AC477"/>
    </row>
    <row r="478" spans="1:29" s="92" customFormat="1" ht="51">
      <c r="A478" s="100">
        <v>46</v>
      </c>
      <c r="B478" s="101" t="s">
        <v>353</v>
      </c>
      <c r="C478" s="102" t="s">
        <v>354</v>
      </c>
      <c r="D478" s="21" t="s">
        <v>372</v>
      </c>
      <c r="E478" s="21" t="s">
        <v>1260</v>
      </c>
      <c r="F478" s="21" t="s">
        <v>373</v>
      </c>
      <c r="G478" s="22" t="s">
        <v>1264</v>
      </c>
      <c r="H478" s="22" t="s">
        <v>319</v>
      </c>
      <c r="I478" s="23" t="s">
        <v>870</v>
      </c>
      <c r="J478" s="23" t="s">
        <v>871</v>
      </c>
      <c r="K478" s="101" t="s">
        <v>1176</v>
      </c>
      <c r="L478" s="102"/>
      <c r="M478" s="102"/>
      <c r="N478" s="102"/>
      <c r="O478" s="102"/>
      <c r="P478" s="102"/>
      <c r="Q478" s="102" t="s">
        <v>1245</v>
      </c>
      <c r="R478" s="102"/>
      <c r="S478" s="102" t="s">
        <v>1853</v>
      </c>
      <c r="T478" s="102"/>
      <c r="U478" s="102"/>
      <c r="V478"/>
      <c r="W478"/>
      <c r="X478"/>
      <c r="Y478"/>
      <c r="Z478"/>
      <c r="AA478"/>
      <c r="AB478"/>
      <c r="AC478"/>
    </row>
    <row r="479" spans="1:29" s="92" customFormat="1" ht="38.25">
      <c r="A479" s="100">
        <v>80</v>
      </c>
      <c r="B479" s="101" t="s">
        <v>390</v>
      </c>
      <c r="C479" s="102" t="s">
        <v>391</v>
      </c>
      <c r="D479" s="21" t="s">
        <v>372</v>
      </c>
      <c r="E479" s="21" t="s">
        <v>1260</v>
      </c>
      <c r="F479" s="21" t="s">
        <v>373</v>
      </c>
      <c r="G479" s="22" t="s">
        <v>1264</v>
      </c>
      <c r="H479" s="22" t="s">
        <v>319</v>
      </c>
      <c r="I479" s="23" t="s">
        <v>25</v>
      </c>
      <c r="J479" s="23" t="s">
        <v>24</v>
      </c>
      <c r="K479" s="101" t="s">
        <v>1176</v>
      </c>
      <c r="L479" s="102"/>
      <c r="M479" s="102"/>
      <c r="N479" s="102"/>
      <c r="O479" s="102"/>
      <c r="P479" s="102"/>
      <c r="Q479" s="102" t="s">
        <v>1245</v>
      </c>
      <c r="R479" s="102"/>
      <c r="S479" s="102" t="s">
        <v>1853</v>
      </c>
      <c r="T479" s="102"/>
      <c r="U479" s="102"/>
      <c r="V479"/>
      <c r="W479"/>
      <c r="X479"/>
      <c r="Y479"/>
      <c r="Z479"/>
      <c r="AA479"/>
      <c r="AB479"/>
      <c r="AC479"/>
    </row>
    <row r="480" spans="1:29" s="92" customFormat="1" ht="51">
      <c r="A480" s="100">
        <v>868</v>
      </c>
      <c r="B480" s="103" t="s">
        <v>706</v>
      </c>
      <c r="C480" s="102" t="s">
        <v>354</v>
      </c>
      <c r="D480" s="21" t="s">
        <v>372</v>
      </c>
      <c r="E480" s="21" t="s">
        <v>1260</v>
      </c>
      <c r="F480" s="21" t="s">
        <v>373</v>
      </c>
      <c r="G480" s="22" t="s">
        <v>1264</v>
      </c>
      <c r="H480" s="22" t="s">
        <v>319</v>
      </c>
      <c r="I480" s="23" t="s">
        <v>870</v>
      </c>
      <c r="J480" s="23" t="s">
        <v>871</v>
      </c>
      <c r="K480" s="101" t="s">
        <v>1176</v>
      </c>
      <c r="L480" s="102" t="s">
        <v>1855</v>
      </c>
      <c r="M480" s="102">
        <v>46</v>
      </c>
      <c r="N480" s="102"/>
      <c r="O480" s="102"/>
      <c r="P480" s="102"/>
      <c r="Q480" s="102" t="s">
        <v>1245</v>
      </c>
      <c r="R480" s="102"/>
      <c r="S480" s="102" t="s">
        <v>1853</v>
      </c>
      <c r="T480" s="102"/>
      <c r="U480" s="102"/>
      <c r="V480"/>
      <c r="W480"/>
      <c r="X480"/>
      <c r="Y480"/>
      <c r="Z480"/>
      <c r="AA480"/>
      <c r="AB480"/>
      <c r="AC480"/>
    </row>
    <row r="481" spans="1:29" s="92" customFormat="1" ht="63.75">
      <c r="A481" s="100">
        <v>144</v>
      </c>
      <c r="B481" s="101" t="s">
        <v>466</v>
      </c>
      <c r="C481" s="102" t="s">
        <v>467</v>
      </c>
      <c r="D481" s="21" t="s">
        <v>372</v>
      </c>
      <c r="E481" s="21" t="s">
        <v>1260</v>
      </c>
      <c r="F481" s="21" t="s">
        <v>362</v>
      </c>
      <c r="G481" s="22" t="s">
        <v>1252</v>
      </c>
      <c r="H481" s="22" t="s">
        <v>319</v>
      </c>
      <c r="I481" s="23" t="s">
        <v>1493</v>
      </c>
      <c r="J481" s="23" t="s">
        <v>1494</v>
      </c>
      <c r="K481" s="101" t="s">
        <v>1172</v>
      </c>
      <c r="L481" s="102" t="s">
        <v>1852</v>
      </c>
      <c r="M481" s="102"/>
      <c r="N481" s="102" t="s">
        <v>1927</v>
      </c>
      <c r="O481" s="102"/>
      <c r="P481" s="102"/>
      <c r="Q481" s="25" t="s">
        <v>1225</v>
      </c>
      <c r="R481" s="102"/>
      <c r="S481" s="102"/>
      <c r="T481" s="102"/>
      <c r="U481" s="102"/>
      <c r="V481"/>
      <c r="W481"/>
      <c r="X481"/>
      <c r="Y481"/>
      <c r="Z481"/>
      <c r="AA481"/>
      <c r="AB481"/>
      <c r="AC481"/>
    </row>
    <row r="482" spans="1:29" s="92" customFormat="1" ht="102">
      <c r="A482" s="100">
        <v>47</v>
      </c>
      <c r="B482" s="101" t="s">
        <v>353</v>
      </c>
      <c r="C482" s="102" t="s">
        <v>354</v>
      </c>
      <c r="D482" s="21" t="s">
        <v>372</v>
      </c>
      <c r="E482" s="21" t="s">
        <v>1260</v>
      </c>
      <c r="F482" s="21" t="s">
        <v>362</v>
      </c>
      <c r="G482" s="22" t="s">
        <v>1264</v>
      </c>
      <c r="H482" s="22" t="s">
        <v>319</v>
      </c>
      <c r="I482" s="23" t="s">
        <v>874</v>
      </c>
      <c r="J482" s="23" t="s">
        <v>875</v>
      </c>
      <c r="K482" s="101"/>
      <c r="L482" s="102"/>
      <c r="M482" s="102"/>
      <c r="N482" s="102"/>
      <c r="O482" s="102"/>
      <c r="P482" s="102"/>
      <c r="Q482" s="102" t="s">
        <v>1232</v>
      </c>
      <c r="R482" s="102"/>
      <c r="S482" s="102"/>
      <c r="T482" s="102"/>
      <c r="U482" s="102"/>
      <c r="V482"/>
      <c r="W482"/>
      <c r="X482"/>
      <c r="Y482"/>
      <c r="Z482"/>
      <c r="AA482"/>
      <c r="AB482"/>
      <c r="AC482"/>
    </row>
    <row r="483" spans="1:29" s="92" customFormat="1" ht="102">
      <c r="A483" s="100">
        <v>48</v>
      </c>
      <c r="B483" s="101" t="s">
        <v>353</v>
      </c>
      <c r="C483" s="102" t="s">
        <v>354</v>
      </c>
      <c r="D483" s="21" t="s">
        <v>372</v>
      </c>
      <c r="E483" s="21" t="s">
        <v>1260</v>
      </c>
      <c r="F483" s="21" t="s">
        <v>362</v>
      </c>
      <c r="G483" s="22" t="s">
        <v>1264</v>
      </c>
      <c r="H483" s="22" t="s">
        <v>319</v>
      </c>
      <c r="I483" s="23" t="s">
        <v>876</v>
      </c>
      <c r="J483" s="23" t="s">
        <v>877</v>
      </c>
      <c r="K483" s="101"/>
      <c r="L483" s="102"/>
      <c r="M483" s="102"/>
      <c r="N483" s="102"/>
      <c r="O483" s="102"/>
      <c r="P483" s="102"/>
      <c r="Q483" s="102" t="s">
        <v>1224</v>
      </c>
      <c r="R483" s="102"/>
      <c r="S483" s="102"/>
      <c r="T483" s="102"/>
      <c r="U483" s="102"/>
      <c r="V483"/>
      <c r="W483"/>
      <c r="X483"/>
      <c r="Y483"/>
      <c r="Z483"/>
      <c r="AA483"/>
      <c r="AB483"/>
      <c r="AC483"/>
    </row>
    <row r="484" spans="1:29" s="92" customFormat="1" ht="63.75">
      <c r="A484" s="100">
        <v>49</v>
      </c>
      <c r="B484" s="103" t="s">
        <v>353</v>
      </c>
      <c r="C484" s="102" t="s">
        <v>354</v>
      </c>
      <c r="D484" s="21" t="s">
        <v>372</v>
      </c>
      <c r="E484" s="21" t="s">
        <v>1260</v>
      </c>
      <c r="F484" s="21" t="s">
        <v>362</v>
      </c>
      <c r="G484" s="22" t="s">
        <v>1264</v>
      </c>
      <c r="H484" s="22" t="s">
        <v>319</v>
      </c>
      <c r="I484" s="23" t="s">
        <v>878</v>
      </c>
      <c r="J484" s="23" t="s">
        <v>879</v>
      </c>
      <c r="K484" s="101" t="s">
        <v>1221</v>
      </c>
      <c r="L484" s="102" t="s">
        <v>1868</v>
      </c>
      <c r="M484" s="102">
        <v>49</v>
      </c>
      <c r="N484" s="102"/>
      <c r="O484" s="102"/>
      <c r="P484" s="102"/>
      <c r="Q484" s="102" t="s">
        <v>1234</v>
      </c>
      <c r="R484" s="102"/>
      <c r="S484" s="102"/>
      <c r="T484" s="102"/>
      <c r="U484" s="102"/>
      <c r="V484"/>
      <c r="W484"/>
      <c r="X484"/>
      <c r="Y484"/>
      <c r="Z484"/>
      <c r="AA484"/>
      <c r="AB484"/>
      <c r="AC484"/>
    </row>
    <row r="485" spans="1:29" s="92" customFormat="1" ht="63.75">
      <c r="A485" s="100">
        <v>871</v>
      </c>
      <c r="B485" s="103" t="s">
        <v>706</v>
      </c>
      <c r="C485" s="102" t="s">
        <v>354</v>
      </c>
      <c r="D485" s="21" t="s">
        <v>372</v>
      </c>
      <c r="E485" s="21" t="s">
        <v>1260</v>
      </c>
      <c r="F485" s="21" t="s">
        <v>362</v>
      </c>
      <c r="G485" s="22" t="s">
        <v>1264</v>
      </c>
      <c r="H485" s="22" t="s">
        <v>319</v>
      </c>
      <c r="I485" s="23" t="s">
        <v>878</v>
      </c>
      <c r="J485" s="23" t="s">
        <v>879</v>
      </c>
      <c r="K485" s="101" t="s">
        <v>1221</v>
      </c>
      <c r="L485" s="102" t="s">
        <v>1850</v>
      </c>
      <c r="M485" s="102">
        <v>49</v>
      </c>
      <c r="N485" s="102"/>
      <c r="O485" s="102"/>
      <c r="P485" s="102"/>
      <c r="Q485" s="102" t="s">
        <v>1234</v>
      </c>
      <c r="R485" s="102"/>
      <c r="S485" s="102"/>
      <c r="T485" s="102"/>
      <c r="U485" s="102"/>
      <c r="V485"/>
      <c r="W485"/>
      <c r="X485"/>
      <c r="Y485"/>
      <c r="Z485"/>
      <c r="AA485"/>
      <c r="AB485"/>
      <c r="AC485"/>
    </row>
    <row r="486" spans="1:29" s="92" customFormat="1" ht="102">
      <c r="A486" s="100">
        <v>869</v>
      </c>
      <c r="B486" s="103" t="s">
        <v>706</v>
      </c>
      <c r="C486" s="102" t="s">
        <v>354</v>
      </c>
      <c r="D486" s="21" t="s">
        <v>372</v>
      </c>
      <c r="E486" s="21" t="s">
        <v>1260</v>
      </c>
      <c r="F486" s="21" t="s">
        <v>362</v>
      </c>
      <c r="G486" s="22" t="s">
        <v>1264</v>
      </c>
      <c r="H486" s="22" t="s">
        <v>319</v>
      </c>
      <c r="I486" s="23" t="s">
        <v>874</v>
      </c>
      <c r="J486" s="23" t="s">
        <v>875</v>
      </c>
      <c r="K486" s="101"/>
      <c r="L486" s="102"/>
      <c r="M486" s="102"/>
      <c r="N486" s="102"/>
      <c r="O486" s="102"/>
      <c r="P486" s="102"/>
      <c r="Q486" s="102" t="s">
        <v>1232</v>
      </c>
      <c r="R486" s="102"/>
      <c r="S486" s="102"/>
      <c r="T486" s="102"/>
      <c r="U486" s="102"/>
      <c r="V486"/>
      <c r="W486"/>
      <c r="X486"/>
      <c r="Y486"/>
      <c r="Z486"/>
      <c r="AA486"/>
      <c r="AB486"/>
      <c r="AC486"/>
    </row>
    <row r="487" spans="1:29" s="92" customFormat="1" ht="102">
      <c r="A487" s="100">
        <v>870</v>
      </c>
      <c r="B487" s="103" t="s">
        <v>706</v>
      </c>
      <c r="C487" s="102" t="s">
        <v>354</v>
      </c>
      <c r="D487" s="21" t="s">
        <v>372</v>
      </c>
      <c r="E487" s="21" t="s">
        <v>1260</v>
      </c>
      <c r="F487" s="21" t="s">
        <v>362</v>
      </c>
      <c r="G487" s="22" t="s">
        <v>1264</v>
      </c>
      <c r="H487" s="22" t="s">
        <v>319</v>
      </c>
      <c r="I487" s="23" t="s">
        <v>876</v>
      </c>
      <c r="J487" s="23" t="s">
        <v>877</v>
      </c>
      <c r="K487" s="101"/>
      <c r="L487" s="102"/>
      <c r="M487" s="102"/>
      <c r="N487" s="102"/>
      <c r="O487" s="102"/>
      <c r="P487" s="102"/>
      <c r="Q487" s="102" t="s">
        <v>1232</v>
      </c>
      <c r="R487" s="102"/>
      <c r="S487" s="102"/>
      <c r="T487" s="102"/>
      <c r="U487" s="102"/>
      <c r="V487"/>
      <c r="W487"/>
      <c r="X487"/>
      <c r="Y487"/>
      <c r="Z487"/>
      <c r="AA487"/>
      <c r="AB487"/>
      <c r="AC487"/>
    </row>
    <row r="488" spans="1:29" s="92" customFormat="1" ht="67.5">
      <c r="A488" s="100">
        <v>50</v>
      </c>
      <c r="B488" s="103" t="s">
        <v>353</v>
      </c>
      <c r="C488" s="102" t="s">
        <v>354</v>
      </c>
      <c r="D488" s="21" t="s">
        <v>372</v>
      </c>
      <c r="E488" s="21" t="s">
        <v>1260</v>
      </c>
      <c r="F488" s="21" t="s">
        <v>1238</v>
      </c>
      <c r="G488" s="22" t="s">
        <v>1264</v>
      </c>
      <c r="H488" s="22" t="s">
        <v>319</v>
      </c>
      <c r="I488" s="23" t="s">
        <v>872</v>
      </c>
      <c r="J488" s="23" t="s">
        <v>873</v>
      </c>
      <c r="K488" s="101" t="s">
        <v>1172</v>
      </c>
      <c r="L488" s="102" t="s">
        <v>1869</v>
      </c>
      <c r="M488" s="102">
        <v>50</v>
      </c>
      <c r="N488" s="102"/>
      <c r="O488" s="102"/>
      <c r="P488" s="102"/>
      <c r="Q488" s="102" t="s">
        <v>1234</v>
      </c>
      <c r="R488" s="102"/>
      <c r="S488" s="102" t="s">
        <v>1807</v>
      </c>
      <c r="T488" s="102"/>
      <c r="U488" s="102"/>
      <c r="V488"/>
      <c r="W488"/>
      <c r="X488"/>
      <c r="Y488"/>
      <c r="Z488"/>
      <c r="AA488"/>
      <c r="AB488"/>
      <c r="AC488"/>
    </row>
    <row r="489" spans="1:29" s="92" customFormat="1" ht="63.75">
      <c r="A489" s="100">
        <v>872</v>
      </c>
      <c r="B489" s="103" t="s">
        <v>706</v>
      </c>
      <c r="C489" s="102" t="s">
        <v>354</v>
      </c>
      <c r="D489" s="21" t="s">
        <v>372</v>
      </c>
      <c r="E489" s="21" t="s">
        <v>1260</v>
      </c>
      <c r="F489" s="21" t="s">
        <v>1238</v>
      </c>
      <c r="G489" s="22" t="s">
        <v>1264</v>
      </c>
      <c r="H489" s="22" t="s">
        <v>319</v>
      </c>
      <c r="I489" s="23" t="s">
        <v>872</v>
      </c>
      <c r="J489" s="23" t="s">
        <v>873</v>
      </c>
      <c r="K489" s="101" t="s">
        <v>1172</v>
      </c>
      <c r="L489" s="102" t="s">
        <v>1849</v>
      </c>
      <c r="M489" s="102">
        <v>50</v>
      </c>
      <c r="N489" s="102"/>
      <c r="O489" s="102"/>
      <c r="P489" s="102"/>
      <c r="Q489" s="102" t="s">
        <v>1234</v>
      </c>
      <c r="R489" s="102"/>
      <c r="S489" s="102" t="s">
        <v>1807</v>
      </c>
      <c r="T489" s="102"/>
      <c r="U489" s="102"/>
      <c r="V489"/>
      <c r="W489"/>
      <c r="X489"/>
      <c r="Y489"/>
      <c r="Z489"/>
      <c r="AA489"/>
      <c r="AB489"/>
      <c r="AC489"/>
    </row>
    <row r="490" spans="1:29" s="92" customFormat="1" ht="140.25">
      <c r="A490" s="100">
        <v>790</v>
      </c>
      <c r="B490" s="103" t="s">
        <v>659</v>
      </c>
      <c r="C490" s="102" t="s">
        <v>577</v>
      </c>
      <c r="D490" s="21" t="s">
        <v>679</v>
      </c>
      <c r="E490" s="21" t="s">
        <v>1238</v>
      </c>
      <c r="F490" s="21" t="s">
        <v>366</v>
      </c>
      <c r="G490" s="22" t="s">
        <v>1264</v>
      </c>
      <c r="H490" s="22" t="s">
        <v>319</v>
      </c>
      <c r="I490" s="23" t="s">
        <v>1320</v>
      </c>
      <c r="J490" s="23" t="s">
        <v>1321</v>
      </c>
      <c r="K490" s="101"/>
      <c r="L490" s="102"/>
      <c r="M490" s="102"/>
      <c r="N490" s="102"/>
      <c r="O490" s="102"/>
      <c r="P490" s="102"/>
      <c r="Q490" s="102" t="s">
        <v>1233</v>
      </c>
      <c r="R490" s="102"/>
      <c r="S490" s="102"/>
      <c r="T490" s="102"/>
      <c r="U490" s="102"/>
      <c r="V490"/>
      <c r="W490"/>
      <c r="X490"/>
      <c r="Y490"/>
      <c r="Z490"/>
      <c r="AA490"/>
      <c r="AB490"/>
      <c r="AC490"/>
    </row>
    <row r="491" spans="1:29" s="92" customFormat="1" ht="45">
      <c r="A491" s="100">
        <v>392</v>
      </c>
      <c r="B491" s="108" t="s">
        <v>341</v>
      </c>
      <c r="C491" s="25" t="s">
        <v>342</v>
      </c>
      <c r="D491" s="21" t="s">
        <v>340</v>
      </c>
      <c r="E491" s="21" t="s">
        <v>1238</v>
      </c>
      <c r="F491" s="21" t="s">
        <v>1254</v>
      </c>
      <c r="G491" s="22" t="s">
        <v>1252</v>
      </c>
      <c r="H491" s="22" t="s">
        <v>320</v>
      </c>
      <c r="I491" s="23" t="s">
        <v>247</v>
      </c>
      <c r="J491" s="23" t="s">
        <v>248</v>
      </c>
      <c r="K491" s="24" t="s">
        <v>1173</v>
      </c>
      <c r="L491" s="25" t="s">
        <v>1977</v>
      </c>
      <c r="M491" s="25"/>
      <c r="N491" s="25" t="s">
        <v>1927</v>
      </c>
      <c r="O491" s="25"/>
      <c r="P491" s="25"/>
      <c r="Q491" s="25" t="s">
        <v>1225</v>
      </c>
      <c r="R491" s="25"/>
      <c r="S491" s="25"/>
      <c r="T491" s="102"/>
      <c r="U491" s="102"/>
      <c r="V491"/>
      <c r="W491"/>
      <c r="X491"/>
      <c r="Y491"/>
      <c r="Z491"/>
      <c r="AA491"/>
      <c r="AB491"/>
      <c r="AC491"/>
    </row>
    <row r="492" spans="1:29" s="92" customFormat="1" ht="45">
      <c r="A492" s="100">
        <v>393</v>
      </c>
      <c r="B492" s="103" t="s">
        <v>341</v>
      </c>
      <c r="C492" s="102" t="s">
        <v>342</v>
      </c>
      <c r="D492" s="21" t="s">
        <v>340</v>
      </c>
      <c r="E492" s="21" t="s">
        <v>1238</v>
      </c>
      <c r="F492" s="21" t="s">
        <v>1254</v>
      </c>
      <c r="G492" s="22" t="s">
        <v>1252</v>
      </c>
      <c r="H492" s="22" t="s">
        <v>320</v>
      </c>
      <c r="I492" s="23" t="s">
        <v>247</v>
      </c>
      <c r="J492" s="23" t="s">
        <v>248</v>
      </c>
      <c r="K492" s="101" t="s">
        <v>1173</v>
      </c>
      <c r="L492" s="25" t="s">
        <v>1977</v>
      </c>
      <c r="M492" s="102"/>
      <c r="N492" s="102" t="s">
        <v>1927</v>
      </c>
      <c r="O492" s="102"/>
      <c r="P492" s="102"/>
      <c r="Q492" s="25" t="s">
        <v>1225</v>
      </c>
      <c r="R492" s="102"/>
      <c r="S492" s="102"/>
      <c r="T492" s="102"/>
      <c r="U492" s="102"/>
      <c r="V492"/>
      <c r="W492"/>
      <c r="X492"/>
      <c r="Y492"/>
      <c r="Z492"/>
      <c r="AA492"/>
      <c r="AB492"/>
      <c r="AC492"/>
    </row>
    <row r="493" spans="1:29" s="92" customFormat="1" ht="38.25">
      <c r="A493" s="100">
        <v>145</v>
      </c>
      <c r="B493" s="103" t="s">
        <v>466</v>
      </c>
      <c r="C493" s="102" t="s">
        <v>467</v>
      </c>
      <c r="D493" s="21" t="s">
        <v>340</v>
      </c>
      <c r="E493" s="21" t="s">
        <v>1239</v>
      </c>
      <c r="F493" s="21" t="s">
        <v>359</v>
      </c>
      <c r="G493" s="22" t="s">
        <v>1252</v>
      </c>
      <c r="H493" s="22" t="s">
        <v>319</v>
      </c>
      <c r="I493" s="23" t="s">
        <v>1495</v>
      </c>
      <c r="J493" s="23" t="s">
        <v>1496</v>
      </c>
      <c r="K493" s="101" t="s">
        <v>1172</v>
      </c>
      <c r="L493" s="102" t="s">
        <v>1852</v>
      </c>
      <c r="M493" s="102"/>
      <c r="N493" s="102" t="s">
        <v>1927</v>
      </c>
      <c r="O493" s="102"/>
      <c r="P493" s="102"/>
      <c r="Q493" s="25" t="s">
        <v>1225</v>
      </c>
      <c r="R493" s="102"/>
      <c r="S493" s="102"/>
      <c r="T493" s="102"/>
      <c r="U493" s="102"/>
      <c r="V493"/>
      <c r="W493"/>
      <c r="X493"/>
      <c r="Y493"/>
      <c r="Z493"/>
      <c r="AA493"/>
      <c r="AB493"/>
      <c r="AC493"/>
    </row>
    <row r="494" spans="1:29" s="92" customFormat="1" ht="25.5">
      <c r="A494" s="100">
        <v>245</v>
      </c>
      <c r="B494" s="103" t="s">
        <v>496</v>
      </c>
      <c r="C494" s="102" t="s">
        <v>497</v>
      </c>
      <c r="D494" s="21" t="s">
        <v>519</v>
      </c>
      <c r="E494" s="21" t="s">
        <v>1239</v>
      </c>
      <c r="F494" s="21" t="s">
        <v>361</v>
      </c>
      <c r="G494" s="22" t="s">
        <v>1252</v>
      </c>
      <c r="H494" s="22" t="s">
        <v>320</v>
      </c>
      <c r="I494" s="23" t="s">
        <v>162</v>
      </c>
      <c r="J494" s="23" t="s">
        <v>81</v>
      </c>
      <c r="K494" s="101" t="s">
        <v>1173</v>
      </c>
      <c r="L494" s="102" t="s">
        <v>227</v>
      </c>
      <c r="M494" s="102"/>
      <c r="N494" s="102" t="s">
        <v>1927</v>
      </c>
      <c r="O494" s="102"/>
      <c r="P494" s="102"/>
      <c r="Q494" s="25" t="s">
        <v>1225</v>
      </c>
      <c r="R494" s="102"/>
      <c r="S494" s="102"/>
      <c r="T494" s="102"/>
      <c r="U494" s="102"/>
      <c r="V494"/>
      <c r="W494"/>
      <c r="X494"/>
      <c r="Y494"/>
      <c r="Z494"/>
      <c r="AA494"/>
      <c r="AB494"/>
      <c r="AC494"/>
    </row>
    <row r="495" spans="1:29" s="92" customFormat="1" ht="76.5">
      <c r="A495" s="100">
        <v>246</v>
      </c>
      <c r="B495" s="103" t="s">
        <v>496</v>
      </c>
      <c r="C495" s="102" t="s">
        <v>497</v>
      </c>
      <c r="D495" s="21" t="s">
        <v>510</v>
      </c>
      <c r="E495" s="21" t="s">
        <v>1239</v>
      </c>
      <c r="F495" s="21" t="s">
        <v>1238</v>
      </c>
      <c r="G495" s="22" t="s">
        <v>1264</v>
      </c>
      <c r="H495" s="22" t="s">
        <v>320</v>
      </c>
      <c r="I495" s="23" t="s">
        <v>148</v>
      </c>
      <c r="J495" s="23" t="s">
        <v>149</v>
      </c>
      <c r="K495" s="101"/>
      <c r="L495" s="102"/>
      <c r="M495" s="102"/>
      <c r="N495" s="102"/>
      <c r="O495" s="102"/>
      <c r="P495" s="102"/>
      <c r="Q495" s="102" t="s">
        <v>1233</v>
      </c>
      <c r="R495" s="102"/>
      <c r="S495" s="102"/>
      <c r="T495" s="102"/>
      <c r="U495" s="102"/>
      <c r="V495"/>
      <c r="W495"/>
      <c r="X495"/>
      <c r="Y495"/>
      <c r="Z495"/>
      <c r="AA495"/>
      <c r="AB495"/>
      <c r="AC495"/>
    </row>
    <row r="496" spans="1:29" s="92" customFormat="1" ht="51">
      <c r="A496" s="100">
        <v>247</v>
      </c>
      <c r="B496" s="103" t="s">
        <v>496</v>
      </c>
      <c r="C496" s="102" t="s">
        <v>497</v>
      </c>
      <c r="D496" s="21" t="s">
        <v>511</v>
      </c>
      <c r="E496" s="21" t="s">
        <v>504</v>
      </c>
      <c r="F496" s="21" t="s">
        <v>359</v>
      </c>
      <c r="G496" s="22" t="s">
        <v>1252</v>
      </c>
      <c r="H496" s="22" t="s">
        <v>320</v>
      </c>
      <c r="I496" s="23" t="s">
        <v>150</v>
      </c>
      <c r="J496" s="23" t="s">
        <v>151</v>
      </c>
      <c r="K496" s="101" t="s">
        <v>1172</v>
      </c>
      <c r="L496" s="102" t="s">
        <v>1852</v>
      </c>
      <c r="M496" s="102"/>
      <c r="N496" s="102" t="s">
        <v>1927</v>
      </c>
      <c r="O496" s="102"/>
      <c r="P496" s="102"/>
      <c r="Q496" s="25" t="s">
        <v>1225</v>
      </c>
      <c r="R496" s="102"/>
      <c r="S496" s="102"/>
      <c r="T496" s="102"/>
      <c r="U496" s="102"/>
      <c r="V496"/>
      <c r="W496"/>
      <c r="X496"/>
      <c r="Y496"/>
      <c r="Z496"/>
      <c r="AA496"/>
      <c r="AB496"/>
      <c r="AC496"/>
    </row>
    <row r="497" spans="1:29" s="92" customFormat="1" ht="45">
      <c r="A497" s="100">
        <v>458</v>
      </c>
      <c r="B497" s="103" t="s">
        <v>601</v>
      </c>
      <c r="C497" s="102" t="s">
        <v>391</v>
      </c>
      <c r="D497" s="21" t="s">
        <v>605</v>
      </c>
      <c r="E497" s="21" t="s">
        <v>504</v>
      </c>
      <c r="F497" s="21" t="s">
        <v>1242</v>
      </c>
      <c r="G497" s="22" t="s">
        <v>1264</v>
      </c>
      <c r="H497" s="22" t="s">
        <v>320</v>
      </c>
      <c r="I497" s="23" t="s">
        <v>1371</v>
      </c>
      <c r="J497" s="23" t="s">
        <v>1372</v>
      </c>
      <c r="K497" s="101" t="s">
        <v>1187</v>
      </c>
      <c r="L497" s="102" t="s">
        <v>1978</v>
      </c>
      <c r="M497" s="102"/>
      <c r="N497" s="102" t="s">
        <v>1927</v>
      </c>
      <c r="O497" s="102"/>
      <c r="P497" s="102"/>
      <c r="Q497" s="102" t="s">
        <v>1225</v>
      </c>
      <c r="R497" s="102"/>
      <c r="S497" s="102"/>
      <c r="T497" s="102"/>
      <c r="U497" s="102"/>
      <c r="V497"/>
      <c r="W497"/>
      <c r="X497"/>
      <c r="Y497"/>
      <c r="Z497"/>
      <c r="AA497"/>
      <c r="AB497"/>
      <c r="AC497"/>
    </row>
    <row r="498" spans="1:29" s="92" customFormat="1" ht="63.75">
      <c r="A498" s="100">
        <v>603</v>
      </c>
      <c r="B498" s="103" t="s">
        <v>634</v>
      </c>
      <c r="C498" s="102" t="s">
        <v>635</v>
      </c>
      <c r="D498" s="21" t="s">
        <v>1256</v>
      </c>
      <c r="E498" s="21" t="s">
        <v>504</v>
      </c>
      <c r="F498" s="21" t="s">
        <v>382</v>
      </c>
      <c r="G498" s="22" t="s">
        <v>1264</v>
      </c>
      <c r="H498" s="22" t="s">
        <v>319</v>
      </c>
      <c r="I498" s="23" t="s">
        <v>946</v>
      </c>
      <c r="J498" s="23" t="s">
        <v>947</v>
      </c>
      <c r="K498" s="101"/>
      <c r="L498" s="102"/>
      <c r="M498" s="102"/>
      <c r="N498" s="102"/>
      <c r="O498" s="102"/>
      <c r="P498" s="102"/>
      <c r="Q498" s="102" t="s">
        <v>1231</v>
      </c>
      <c r="R498" s="102"/>
      <c r="S498" s="102"/>
      <c r="T498" s="102"/>
      <c r="U498" s="102"/>
      <c r="V498"/>
      <c r="W498"/>
      <c r="X498"/>
      <c r="Y498"/>
      <c r="Z498"/>
      <c r="AA498"/>
      <c r="AB498"/>
      <c r="AC498"/>
    </row>
    <row r="499" spans="1:29" s="92" customFormat="1" ht="38.25">
      <c r="A499" s="100">
        <v>604</v>
      </c>
      <c r="B499" s="103" t="s">
        <v>634</v>
      </c>
      <c r="C499" s="102" t="s">
        <v>635</v>
      </c>
      <c r="D499" s="21" t="s">
        <v>1256</v>
      </c>
      <c r="E499" s="21" t="s">
        <v>504</v>
      </c>
      <c r="F499" s="21" t="s">
        <v>382</v>
      </c>
      <c r="G499" s="22" t="s">
        <v>1264</v>
      </c>
      <c r="H499" s="22" t="s">
        <v>319</v>
      </c>
      <c r="I499" s="23" t="s">
        <v>948</v>
      </c>
      <c r="J499" s="23" t="s">
        <v>947</v>
      </c>
      <c r="K499" s="101"/>
      <c r="L499" s="102"/>
      <c r="M499" s="102"/>
      <c r="N499" s="102"/>
      <c r="O499" s="102"/>
      <c r="P499" s="102"/>
      <c r="Q499" s="102" t="s">
        <v>1231</v>
      </c>
      <c r="R499" s="102"/>
      <c r="S499" s="102"/>
      <c r="T499" s="102"/>
      <c r="U499" s="102"/>
      <c r="V499"/>
      <c r="W499"/>
      <c r="X499"/>
      <c r="Y499"/>
      <c r="Z499"/>
      <c r="AA499"/>
      <c r="AB499"/>
      <c r="AC499"/>
    </row>
    <row r="500" spans="1:29" s="92" customFormat="1" ht="38.25">
      <c r="A500" s="100">
        <v>394</v>
      </c>
      <c r="B500" s="108" t="s">
        <v>341</v>
      </c>
      <c r="C500" s="25" t="s">
        <v>342</v>
      </c>
      <c r="D500" s="21" t="s">
        <v>1256</v>
      </c>
      <c r="E500" s="21" t="s">
        <v>1261</v>
      </c>
      <c r="F500" s="21" t="s">
        <v>1094</v>
      </c>
      <c r="G500" s="22" t="s">
        <v>1252</v>
      </c>
      <c r="H500" s="22" t="s">
        <v>320</v>
      </c>
      <c r="I500" s="23" t="s">
        <v>249</v>
      </c>
      <c r="J500" s="23" t="s">
        <v>250</v>
      </c>
      <c r="K500" s="101" t="s">
        <v>1172</v>
      </c>
      <c r="L500" s="102" t="s">
        <v>1852</v>
      </c>
      <c r="M500" s="102"/>
      <c r="N500" s="102" t="s">
        <v>1927</v>
      </c>
      <c r="O500" s="25"/>
      <c r="P500" s="25"/>
      <c r="Q500" s="25" t="s">
        <v>1225</v>
      </c>
      <c r="R500" s="25"/>
      <c r="S500" s="25"/>
      <c r="T500" s="102"/>
      <c r="U500" s="102"/>
      <c r="V500"/>
      <c r="W500"/>
      <c r="X500"/>
      <c r="Y500"/>
      <c r="Z500"/>
      <c r="AA500"/>
      <c r="AB500"/>
      <c r="AC500"/>
    </row>
    <row r="501" spans="1:29" s="92" customFormat="1" ht="38.25">
      <c r="A501" s="100">
        <v>395</v>
      </c>
      <c r="B501" s="103" t="s">
        <v>341</v>
      </c>
      <c r="C501" s="102" t="s">
        <v>342</v>
      </c>
      <c r="D501" s="21" t="s">
        <v>1256</v>
      </c>
      <c r="E501" s="21" t="s">
        <v>1261</v>
      </c>
      <c r="F501" s="21" t="s">
        <v>1094</v>
      </c>
      <c r="G501" s="22" t="s">
        <v>1252</v>
      </c>
      <c r="H501" s="22" t="s">
        <v>320</v>
      </c>
      <c r="I501" s="23" t="s">
        <v>249</v>
      </c>
      <c r="J501" s="23" t="s">
        <v>250</v>
      </c>
      <c r="K501" s="101" t="s">
        <v>1172</v>
      </c>
      <c r="L501" s="102" t="s">
        <v>1852</v>
      </c>
      <c r="M501" s="102"/>
      <c r="N501" s="102" t="s">
        <v>1927</v>
      </c>
      <c r="O501" s="102"/>
      <c r="P501" s="102"/>
      <c r="Q501" s="25" t="s">
        <v>1225</v>
      </c>
      <c r="R501" s="102"/>
      <c r="S501" s="102"/>
      <c r="T501" s="102"/>
      <c r="U501" s="102"/>
      <c r="V501"/>
      <c r="W501"/>
      <c r="X501"/>
      <c r="Y501"/>
      <c r="Z501"/>
      <c r="AA501"/>
      <c r="AB501"/>
      <c r="AC501"/>
    </row>
    <row r="502" spans="1:29" s="92" customFormat="1" ht="25.5">
      <c r="A502" s="100">
        <v>459</v>
      </c>
      <c r="B502" s="103" t="s">
        <v>601</v>
      </c>
      <c r="C502" s="102" t="s">
        <v>391</v>
      </c>
      <c r="D502" s="21" t="s">
        <v>1256</v>
      </c>
      <c r="E502" s="21" t="s">
        <v>1261</v>
      </c>
      <c r="F502" s="21" t="s">
        <v>355</v>
      </c>
      <c r="G502" s="22" t="s">
        <v>1264</v>
      </c>
      <c r="H502" s="22" t="s">
        <v>320</v>
      </c>
      <c r="I502" s="23" t="s">
        <v>1373</v>
      </c>
      <c r="J502" s="23" t="s">
        <v>1364</v>
      </c>
      <c r="K502" s="101" t="s">
        <v>1176</v>
      </c>
      <c r="L502" s="104"/>
      <c r="M502" s="102"/>
      <c r="N502" s="102"/>
      <c r="O502" s="102"/>
      <c r="P502" s="102"/>
      <c r="Q502" s="102" t="s">
        <v>1234</v>
      </c>
      <c r="R502" s="102"/>
      <c r="S502" s="102"/>
      <c r="T502" s="102"/>
      <c r="U502" s="102"/>
      <c r="V502"/>
      <c r="W502"/>
      <c r="X502"/>
      <c r="Y502"/>
      <c r="Z502"/>
      <c r="AA502"/>
      <c r="AB502"/>
      <c r="AC502"/>
    </row>
    <row r="503" spans="1:29" s="92" customFormat="1" ht="102">
      <c r="A503" s="100">
        <v>791</v>
      </c>
      <c r="B503" s="103" t="s">
        <v>659</v>
      </c>
      <c r="C503" s="102" t="s">
        <v>577</v>
      </c>
      <c r="D503" s="21" t="s">
        <v>1256</v>
      </c>
      <c r="E503" s="21" t="s">
        <v>1261</v>
      </c>
      <c r="F503" s="21" t="s">
        <v>385</v>
      </c>
      <c r="G503" s="22" t="s">
        <v>1264</v>
      </c>
      <c r="H503" s="22" t="s">
        <v>319</v>
      </c>
      <c r="I503" s="23" t="s">
        <v>1322</v>
      </c>
      <c r="J503" s="23" t="s">
        <v>1727</v>
      </c>
      <c r="K503" s="101"/>
      <c r="L503" s="107"/>
      <c r="M503" s="102"/>
      <c r="N503" s="102"/>
      <c r="O503" s="102"/>
      <c r="P503" s="102"/>
      <c r="Q503" s="102" t="s">
        <v>1231</v>
      </c>
      <c r="R503" s="102"/>
      <c r="S503" s="102"/>
      <c r="T503" s="102"/>
      <c r="U503" s="102"/>
      <c r="V503"/>
      <c r="W503"/>
      <c r="X503"/>
      <c r="Y503"/>
      <c r="Z503"/>
      <c r="AA503"/>
      <c r="AB503"/>
      <c r="AC503"/>
    </row>
    <row r="504" spans="1:29" s="92" customFormat="1" ht="38.25">
      <c r="A504" s="100">
        <v>396</v>
      </c>
      <c r="B504" s="108" t="s">
        <v>341</v>
      </c>
      <c r="C504" s="25" t="s">
        <v>342</v>
      </c>
      <c r="D504" s="21" t="s">
        <v>1256</v>
      </c>
      <c r="E504" s="21" t="s">
        <v>1261</v>
      </c>
      <c r="F504" s="21" t="s">
        <v>1260</v>
      </c>
      <c r="G504" s="22" t="s">
        <v>1252</v>
      </c>
      <c r="H504" s="22" t="s">
        <v>320</v>
      </c>
      <c r="I504" s="23" t="s">
        <v>251</v>
      </c>
      <c r="J504" s="23" t="s">
        <v>250</v>
      </c>
      <c r="K504" s="101" t="s">
        <v>1172</v>
      </c>
      <c r="L504" s="102" t="s">
        <v>1852</v>
      </c>
      <c r="M504" s="102"/>
      <c r="N504" s="102" t="s">
        <v>1927</v>
      </c>
      <c r="O504" s="25"/>
      <c r="P504" s="25"/>
      <c r="Q504" s="25" t="s">
        <v>1225</v>
      </c>
      <c r="R504" s="25"/>
      <c r="S504" s="25"/>
      <c r="T504" s="102"/>
      <c r="U504" s="102"/>
      <c r="V504"/>
      <c r="W504"/>
      <c r="X504"/>
      <c r="Y504"/>
      <c r="Z504"/>
      <c r="AA504"/>
      <c r="AB504"/>
      <c r="AC504"/>
    </row>
    <row r="505" spans="1:29" s="92" customFormat="1" ht="38.25">
      <c r="A505" s="100">
        <v>397</v>
      </c>
      <c r="B505" s="103" t="s">
        <v>341</v>
      </c>
      <c r="C505" s="102" t="s">
        <v>342</v>
      </c>
      <c r="D505" s="21" t="s">
        <v>1256</v>
      </c>
      <c r="E505" s="21" t="s">
        <v>1261</v>
      </c>
      <c r="F505" s="21" t="s">
        <v>1260</v>
      </c>
      <c r="G505" s="22" t="s">
        <v>1252</v>
      </c>
      <c r="H505" s="22" t="s">
        <v>320</v>
      </c>
      <c r="I505" s="23" t="s">
        <v>251</v>
      </c>
      <c r="J505" s="23" t="s">
        <v>250</v>
      </c>
      <c r="K505" s="101" t="s">
        <v>1172</v>
      </c>
      <c r="L505" s="102" t="s">
        <v>1852</v>
      </c>
      <c r="M505" s="102"/>
      <c r="N505" s="102" t="s">
        <v>1927</v>
      </c>
      <c r="O505" s="102"/>
      <c r="P505" s="102"/>
      <c r="Q505" s="25" t="s">
        <v>1225</v>
      </c>
      <c r="R505" s="102"/>
      <c r="S505" s="102"/>
      <c r="T505" s="102"/>
      <c r="U505" s="102"/>
      <c r="V505"/>
      <c r="W505"/>
      <c r="X505"/>
      <c r="Y505"/>
      <c r="Z505"/>
      <c r="AA505"/>
      <c r="AB505"/>
      <c r="AC505"/>
    </row>
    <row r="506" spans="1:29" s="92" customFormat="1" ht="22.5">
      <c r="A506" s="100">
        <v>248</v>
      </c>
      <c r="B506" s="103" t="s">
        <v>496</v>
      </c>
      <c r="C506" s="102" t="s">
        <v>497</v>
      </c>
      <c r="D506" s="21" t="s">
        <v>512</v>
      </c>
      <c r="E506" s="21" t="s">
        <v>1258</v>
      </c>
      <c r="F506" s="21" t="s">
        <v>359</v>
      </c>
      <c r="G506" s="22" t="s">
        <v>1252</v>
      </c>
      <c r="H506" s="22" t="s">
        <v>320</v>
      </c>
      <c r="I506" s="23" t="s">
        <v>152</v>
      </c>
      <c r="J506" s="23" t="s">
        <v>153</v>
      </c>
      <c r="K506" s="101" t="s">
        <v>1172</v>
      </c>
      <c r="L506" s="102" t="s">
        <v>1852</v>
      </c>
      <c r="M506" s="102"/>
      <c r="N506" s="102" t="s">
        <v>1927</v>
      </c>
      <c r="O506" s="102"/>
      <c r="P506" s="102"/>
      <c r="Q506" s="25" t="s">
        <v>1225</v>
      </c>
      <c r="R506" s="102"/>
      <c r="S506" s="102"/>
      <c r="T506" s="102"/>
      <c r="U506" s="102"/>
      <c r="V506"/>
      <c r="W506"/>
      <c r="X506"/>
      <c r="Y506"/>
      <c r="Z506"/>
      <c r="AA506"/>
      <c r="AB506"/>
      <c r="AC506"/>
    </row>
    <row r="507" spans="1:29" s="92" customFormat="1" ht="51">
      <c r="A507" s="100">
        <v>898</v>
      </c>
      <c r="B507" s="103" t="s">
        <v>707</v>
      </c>
      <c r="C507" s="102" t="s">
        <v>635</v>
      </c>
      <c r="D507" s="21" t="s">
        <v>512</v>
      </c>
      <c r="E507" s="21" t="s">
        <v>1258</v>
      </c>
      <c r="F507" s="21" t="s">
        <v>499</v>
      </c>
      <c r="G507" s="22" t="s">
        <v>1252</v>
      </c>
      <c r="H507" s="22" t="s">
        <v>320</v>
      </c>
      <c r="I507" s="23" t="s">
        <v>2020</v>
      </c>
      <c r="J507" s="23" t="s">
        <v>2021</v>
      </c>
      <c r="K507" s="101" t="s">
        <v>1172</v>
      </c>
      <c r="L507" s="102" t="s">
        <v>1852</v>
      </c>
      <c r="M507" s="102"/>
      <c r="N507" s="102" t="s">
        <v>1927</v>
      </c>
      <c r="O507" s="102"/>
      <c r="P507" s="102"/>
      <c r="Q507" s="25" t="s">
        <v>1225</v>
      </c>
      <c r="R507" s="102"/>
      <c r="S507" s="102"/>
      <c r="T507" s="102"/>
      <c r="U507" s="102"/>
      <c r="V507"/>
      <c r="W507"/>
      <c r="X507"/>
      <c r="Y507"/>
      <c r="Z507"/>
      <c r="AA507"/>
      <c r="AB507"/>
      <c r="AC507"/>
    </row>
    <row r="508" spans="1:29" s="92" customFormat="1" ht="76.5">
      <c r="A508" s="100">
        <v>249</v>
      </c>
      <c r="B508" s="103" t="s">
        <v>496</v>
      </c>
      <c r="C508" s="102" t="s">
        <v>497</v>
      </c>
      <c r="D508" s="21" t="s">
        <v>512</v>
      </c>
      <c r="E508" s="21" t="s">
        <v>1258</v>
      </c>
      <c r="F508" s="21" t="s">
        <v>484</v>
      </c>
      <c r="G508" s="22" t="s">
        <v>1252</v>
      </c>
      <c r="H508" s="22" t="s">
        <v>320</v>
      </c>
      <c r="I508" s="23" t="s">
        <v>154</v>
      </c>
      <c r="J508" s="23" t="s">
        <v>116</v>
      </c>
      <c r="K508" s="101" t="s">
        <v>1172</v>
      </c>
      <c r="L508" s="102" t="s">
        <v>1852</v>
      </c>
      <c r="M508" s="102"/>
      <c r="N508" s="102" t="s">
        <v>1927</v>
      </c>
      <c r="O508" s="102"/>
      <c r="P508" s="102"/>
      <c r="Q508" s="25" t="s">
        <v>1225</v>
      </c>
      <c r="R508" s="102"/>
      <c r="S508" s="102"/>
      <c r="T508" s="102"/>
      <c r="U508" s="102"/>
      <c r="V508"/>
      <c r="W508"/>
      <c r="X508"/>
      <c r="Y508"/>
      <c r="Z508"/>
      <c r="AA508"/>
      <c r="AB508"/>
      <c r="AC508"/>
    </row>
    <row r="509" spans="1:29" s="92" customFormat="1" ht="63.75">
      <c r="A509" s="100">
        <v>660</v>
      </c>
      <c r="B509" s="103" t="s">
        <v>644</v>
      </c>
      <c r="C509" s="102" t="s">
        <v>1822</v>
      </c>
      <c r="D509" s="21" t="s">
        <v>512</v>
      </c>
      <c r="E509" s="21" t="s">
        <v>1258</v>
      </c>
      <c r="F509" s="21" t="s">
        <v>411</v>
      </c>
      <c r="G509" s="22" t="s">
        <v>1264</v>
      </c>
      <c r="H509" s="22" t="s">
        <v>319</v>
      </c>
      <c r="I509" s="23" t="s">
        <v>1741</v>
      </c>
      <c r="J509" s="23" t="s">
        <v>1742</v>
      </c>
      <c r="K509" s="101"/>
      <c r="L509" s="102"/>
      <c r="M509" s="102"/>
      <c r="N509" s="102"/>
      <c r="O509" s="102"/>
      <c r="P509" s="102"/>
      <c r="Q509" s="102" t="s">
        <v>1231</v>
      </c>
      <c r="R509" s="102"/>
      <c r="S509" s="102"/>
      <c r="T509" s="102"/>
      <c r="U509" s="102"/>
      <c r="V509"/>
      <c r="W509"/>
      <c r="X509"/>
      <c r="Y509"/>
      <c r="Z509"/>
      <c r="AA509"/>
      <c r="AB509"/>
      <c r="AC509"/>
    </row>
    <row r="510" spans="1:29" s="92" customFormat="1" ht="102">
      <c r="A510" s="100">
        <v>792</v>
      </c>
      <c r="B510" s="103" t="s">
        <v>659</v>
      </c>
      <c r="C510" s="102" t="s">
        <v>577</v>
      </c>
      <c r="D510" s="21" t="s">
        <v>512</v>
      </c>
      <c r="E510" s="21" t="s">
        <v>501</v>
      </c>
      <c r="F510" s="21" t="s">
        <v>1165</v>
      </c>
      <c r="G510" s="22" t="s">
        <v>1264</v>
      </c>
      <c r="H510" s="22" t="s">
        <v>319</v>
      </c>
      <c r="I510" s="23" t="s">
        <v>1322</v>
      </c>
      <c r="J510" s="23" t="s">
        <v>1727</v>
      </c>
      <c r="K510" s="101"/>
      <c r="L510" s="102"/>
      <c r="M510" s="102"/>
      <c r="N510" s="102"/>
      <c r="O510" s="102"/>
      <c r="P510" s="102"/>
      <c r="Q510" s="102" t="s">
        <v>1231</v>
      </c>
      <c r="R510" s="102"/>
      <c r="S510" s="102"/>
      <c r="T510" s="102"/>
      <c r="U510" s="102"/>
      <c r="V510"/>
      <c r="W510"/>
      <c r="X510"/>
      <c r="Y510"/>
      <c r="Z510"/>
      <c r="AA510"/>
      <c r="AB510"/>
      <c r="AC510"/>
    </row>
    <row r="511" spans="1:29" s="92" customFormat="1" ht="114.75">
      <c r="A511" s="100">
        <v>899</v>
      </c>
      <c r="B511" s="103" t="s">
        <v>707</v>
      </c>
      <c r="C511" s="102" t="s">
        <v>635</v>
      </c>
      <c r="D511" s="21" t="s">
        <v>512</v>
      </c>
      <c r="E511" s="21" t="s">
        <v>501</v>
      </c>
      <c r="F511" s="21" t="s">
        <v>724</v>
      </c>
      <c r="G511" s="22" t="s">
        <v>1264</v>
      </c>
      <c r="H511" s="22" t="s">
        <v>320</v>
      </c>
      <c r="I511" s="23" t="s">
        <v>2022</v>
      </c>
      <c r="J511" s="23" t="s">
        <v>2023</v>
      </c>
      <c r="K511" s="101"/>
      <c r="L511" s="102"/>
      <c r="M511" s="102"/>
      <c r="N511" s="102"/>
      <c r="O511" s="102"/>
      <c r="P511" s="102"/>
      <c r="Q511" s="102" t="s">
        <v>1231</v>
      </c>
      <c r="R511" s="102"/>
      <c r="S511" s="102"/>
      <c r="T511" s="102"/>
      <c r="U511" s="102"/>
      <c r="V511"/>
      <c r="W511"/>
      <c r="X511"/>
      <c r="Y511"/>
      <c r="Z511"/>
      <c r="AA511"/>
      <c r="AB511"/>
      <c r="AC511"/>
    </row>
    <row r="512" spans="1:29" s="92" customFormat="1" ht="22.5">
      <c r="A512" s="100">
        <v>250</v>
      </c>
      <c r="B512" s="103" t="s">
        <v>496</v>
      </c>
      <c r="C512" s="102" t="s">
        <v>497</v>
      </c>
      <c r="D512" s="21" t="s">
        <v>513</v>
      </c>
      <c r="E512" s="21" t="s">
        <v>348</v>
      </c>
      <c r="F512" s="21" t="s">
        <v>359</v>
      </c>
      <c r="G512" s="22" t="s">
        <v>1252</v>
      </c>
      <c r="H512" s="22" t="s">
        <v>320</v>
      </c>
      <c r="I512" s="23" t="s">
        <v>152</v>
      </c>
      <c r="J512" s="23" t="s">
        <v>153</v>
      </c>
      <c r="K512" s="101" t="s">
        <v>1172</v>
      </c>
      <c r="L512" s="102" t="s">
        <v>1852</v>
      </c>
      <c r="M512" s="102"/>
      <c r="N512" s="102" t="s">
        <v>1927</v>
      </c>
      <c r="O512" s="102"/>
      <c r="P512" s="102"/>
      <c r="Q512" s="25" t="s">
        <v>1225</v>
      </c>
      <c r="R512" s="102"/>
      <c r="S512" s="102"/>
      <c r="T512" s="102"/>
      <c r="U512" s="102"/>
      <c r="V512"/>
      <c r="W512"/>
      <c r="X512"/>
      <c r="Y512"/>
      <c r="Z512"/>
      <c r="AA512"/>
      <c r="AB512"/>
      <c r="AC512"/>
    </row>
    <row r="513" spans="1:29" s="92" customFormat="1" ht="51">
      <c r="A513" s="100">
        <v>460</v>
      </c>
      <c r="B513" s="101" t="s">
        <v>601</v>
      </c>
      <c r="C513" s="102" t="s">
        <v>391</v>
      </c>
      <c r="D513" s="21" t="s">
        <v>513</v>
      </c>
      <c r="E513" s="21" t="s">
        <v>348</v>
      </c>
      <c r="F513" s="21" t="s">
        <v>347</v>
      </c>
      <c r="G513" s="22" t="s">
        <v>1264</v>
      </c>
      <c r="H513" s="22" t="s">
        <v>320</v>
      </c>
      <c r="I513" s="23" t="s">
        <v>1374</v>
      </c>
      <c r="J513" s="23" t="s">
        <v>1375</v>
      </c>
      <c r="K513" s="101"/>
      <c r="L513" s="102"/>
      <c r="M513" s="102"/>
      <c r="N513" s="102"/>
      <c r="O513" s="102"/>
      <c r="P513" s="102"/>
      <c r="Q513" s="102" t="s">
        <v>1231</v>
      </c>
      <c r="R513" s="102"/>
      <c r="S513" s="102"/>
      <c r="T513" s="102"/>
      <c r="U513" s="102"/>
      <c r="V513"/>
      <c r="W513"/>
      <c r="X513"/>
      <c r="Y513"/>
      <c r="Z513"/>
      <c r="AA513"/>
      <c r="AB513"/>
      <c r="AC513"/>
    </row>
    <row r="514" spans="1:29" s="92" customFormat="1" ht="102">
      <c r="A514" s="100">
        <v>793</v>
      </c>
      <c r="B514" s="101" t="s">
        <v>659</v>
      </c>
      <c r="C514" s="102" t="s">
        <v>577</v>
      </c>
      <c r="D514" s="21" t="s">
        <v>680</v>
      </c>
      <c r="E514" s="21" t="s">
        <v>509</v>
      </c>
      <c r="F514" s="21" t="s">
        <v>509</v>
      </c>
      <c r="G514" s="22" t="s">
        <v>1264</v>
      </c>
      <c r="H514" s="22" t="s">
        <v>319</v>
      </c>
      <c r="I514" s="23" t="s">
        <v>1322</v>
      </c>
      <c r="J514" s="23" t="s">
        <v>1727</v>
      </c>
      <c r="K514" s="101"/>
      <c r="L514" s="102"/>
      <c r="M514" s="102"/>
      <c r="N514" s="102"/>
      <c r="O514" s="102"/>
      <c r="P514" s="102"/>
      <c r="Q514" s="102" t="s">
        <v>1231</v>
      </c>
      <c r="R514" s="102"/>
      <c r="S514" s="102"/>
      <c r="T514" s="102"/>
      <c r="U514" s="102"/>
      <c r="V514"/>
      <c r="W514"/>
      <c r="X514"/>
      <c r="Y514"/>
      <c r="Z514"/>
      <c r="AA514"/>
      <c r="AB514"/>
      <c r="AC514"/>
    </row>
    <row r="515" spans="1:29" s="92" customFormat="1" ht="114.75">
      <c r="A515" s="100">
        <v>900</v>
      </c>
      <c r="B515" s="101" t="s">
        <v>707</v>
      </c>
      <c r="C515" s="102" t="s">
        <v>635</v>
      </c>
      <c r="D515" s="21" t="s">
        <v>680</v>
      </c>
      <c r="E515" s="21" t="s">
        <v>509</v>
      </c>
      <c r="F515" s="21" t="s">
        <v>716</v>
      </c>
      <c r="G515" s="22" t="s">
        <v>1252</v>
      </c>
      <c r="H515" s="22" t="s">
        <v>320</v>
      </c>
      <c r="I515" s="23" t="s">
        <v>2024</v>
      </c>
      <c r="J515" s="23"/>
      <c r="K515" s="101" t="s">
        <v>1172</v>
      </c>
      <c r="L515" s="102" t="s">
        <v>1852</v>
      </c>
      <c r="M515" s="102"/>
      <c r="N515" s="102" t="s">
        <v>1927</v>
      </c>
      <c r="O515" s="102"/>
      <c r="P515" s="102"/>
      <c r="Q515" s="25" t="s">
        <v>1225</v>
      </c>
      <c r="R515" s="102"/>
      <c r="S515" s="102"/>
      <c r="T515" s="102"/>
      <c r="U515" s="102"/>
      <c r="V515"/>
      <c r="W515"/>
      <c r="X515"/>
      <c r="Y515"/>
      <c r="Z515"/>
      <c r="AA515"/>
      <c r="AB515"/>
      <c r="AC515"/>
    </row>
    <row r="516" spans="1:29" s="92" customFormat="1" ht="114.75">
      <c r="A516" s="100">
        <v>901</v>
      </c>
      <c r="B516" s="101" t="s">
        <v>707</v>
      </c>
      <c r="C516" s="102" t="s">
        <v>635</v>
      </c>
      <c r="D516" s="21" t="s">
        <v>680</v>
      </c>
      <c r="E516" s="21" t="s">
        <v>509</v>
      </c>
      <c r="F516" s="21" t="s">
        <v>725</v>
      </c>
      <c r="G516" s="22" t="s">
        <v>1264</v>
      </c>
      <c r="H516" s="22" t="s">
        <v>320</v>
      </c>
      <c r="I516" s="23" t="s">
        <v>2025</v>
      </c>
      <c r="J516" s="23" t="s">
        <v>2026</v>
      </c>
      <c r="K516" s="101"/>
      <c r="L516" s="102"/>
      <c r="M516" s="102"/>
      <c r="N516" s="102"/>
      <c r="O516" s="102"/>
      <c r="P516" s="102"/>
      <c r="Q516" s="102" t="s">
        <v>1231</v>
      </c>
      <c r="R516" s="102"/>
      <c r="S516" s="102"/>
      <c r="T516" s="102"/>
      <c r="U516" s="102"/>
      <c r="V516"/>
      <c r="W516"/>
      <c r="X516"/>
      <c r="Y516"/>
      <c r="Z516"/>
      <c r="AA516"/>
      <c r="AB516"/>
      <c r="AC516"/>
    </row>
    <row r="517" spans="1:29" s="92" customFormat="1" ht="89.25">
      <c r="A517" s="100">
        <v>902</v>
      </c>
      <c r="B517" s="101" t="s">
        <v>707</v>
      </c>
      <c r="C517" s="102" t="s">
        <v>635</v>
      </c>
      <c r="D517" s="21" t="s">
        <v>680</v>
      </c>
      <c r="E517" s="21" t="s">
        <v>509</v>
      </c>
      <c r="F517" s="21" t="s">
        <v>726</v>
      </c>
      <c r="G517" s="22" t="s">
        <v>1264</v>
      </c>
      <c r="H517" s="22" t="s">
        <v>320</v>
      </c>
      <c r="I517" s="23" t="s">
        <v>2027</v>
      </c>
      <c r="J517" s="23" t="s">
        <v>2028</v>
      </c>
      <c r="K517" s="101"/>
      <c r="L517" s="102"/>
      <c r="M517" s="102"/>
      <c r="N517" s="102"/>
      <c r="O517" s="102"/>
      <c r="P517" s="102"/>
      <c r="Q517" s="102" t="s">
        <v>1231</v>
      </c>
      <c r="R517" s="102"/>
      <c r="S517" s="102"/>
      <c r="T517" s="102"/>
      <c r="U517" s="102"/>
      <c r="V517"/>
      <c r="W517"/>
      <c r="X517"/>
      <c r="Y517"/>
      <c r="Z517"/>
      <c r="AA517"/>
      <c r="AB517"/>
      <c r="AC517"/>
    </row>
    <row r="518" spans="1:29" s="92" customFormat="1" ht="76.5">
      <c r="A518" s="100">
        <v>377</v>
      </c>
      <c r="B518" s="101" t="s">
        <v>576</v>
      </c>
      <c r="C518" s="102" t="s">
        <v>577</v>
      </c>
      <c r="D518" s="21" t="s">
        <v>329</v>
      </c>
      <c r="E518" s="21" t="s">
        <v>363</v>
      </c>
      <c r="F518" s="21" t="s">
        <v>1094</v>
      </c>
      <c r="G518" s="22" t="s">
        <v>1252</v>
      </c>
      <c r="H518" s="22" t="s">
        <v>319</v>
      </c>
      <c r="I518" s="23" t="s">
        <v>1648</v>
      </c>
      <c r="J518" s="23" t="s">
        <v>221</v>
      </c>
      <c r="K518" s="101" t="s">
        <v>1172</v>
      </c>
      <c r="L518" s="102" t="s">
        <v>1852</v>
      </c>
      <c r="M518" s="102"/>
      <c r="N518" s="102" t="s">
        <v>1927</v>
      </c>
      <c r="O518" s="102"/>
      <c r="P518" s="102"/>
      <c r="Q518" s="25" t="s">
        <v>1225</v>
      </c>
      <c r="R518" s="102"/>
      <c r="S518" s="102"/>
      <c r="T518" s="102"/>
      <c r="U518" s="102"/>
      <c r="V518"/>
      <c r="W518"/>
      <c r="X518"/>
      <c r="Y518"/>
      <c r="Z518"/>
      <c r="AA518"/>
      <c r="AB518"/>
      <c r="AC518"/>
    </row>
    <row r="519" spans="1:29" s="92" customFormat="1" ht="25.5">
      <c r="A519" s="100">
        <v>493</v>
      </c>
      <c r="B519" s="101" t="s">
        <v>615</v>
      </c>
      <c r="C519" s="102" t="s">
        <v>597</v>
      </c>
      <c r="D519" s="21" t="s">
        <v>471</v>
      </c>
      <c r="E519" s="21" t="s">
        <v>363</v>
      </c>
      <c r="F519" s="21" t="s">
        <v>1111</v>
      </c>
      <c r="G519" s="22" t="s">
        <v>1264</v>
      </c>
      <c r="H519" s="22" t="s">
        <v>319</v>
      </c>
      <c r="I519" s="23" t="s">
        <v>1422</v>
      </c>
      <c r="J519" s="23" t="s">
        <v>1423</v>
      </c>
      <c r="K519" s="101"/>
      <c r="L519" s="102"/>
      <c r="M519" s="102"/>
      <c r="N519" s="102"/>
      <c r="O519" s="102"/>
      <c r="P519" s="102"/>
      <c r="Q519" s="102" t="s">
        <v>1232</v>
      </c>
      <c r="R519" s="102"/>
      <c r="S519" s="102"/>
      <c r="T519" s="102"/>
      <c r="U519" s="102"/>
      <c r="V519"/>
      <c r="W519"/>
      <c r="X519"/>
      <c r="Y519"/>
      <c r="Z519"/>
      <c r="AA519"/>
      <c r="AB519"/>
      <c r="AC519"/>
    </row>
    <row r="520" spans="1:29" s="92" customFormat="1" ht="102">
      <c r="A520" s="100">
        <v>427</v>
      </c>
      <c r="B520" s="101" t="s">
        <v>596</v>
      </c>
      <c r="C520" s="102" t="s">
        <v>597</v>
      </c>
      <c r="D520" s="21" t="s">
        <v>471</v>
      </c>
      <c r="E520" s="21" t="s">
        <v>363</v>
      </c>
      <c r="F520" s="21" t="s">
        <v>1111</v>
      </c>
      <c r="G520" s="22" t="s">
        <v>1264</v>
      </c>
      <c r="H520" s="22" t="s">
        <v>319</v>
      </c>
      <c r="I520" s="23" t="s">
        <v>282</v>
      </c>
      <c r="J520" s="23" t="s">
        <v>283</v>
      </c>
      <c r="K520" s="101" t="s">
        <v>1176</v>
      </c>
      <c r="L520" s="102"/>
      <c r="M520" s="102"/>
      <c r="N520" s="102"/>
      <c r="O520" s="102"/>
      <c r="P520" s="102"/>
      <c r="Q520" s="102" t="s">
        <v>1232</v>
      </c>
      <c r="R520" s="102"/>
      <c r="S520" s="102"/>
      <c r="T520" s="102"/>
      <c r="U520" s="102"/>
      <c r="V520"/>
      <c r="W520"/>
      <c r="X520"/>
      <c r="Y520"/>
      <c r="Z520"/>
      <c r="AA520"/>
      <c r="AB520"/>
      <c r="AC520"/>
    </row>
    <row r="521" spans="1:29" s="92" customFormat="1" ht="25.5">
      <c r="A521" s="100">
        <v>251</v>
      </c>
      <c r="B521" s="101" t="s">
        <v>496</v>
      </c>
      <c r="C521" s="102" t="s">
        <v>497</v>
      </c>
      <c r="D521" s="21" t="s">
        <v>471</v>
      </c>
      <c r="E521" s="21" t="s">
        <v>363</v>
      </c>
      <c r="F521" s="21" t="s">
        <v>1170</v>
      </c>
      <c r="G521" s="22" t="s">
        <v>1252</v>
      </c>
      <c r="H521" s="22" t="s">
        <v>320</v>
      </c>
      <c r="I521" s="23" t="s">
        <v>155</v>
      </c>
      <c r="J521" s="23" t="s">
        <v>81</v>
      </c>
      <c r="K521" s="101" t="s">
        <v>1173</v>
      </c>
      <c r="L521" s="102" t="s">
        <v>227</v>
      </c>
      <c r="M521" s="102"/>
      <c r="N521" s="102" t="s">
        <v>1927</v>
      </c>
      <c r="O521" s="102"/>
      <c r="P521" s="102"/>
      <c r="Q521" s="25" t="s">
        <v>1225</v>
      </c>
      <c r="R521" s="102"/>
      <c r="S521" s="102"/>
      <c r="T521" s="102"/>
      <c r="U521" s="102"/>
      <c r="V521"/>
      <c r="W521"/>
      <c r="X521"/>
      <c r="Y521"/>
      <c r="Z521"/>
      <c r="AA521"/>
      <c r="AB521"/>
      <c r="AC521"/>
    </row>
    <row r="522" spans="1:29" s="92" customFormat="1" ht="38.25">
      <c r="A522" s="100">
        <v>482</v>
      </c>
      <c r="B522" s="101" t="s">
        <v>740</v>
      </c>
      <c r="C522" s="102" t="s">
        <v>354</v>
      </c>
      <c r="D522" s="21" t="s">
        <v>1262</v>
      </c>
      <c r="E522" s="21" t="s">
        <v>363</v>
      </c>
      <c r="F522" s="21" t="s">
        <v>1165</v>
      </c>
      <c r="G522" s="22" t="s">
        <v>1264</v>
      </c>
      <c r="H522" s="22" t="s">
        <v>320</v>
      </c>
      <c r="I522" s="23" t="s">
        <v>1666</v>
      </c>
      <c r="J522" s="23" t="s">
        <v>813</v>
      </c>
      <c r="K522" s="101"/>
      <c r="L522" s="102"/>
      <c r="M522" s="102"/>
      <c r="N522" s="102"/>
      <c r="O522" s="102"/>
      <c r="P522" s="102"/>
      <c r="Q522" s="102" t="s">
        <v>1231</v>
      </c>
      <c r="R522" s="102"/>
      <c r="S522" s="102"/>
      <c r="T522" s="102"/>
      <c r="U522" s="102"/>
      <c r="V522"/>
      <c r="W522"/>
      <c r="X522"/>
      <c r="Y522"/>
      <c r="Z522"/>
      <c r="AA522"/>
      <c r="AB522"/>
      <c r="AC522"/>
    </row>
    <row r="523" spans="1:29" s="92" customFormat="1" ht="22.5">
      <c r="A523" s="100">
        <v>252</v>
      </c>
      <c r="B523" s="101" t="s">
        <v>496</v>
      </c>
      <c r="C523" s="102" t="s">
        <v>497</v>
      </c>
      <c r="D523" s="21" t="s">
        <v>514</v>
      </c>
      <c r="E523" s="21" t="s">
        <v>363</v>
      </c>
      <c r="F523" s="21" t="s">
        <v>1167</v>
      </c>
      <c r="G523" s="22" t="s">
        <v>1264</v>
      </c>
      <c r="H523" s="22" t="s">
        <v>320</v>
      </c>
      <c r="I523" s="23" t="s">
        <v>158</v>
      </c>
      <c r="J523" s="23" t="s">
        <v>159</v>
      </c>
      <c r="K523" s="101" t="s">
        <v>1221</v>
      </c>
      <c r="L523" s="102" t="s">
        <v>1979</v>
      </c>
      <c r="M523" s="102"/>
      <c r="N523" s="102"/>
      <c r="O523" s="102"/>
      <c r="P523" s="102"/>
      <c r="Q523" s="102" t="s">
        <v>1232</v>
      </c>
      <c r="R523" s="102"/>
      <c r="S523" s="102"/>
      <c r="T523" s="102"/>
      <c r="U523" s="102"/>
      <c r="V523"/>
      <c r="W523"/>
      <c r="X523"/>
      <c r="Y523"/>
      <c r="Z523"/>
      <c r="AA523"/>
      <c r="AB523"/>
      <c r="AC523"/>
    </row>
    <row r="524" spans="1:29" s="92" customFormat="1" ht="38.25">
      <c r="A524" s="100">
        <v>461</v>
      </c>
      <c r="B524" s="101" t="s">
        <v>601</v>
      </c>
      <c r="C524" s="102" t="s">
        <v>391</v>
      </c>
      <c r="D524" s="21" t="s">
        <v>606</v>
      </c>
      <c r="E524" s="21" t="s">
        <v>363</v>
      </c>
      <c r="F524" s="21" t="s">
        <v>373</v>
      </c>
      <c r="G524" s="22" t="s">
        <v>1264</v>
      </c>
      <c r="H524" s="22" t="s">
        <v>320</v>
      </c>
      <c r="I524" s="23" t="s">
        <v>1376</v>
      </c>
      <c r="J524" s="23" t="s">
        <v>1377</v>
      </c>
      <c r="K524" s="101"/>
      <c r="L524" s="102"/>
      <c r="M524" s="102"/>
      <c r="N524" s="102"/>
      <c r="O524" s="102"/>
      <c r="P524" s="102"/>
      <c r="Q524" s="102" t="s">
        <v>1233</v>
      </c>
      <c r="R524" s="102"/>
      <c r="S524" s="102"/>
      <c r="T524" s="102"/>
      <c r="U524" s="102"/>
      <c r="V524"/>
      <c r="W524"/>
      <c r="X524"/>
      <c r="Y524"/>
      <c r="Z524"/>
      <c r="AA524"/>
      <c r="AB524"/>
      <c r="AC524"/>
    </row>
    <row r="525" spans="1:29" s="92" customFormat="1" ht="114.75">
      <c r="A525" s="100">
        <v>924</v>
      </c>
      <c r="B525" s="101" t="s">
        <v>734</v>
      </c>
      <c r="C525" s="102" t="s">
        <v>617</v>
      </c>
      <c r="D525" s="21" t="s">
        <v>606</v>
      </c>
      <c r="E525" s="21" t="s">
        <v>363</v>
      </c>
      <c r="F525" s="21" t="s">
        <v>373</v>
      </c>
      <c r="G525" s="22" t="s">
        <v>1264</v>
      </c>
      <c r="H525" s="22" t="s">
        <v>319</v>
      </c>
      <c r="I525" s="23" t="s">
        <v>1583</v>
      </c>
      <c r="J525" s="23" t="s">
        <v>1584</v>
      </c>
      <c r="K525" s="101"/>
      <c r="L525" s="102"/>
      <c r="M525" s="102"/>
      <c r="N525" s="102"/>
      <c r="O525" s="102"/>
      <c r="P525" s="102"/>
      <c r="Q525" s="102" t="s">
        <v>1233</v>
      </c>
      <c r="R525" s="102"/>
      <c r="S525" s="102"/>
      <c r="T525" s="102"/>
      <c r="U525" s="102"/>
      <c r="V525"/>
      <c r="W525"/>
      <c r="X525"/>
      <c r="Y525"/>
      <c r="Z525"/>
      <c r="AA525"/>
      <c r="AB525"/>
      <c r="AC525"/>
    </row>
    <row r="526" spans="1:29" s="92" customFormat="1" ht="25.5">
      <c r="A526" s="100">
        <v>253</v>
      </c>
      <c r="B526" s="101" t="s">
        <v>496</v>
      </c>
      <c r="C526" s="102" t="s">
        <v>497</v>
      </c>
      <c r="D526" s="21" t="s">
        <v>471</v>
      </c>
      <c r="E526" s="21" t="s">
        <v>363</v>
      </c>
      <c r="F526" s="21" t="s">
        <v>499</v>
      </c>
      <c r="G526" s="22" t="s">
        <v>1264</v>
      </c>
      <c r="H526" s="22" t="s">
        <v>320</v>
      </c>
      <c r="I526" s="23" t="s">
        <v>156</v>
      </c>
      <c r="J526" s="23" t="s">
        <v>157</v>
      </c>
      <c r="K526" s="101" t="s">
        <v>1221</v>
      </c>
      <c r="L526" s="102" t="s">
        <v>1979</v>
      </c>
      <c r="M526" s="102"/>
      <c r="N526" s="102"/>
      <c r="O526" s="102"/>
      <c r="P526" s="102"/>
      <c r="Q526" s="102" t="s">
        <v>1232</v>
      </c>
      <c r="R526" s="102"/>
      <c r="S526" s="102"/>
      <c r="T526" s="102"/>
      <c r="U526" s="102"/>
      <c r="V526"/>
      <c r="W526"/>
      <c r="X526"/>
      <c r="Y526"/>
      <c r="Z526"/>
      <c r="AA526"/>
      <c r="AB526"/>
      <c r="AC526"/>
    </row>
    <row r="527" spans="1:29" s="92" customFormat="1" ht="76.5">
      <c r="A527" s="100">
        <v>428</v>
      </c>
      <c r="B527" s="101" t="s">
        <v>596</v>
      </c>
      <c r="C527" s="102" t="s">
        <v>597</v>
      </c>
      <c r="D527" s="21" t="s">
        <v>471</v>
      </c>
      <c r="E527" s="21" t="s">
        <v>363</v>
      </c>
      <c r="F527" s="21" t="s">
        <v>1216</v>
      </c>
      <c r="G527" s="22" t="s">
        <v>1264</v>
      </c>
      <c r="H527" s="22" t="s">
        <v>319</v>
      </c>
      <c r="I527" s="23" t="s">
        <v>284</v>
      </c>
      <c r="J527" s="23" t="s">
        <v>285</v>
      </c>
      <c r="K527" s="101" t="s">
        <v>1176</v>
      </c>
      <c r="L527" s="102"/>
      <c r="M527" s="102"/>
      <c r="N527" s="102"/>
      <c r="O527" s="102"/>
      <c r="P527" s="102"/>
      <c r="Q527" s="102" t="s">
        <v>1232</v>
      </c>
      <c r="R527" s="102"/>
      <c r="S527" s="102"/>
      <c r="T527" s="102"/>
      <c r="U527" s="102"/>
      <c r="V527"/>
      <c r="W527"/>
      <c r="X527"/>
      <c r="Y527"/>
      <c r="Z527"/>
      <c r="AA527"/>
      <c r="AB527"/>
      <c r="AC527"/>
    </row>
    <row r="528" spans="1:29" s="92" customFormat="1" ht="76.5">
      <c r="A528" s="100">
        <v>462</v>
      </c>
      <c r="B528" s="101" t="s">
        <v>601</v>
      </c>
      <c r="C528" s="102" t="s">
        <v>391</v>
      </c>
      <c r="D528" s="21" t="s">
        <v>471</v>
      </c>
      <c r="E528" s="21" t="s">
        <v>363</v>
      </c>
      <c r="F528" s="21" t="s">
        <v>1216</v>
      </c>
      <c r="G528" s="22" t="s">
        <v>1264</v>
      </c>
      <c r="H528" s="22" t="s">
        <v>320</v>
      </c>
      <c r="I528" s="23" t="s">
        <v>1378</v>
      </c>
      <c r="J528" s="23" t="s">
        <v>33</v>
      </c>
      <c r="K528" s="101" t="s">
        <v>1172</v>
      </c>
      <c r="L528" s="102" t="s">
        <v>1870</v>
      </c>
      <c r="M528" s="102">
        <v>462</v>
      </c>
      <c r="N528" s="102"/>
      <c r="O528" s="102"/>
      <c r="P528" s="102"/>
      <c r="Q528" s="102" t="s">
        <v>1234</v>
      </c>
      <c r="R528" s="102"/>
      <c r="S528" s="102" t="s">
        <v>1807</v>
      </c>
      <c r="T528" s="102"/>
      <c r="U528" s="102"/>
      <c r="V528"/>
      <c r="W528"/>
      <c r="X528"/>
      <c r="Y528"/>
      <c r="Z528"/>
      <c r="AA528"/>
      <c r="AB528"/>
      <c r="AC528"/>
    </row>
    <row r="529" spans="1:29" s="92" customFormat="1" ht="114.75">
      <c r="A529" s="100">
        <v>661</v>
      </c>
      <c r="B529" s="101" t="s">
        <v>644</v>
      </c>
      <c r="C529" s="102" t="s">
        <v>1822</v>
      </c>
      <c r="D529" s="21" t="s">
        <v>471</v>
      </c>
      <c r="E529" s="21" t="s">
        <v>363</v>
      </c>
      <c r="F529" s="21" t="s">
        <v>1216</v>
      </c>
      <c r="G529" s="22" t="s">
        <v>1264</v>
      </c>
      <c r="H529" s="22" t="s">
        <v>319</v>
      </c>
      <c r="I529" s="23" t="s">
        <v>1743</v>
      </c>
      <c r="J529" s="23" t="s">
        <v>1364</v>
      </c>
      <c r="K529" s="101" t="s">
        <v>1187</v>
      </c>
      <c r="L529" s="102" t="s">
        <v>1871</v>
      </c>
      <c r="M529" s="102">
        <v>462</v>
      </c>
      <c r="N529" s="102"/>
      <c r="O529" s="102"/>
      <c r="P529" s="102"/>
      <c r="Q529" s="102" t="s">
        <v>1234</v>
      </c>
      <c r="R529" s="102"/>
      <c r="S529" s="102" t="s">
        <v>1807</v>
      </c>
      <c r="T529" s="102"/>
      <c r="U529" s="102"/>
      <c r="V529"/>
      <c r="W529"/>
      <c r="X529"/>
      <c r="Y529"/>
      <c r="Z529"/>
      <c r="AA529"/>
      <c r="AB529"/>
      <c r="AC529"/>
    </row>
    <row r="530" spans="1:29" s="92" customFormat="1" ht="63.75">
      <c r="A530" s="100">
        <v>925</v>
      </c>
      <c r="B530" s="101" t="s">
        <v>734</v>
      </c>
      <c r="C530" s="102" t="s">
        <v>617</v>
      </c>
      <c r="D530" s="21" t="s">
        <v>471</v>
      </c>
      <c r="E530" s="21" t="s">
        <v>363</v>
      </c>
      <c r="F530" s="21" t="s">
        <v>1216</v>
      </c>
      <c r="G530" s="22" t="s">
        <v>1264</v>
      </c>
      <c r="H530" s="22" t="s">
        <v>319</v>
      </c>
      <c r="I530" s="23" t="s">
        <v>1585</v>
      </c>
      <c r="J530" s="23" t="s">
        <v>1586</v>
      </c>
      <c r="K530" s="101" t="s">
        <v>1187</v>
      </c>
      <c r="L530" s="102" t="s">
        <v>1871</v>
      </c>
      <c r="M530" s="102">
        <v>462</v>
      </c>
      <c r="N530" s="102"/>
      <c r="O530" s="102"/>
      <c r="P530" s="102"/>
      <c r="Q530" s="102" t="s">
        <v>1234</v>
      </c>
      <c r="R530" s="102"/>
      <c r="S530" s="102" t="s">
        <v>1807</v>
      </c>
      <c r="T530" s="102"/>
      <c r="U530" s="102"/>
      <c r="V530"/>
      <c r="W530"/>
      <c r="X530"/>
      <c r="Y530"/>
      <c r="Z530"/>
      <c r="AA530"/>
      <c r="AB530"/>
      <c r="AC530"/>
    </row>
    <row r="531" spans="1:29" s="92" customFormat="1" ht="76.5">
      <c r="A531" s="100">
        <v>146</v>
      </c>
      <c r="B531" s="101" t="s">
        <v>466</v>
      </c>
      <c r="C531" s="102" t="s">
        <v>467</v>
      </c>
      <c r="D531" s="21" t="s">
        <v>471</v>
      </c>
      <c r="E531" s="21" t="s">
        <v>363</v>
      </c>
      <c r="F531" s="21" t="s">
        <v>368</v>
      </c>
      <c r="G531" s="22" t="s">
        <v>1252</v>
      </c>
      <c r="H531" s="22" t="s">
        <v>319</v>
      </c>
      <c r="I531" s="23" t="s">
        <v>1497</v>
      </c>
      <c r="J531" s="23" t="s">
        <v>1498</v>
      </c>
      <c r="K531" s="101" t="s">
        <v>1172</v>
      </c>
      <c r="L531" s="102" t="s">
        <v>1852</v>
      </c>
      <c r="M531" s="102"/>
      <c r="N531" s="102" t="s">
        <v>1927</v>
      </c>
      <c r="O531" s="102"/>
      <c r="P531" s="102"/>
      <c r="Q531" s="25" t="s">
        <v>1225</v>
      </c>
      <c r="R531" s="102"/>
      <c r="S531" s="102"/>
      <c r="T531" s="102"/>
      <c r="U531" s="102"/>
      <c r="V531"/>
      <c r="W531"/>
      <c r="X531"/>
      <c r="Y531"/>
      <c r="Z531"/>
      <c r="AA531"/>
      <c r="AB531"/>
      <c r="AC531"/>
    </row>
    <row r="532" spans="1:29" s="92" customFormat="1" ht="25.5">
      <c r="A532" s="100">
        <v>254</v>
      </c>
      <c r="B532" s="101" t="s">
        <v>496</v>
      </c>
      <c r="C532" s="102" t="s">
        <v>497</v>
      </c>
      <c r="D532" s="21" t="s">
        <v>471</v>
      </c>
      <c r="E532" s="21" t="s">
        <v>363</v>
      </c>
      <c r="F532" s="21" t="s">
        <v>356</v>
      </c>
      <c r="G532" s="22" t="s">
        <v>1252</v>
      </c>
      <c r="H532" s="22" t="s">
        <v>320</v>
      </c>
      <c r="I532" s="23" t="s">
        <v>160</v>
      </c>
      <c r="J532" s="23" t="s">
        <v>81</v>
      </c>
      <c r="K532" s="101" t="s">
        <v>1173</v>
      </c>
      <c r="L532" s="102" t="s">
        <v>227</v>
      </c>
      <c r="M532" s="102"/>
      <c r="N532" s="102" t="s">
        <v>1927</v>
      </c>
      <c r="O532" s="102"/>
      <c r="P532" s="102"/>
      <c r="Q532" s="25" t="s">
        <v>1225</v>
      </c>
      <c r="R532" s="102"/>
      <c r="S532" s="102"/>
      <c r="T532" s="102"/>
      <c r="U532" s="102"/>
      <c r="V532"/>
      <c r="W532"/>
      <c r="X532"/>
      <c r="Y532"/>
      <c r="Z532"/>
      <c r="AA532"/>
      <c r="AB532"/>
      <c r="AC532"/>
    </row>
    <row r="533" spans="1:29" s="92" customFormat="1" ht="102">
      <c r="A533" s="100">
        <v>147</v>
      </c>
      <c r="B533" s="101" t="s">
        <v>466</v>
      </c>
      <c r="C533" s="102" t="s">
        <v>467</v>
      </c>
      <c r="D533" s="21" t="s">
        <v>471</v>
      </c>
      <c r="E533" s="21" t="s">
        <v>363</v>
      </c>
      <c r="F533" s="21" t="s">
        <v>472</v>
      </c>
      <c r="G533" s="22" t="s">
        <v>1252</v>
      </c>
      <c r="H533" s="22" t="s">
        <v>319</v>
      </c>
      <c r="I533" s="23" t="s">
        <v>1499</v>
      </c>
      <c r="J533" s="23" t="s">
        <v>1500</v>
      </c>
      <c r="K533" s="101" t="s">
        <v>1172</v>
      </c>
      <c r="L533" s="102" t="s">
        <v>1852</v>
      </c>
      <c r="M533" s="102"/>
      <c r="N533" s="102" t="s">
        <v>1927</v>
      </c>
      <c r="O533" s="102"/>
      <c r="P533" s="102"/>
      <c r="Q533" s="25" t="s">
        <v>1225</v>
      </c>
      <c r="R533" s="102"/>
      <c r="S533" s="102"/>
      <c r="T533" s="102"/>
      <c r="U533" s="102"/>
      <c r="V533"/>
      <c r="W533"/>
      <c r="X533"/>
      <c r="Y533"/>
      <c r="Z533"/>
      <c r="AA533"/>
      <c r="AB533"/>
      <c r="AC533"/>
    </row>
    <row r="534" spans="1:29" s="92" customFormat="1" ht="22.5">
      <c r="A534" s="100">
        <v>255</v>
      </c>
      <c r="B534" s="101" t="s">
        <v>496</v>
      </c>
      <c r="C534" s="102" t="s">
        <v>497</v>
      </c>
      <c r="D534" s="21" t="s">
        <v>471</v>
      </c>
      <c r="E534" s="21" t="s">
        <v>363</v>
      </c>
      <c r="F534" s="21" t="s">
        <v>472</v>
      </c>
      <c r="G534" s="22" t="s">
        <v>1252</v>
      </c>
      <c r="H534" s="22" t="s">
        <v>320</v>
      </c>
      <c r="I534" s="23" t="s">
        <v>161</v>
      </c>
      <c r="J534" s="23" t="s">
        <v>161</v>
      </c>
      <c r="K534" s="101" t="s">
        <v>1172</v>
      </c>
      <c r="L534" s="102" t="s">
        <v>1852</v>
      </c>
      <c r="M534" s="102"/>
      <c r="N534" s="102" t="s">
        <v>1927</v>
      </c>
      <c r="O534" s="102"/>
      <c r="P534" s="102"/>
      <c r="Q534" s="25" t="s">
        <v>1225</v>
      </c>
      <c r="R534" s="102"/>
      <c r="S534" s="102"/>
      <c r="T534" s="102"/>
      <c r="U534" s="102"/>
      <c r="V534"/>
      <c r="W534"/>
      <c r="X534"/>
      <c r="Y534"/>
      <c r="Z534"/>
      <c r="AA534"/>
      <c r="AB534"/>
      <c r="AC534"/>
    </row>
    <row r="535" spans="1:29" s="92" customFormat="1" ht="38.25">
      <c r="A535" s="100">
        <v>794</v>
      </c>
      <c r="B535" s="101" t="s">
        <v>659</v>
      </c>
      <c r="C535" s="102" t="s">
        <v>577</v>
      </c>
      <c r="D535" s="21" t="s">
        <v>471</v>
      </c>
      <c r="E535" s="21" t="s">
        <v>363</v>
      </c>
      <c r="F535" s="21" t="s">
        <v>681</v>
      </c>
      <c r="G535" s="22" t="s">
        <v>1264</v>
      </c>
      <c r="H535" s="22" t="s">
        <v>319</v>
      </c>
      <c r="I535" s="23" t="s">
        <v>1323</v>
      </c>
      <c r="J535" s="23" t="s">
        <v>1324</v>
      </c>
      <c r="K535" s="101" t="s">
        <v>1221</v>
      </c>
      <c r="L535" s="102" t="s">
        <v>1872</v>
      </c>
      <c r="M535" s="102">
        <v>794</v>
      </c>
      <c r="N535" s="102"/>
      <c r="O535" s="102"/>
      <c r="P535" s="102"/>
      <c r="Q535" s="102" t="s">
        <v>1232</v>
      </c>
      <c r="R535" s="102"/>
      <c r="S535" s="102"/>
      <c r="T535" s="102"/>
      <c r="U535" s="102"/>
      <c r="V535"/>
      <c r="W535"/>
      <c r="X535"/>
      <c r="Y535"/>
      <c r="Z535"/>
      <c r="AA535"/>
      <c r="AB535"/>
      <c r="AC535"/>
    </row>
    <row r="536" spans="1:29" s="92" customFormat="1" ht="89.25">
      <c r="A536" s="100">
        <v>795</v>
      </c>
      <c r="B536" s="101" t="s">
        <v>659</v>
      </c>
      <c r="C536" s="102" t="s">
        <v>577</v>
      </c>
      <c r="D536" s="21" t="s">
        <v>471</v>
      </c>
      <c r="E536" s="21" t="s">
        <v>363</v>
      </c>
      <c r="F536" s="21" t="s">
        <v>681</v>
      </c>
      <c r="G536" s="22" t="s">
        <v>1264</v>
      </c>
      <c r="H536" s="22" t="s">
        <v>319</v>
      </c>
      <c r="I536" s="23" t="s">
        <v>1325</v>
      </c>
      <c r="J536" s="23" t="s">
        <v>1326</v>
      </c>
      <c r="K536" s="101" t="s">
        <v>1221</v>
      </c>
      <c r="L536" s="102" t="s">
        <v>1873</v>
      </c>
      <c r="M536" s="102">
        <v>794</v>
      </c>
      <c r="N536" s="102"/>
      <c r="O536" s="102"/>
      <c r="P536" s="102"/>
      <c r="Q536" s="102" t="s">
        <v>1232</v>
      </c>
      <c r="R536" s="102"/>
      <c r="S536" s="102"/>
      <c r="T536" s="102"/>
      <c r="U536" s="102"/>
      <c r="V536"/>
      <c r="W536"/>
      <c r="X536"/>
      <c r="Y536"/>
      <c r="Z536"/>
      <c r="AA536"/>
      <c r="AB536"/>
      <c r="AC536"/>
    </row>
    <row r="537" spans="1:29" s="92" customFormat="1" ht="51">
      <c r="A537" s="100">
        <v>796</v>
      </c>
      <c r="B537" s="101" t="s">
        <v>659</v>
      </c>
      <c r="C537" s="102" t="s">
        <v>577</v>
      </c>
      <c r="D537" s="21" t="s">
        <v>471</v>
      </c>
      <c r="E537" s="21" t="s">
        <v>363</v>
      </c>
      <c r="F537" s="21" t="s">
        <v>682</v>
      </c>
      <c r="G537" s="22" t="s">
        <v>1264</v>
      </c>
      <c r="H537" s="22" t="s">
        <v>319</v>
      </c>
      <c r="I537" s="23" t="s">
        <v>1327</v>
      </c>
      <c r="J537" s="23" t="s">
        <v>1297</v>
      </c>
      <c r="K537" s="101" t="s">
        <v>1172</v>
      </c>
      <c r="L537" s="102" t="s">
        <v>1871</v>
      </c>
      <c r="M537" s="102">
        <v>462</v>
      </c>
      <c r="N537" s="102"/>
      <c r="O537" s="102"/>
      <c r="P537" s="102"/>
      <c r="Q537" s="102" t="s">
        <v>1234</v>
      </c>
      <c r="R537" s="102"/>
      <c r="S537" s="102" t="s">
        <v>1807</v>
      </c>
      <c r="T537" s="102"/>
      <c r="U537" s="102"/>
      <c r="V537"/>
      <c r="W537"/>
      <c r="X537"/>
      <c r="Y537"/>
      <c r="Z537"/>
      <c r="AA537"/>
      <c r="AB537"/>
      <c r="AC537"/>
    </row>
    <row r="538" spans="1:29" s="92" customFormat="1" ht="25.5">
      <c r="A538" s="100">
        <v>256</v>
      </c>
      <c r="B538" s="101" t="s">
        <v>496</v>
      </c>
      <c r="C538" s="102" t="s">
        <v>497</v>
      </c>
      <c r="D538" s="21" t="s">
        <v>471</v>
      </c>
      <c r="E538" s="21" t="s">
        <v>469</v>
      </c>
      <c r="F538" s="21" t="s">
        <v>359</v>
      </c>
      <c r="G538" s="22" t="s">
        <v>1252</v>
      </c>
      <c r="H538" s="22" t="s">
        <v>320</v>
      </c>
      <c r="I538" s="23" t="s">
        <v>162</v>
      </c>
      <c r="J538" s="23" t="s">
        <v>81</v>
      </c>
      <c r="K538" s="101" t="s">
        <v>1173</v>
      </c>
      <c r="L538" s="102" t="s">
        <v>227</v>
      </c>
      <c r="M538" s="102"/>
      <c r="N538" s="102" t="s">
        <v>1927</v>
      </c>
      <c r="O538" s="102"/>
      <c r="P538" s="102"/>
      <c r="Q538" s="25" t="s">
        <v>1225</v>
      </c>
      <c r="R538" s="102"/>
      <c r="S538" s="102"/>
      <c r="T538" s="102"/>
      <c r="U538" s="102"/>
      <c r="V538"/>
      <c r="W538"/>
      <c r="X538"/>
      <c r="Y538"/>
      <c r="Z538"/>
      <c r="AA538"/>
      <c r="AB538"/>
      <c r="AC538"/>
    </row>
    <row r="539" spans="1:29" s="92" customFormat="1" ht="67.5">
      <c r="A539" s="100">
        <v>926</v>
      </c>
      <c r="B539" s="101" t="s">
        <v>734</v>
      </c>
      <c r="C539" s="102" t="s">
        <v>617</v>
      </c>
      <c r="D539" s="21" t="s">
        <v>471</v>
      </c>
      <c r="E539" s="21" t="s">
        <v>469</v>
      </c>
      <c r="F539" s="21" t="s">
        <v>359</v>
      </c>
      <c r="G539" s="22" t="s">
        <v>1264</v>
      </c>
      <c r="H539" s="22" t="s">
        <v>319</v>
      </c>
      <c r="I539" s="23" t="s">
        <v>1587</v>
      </c>
      <c r="J539" s="23" t="s">
        <v>1620</v>
      </c>
      <c r="K539" s="101" t="s">
        <v>1173</v>
      </c>
      <c r="L539" s="102" t="s">
        <v>1877</v>
      </c>
      <c r="M539" s="102"/>
      <c r="N539" s="102"/>
      <c r="O539" s="102"/>
      <c r="P539" s="102"/>
      <c r="Q539" s="102" t="s">
        <v>1234</v>
      </c>
      <c r="R539" s="102"/>
      <c r="S539" s="102"/>
      <c r="T539" s="102"/>
      <c r="U539" s="102"/>
      <c r="V539"/>
      <c r="W539"/>
      <c r="X539"/>
      <c r="Y539"/>
      <c r="Z539"/>
      <c r="AA539"/>
      <c r="AB539"/>
      <c r="AC539"/>
    </row>
    <row r="540" spans="1:29" s="92" customFormat="1" ht="63.75">
      <c r="A540" s="100">
        <v>257</v>
      </c>
      <c r="B540" s="101" t="s">
        <v>496</v>
      </c>
      <c r="C540" s="102" t="s">
        <v>497</v>
      </c>
      <c r="D540" s="21" t="s">
        <v>471</v>
      </c>
      <c r="E540" s="21" t="s">
        <v>469</v>
      </c>
      <c r="F540" s="21" t="s">
        <v>1093</v>
      </c>
      <c r="G540" s="22" t="s">
        <v>1252</v>
      </c>
      <c r="H540" s="22" t="s">
        <v>320</v>
      </c>
      <c r="I540" s="23" t="s">
        <v>163</v>
      </c>
      <c r="J540" s="23" t="s">
        <v>164</v>
      </c>
      <c r="K540" s="101" t="s">
        <v>1172</v>
      </c>
      <c r="L540" s="102" t="s">
        <v>1852</v>
      </c>
      <c r="M540" s="102"/>
      <c r="N540" s="102" t="s">
        <v>1927</v>
      </c>
      <c r="O540" s="102"/>
      <c r="P540" s="102"/>
      <c r="Q540" s="25" t="s">
        <v>1225</v>
      </c>
      <c r="R540" s="102"/>
      <c r="S540" s="102"/>
      <c r="T540" s="102"/>
      <c r="U540" s="102"/>
      <c r="V540"/>
      <c r="W540"/>
      <c r="X540"/>
      <c r="Y540"/>
      <c r="Z540"/>
      <c r="AA540"/>
      <c r="AB540"/>
      <c r="AC540"/>
    </row>
    <row r="541" spans="1:29" s="92" customFormat="1" ht="38.25">
      <c r="A541" s="100">
        <v>463</v>
      </c>
      <c r="B541" s="101" t="s">
        <v>601</v>
      </c>
      <c r="C541" s="102" t="s">
        <v>391</v>
      </c>
      <c r="D541" s="21" t="s">
        <v>471</v>
      </c>
      <c r="E541" s="21" t="s">
        <v>469</v>
      </c>
      <c r="F541" s="21" t="s">
        <v>1093</v>
      </c>
      <c r="G541" s="22" t="s">
        <v>1252</v>
      </c>
      <c r="H541" s="22" t="s">
        <v>320</v>
      </c>
      <c r="I541" s="23" t="s">
        <v>1379</v>
      </c>
      <c r="J541" s="23" t="s">
        <v>1380</v>
      </c>
      <c r="K541" s="101" t="s">
        <v>1172</v>
      </c>
      <c r="L541" s="102" t="s">
        <v>1852</v>
      </c>
      <c r="M541" s="102"/>
      <c r="N541" s="102" t="s">
        <v>1927</v>
      </c>
      <c r="O541" s="102"/>
      <c r="P541" s="102"/>
      <c r="Q541" s="25" t="s">
        <v>1225</v>
      </c>
      <c r="R541" s="102"/>
      <c r="S541" s="102"/>
      <c r="T541" s="102"/>
      <c r="U541" s="102"/>
      <c r="V541"/>
      <c r="W541"/>
      <c r="X541"/>
      <c r="Y541"/>
      <c r="Z541"/>
      <c r="AA541"/>
      <c r="AB541"/>
      <c r="AC541"/>
    </row>
    <row r="542" spans="1:29" s="92" customFormat="1" ht="38.25">
      <c r="A542" s="100">
        <v>506</v>
      </c>
      <c r="B542" s="101" t="s">
        <v>616</v>
      </c>
      <c r="C542" s="102" t="s">
        <v>617</v>
      </c>
      <c r="D542" s="21" t="s">
        <v>471</v>
      </c>
      <c r="E542" s="21" t="s">
        <v>469</v>
      </c>
      <c r="F542" s="21" t="s">
        <v>1093</v>
      </c>
      <c r="G542" s="22" t="s">
        <v>1252</v>
      </c>
      <c r="H542" s="22" t="s">
        <v>320</v>
      </c>
      <c r="I542" s="23" t="s">
        <v>1961</v>
      </c>
      <c r="J542" s="23" t="s">
        <v>1962</v>
      </c>
      <c r="K542" s="101" t="s">
        <v>1172</v>
      </c>
      <c r="L542" s="102" t="s">
        <v>1852</v>
      </c>
      <c r="M542" s="102"/>
      <c r="N542" s="102" t="s">
        <v>1927</v>
      </c>
      <c r="O542" s="102"/>
      <c r="P542" s="102"/>
      <c r="Q542" s="25" t="s">
        <v>1225</v>
      </c>
      <c r="R542" s="102"/>
      <c r="S542" s="102"/>
      <c r="T542" s="102"/>
      <c r="U542" s="102"/>
      <c r="V542"/>
      <c r="W542"/>
      <c r="X542"/>
      <c r="Y542"/>
      <c r="Z542"/>
      <c r="AA542"/>
      <c r="AB542"/>
      <c r="AC542"/>
    </row>
    <row r="543" spans="1:29" s="92" customFormat="1" ht="140.25">
      <c r="A543" s="100">
        <v>927</v>
      </c>
      <c r="B543" s="101" t="s">
        <v>734</v>
      </c>
      <c r="C543" s="102" t="s">
        <v>617</v>
      </c>
      <c r="D543" s="21" t="s">
        <v>515</v>
      </c>
      <c r="E543" s="21" t="s">
        <v>469</v>
      </c>
      <c r="F543" s="21" t="s">
        <v>1263</v>
      </c>
      <c r="G543" s="22" t="s">
        <v>1264</v>
      </c>
      <c r="H543" s="22" t="s">
        <v>319</v>
      </c>
      <c r="I543" s="23" t="s">
        <v>1621</v>
      </c>
      <c r="J543" s="23" t="s">
        <v>1622</v>
      </c>
      <c r="K543" s="101"/>
      <c r="L543" s="102"/>
      <c r="M543" s="102"/>
      <c r="N543" s="102"/>
      <c r="O543" s="102"/>
      <c r="P543" s="102"/>
      <c r="Q543" s="102" t="s">
        <v>1234</v>
      </c>
      <c r="R543" s="102"/>
      <c r="S543" s="102"/>
      <c r="T543" s="102"/>
      <c r="U543" s="102"/>
      <c r="V543"/>
      <c r="W543"/>
      <c r="X543"/>
      <c r="Y543"/>
      <c r="Z543"/>
      <c r="AA543"/>
      <c r="AB543"/>
      <c r="AC543"/>
    </row>
    <row r="544" spans="1:29" s="92" customFormat="1" ht="25.5">
      <c r="A544" s="100">
        <v>258</v>
      </c>
      <c r="B544" s="101" t="s">
        <v>496</v>
      </c>
      <c r="C544" s="102" t="s">
        <v>497</v>
      </c>
      <c r="D544" s="21" t="s">
        <v>515</v>
      </c>
      <c r="E544" s="21" t="s">
        <v>469</v>
      </c>
      <c r="F544" s="21" t="s">
        <v>373</v>
      </c>
      <c r="G544" s="22" t="s">
        <v>1252</v>
      </c>
      <c r="H544" s="22" t="s">
        <v>320</v>
      </c>
      <c r="I544" s="23" t="s">
        <v>165</v>
      </c>
      <c r="J544" s="23" t="s">
        <v>81</v>
      </c>
      <c r="K544" s="101" t="s">
        <v>1173</v>
      </c>
      <c r="L544" s="102" t="s">
        <v>227</v>
      </c>
      <c r="M544" s="102"/>
      <c r="N544" s="102" t="s">
        <v>1927</v>
      </c>
      <c r="O544" s="102"/>
      <c r="P544" s="102"/>
      <c r="Q544" s="25" t="s">
        <v>1225</v>
      </c>
      <c r="R544" s="102"/>
      <c r="S544" s="102"/>
      <c r="T544" s="102"/>
      <c r="U544" s="102"/>
      <c r="V544"/>
      <c r="W544"/>
      <c r="X544"/>
      <c r="Y544"/>
      <c r="Z544"/>
      <c r="AA544"/>
      <c r="AB544"/>
      <c r="AC544"/>
    </row>
    <row r="545" spans="1:29" s="92" customFormat="1" ht="25.5">
      <c r="A545" s="100">
        <v>662</v>
      </c>
      <c r="B545" s="101" t="s">
        <v>644</v>
      </c>
      <c r="C545" s="102" t="s">
        <v>1822</v>
      </c>
      <c r="D545" s="21" t="s">
        <v>515</v>
      </c>
      <c r="E545" s="21" t="s">
        <v>469</v>
      </c>
      <c r="F545" s="21" t="s">
        <v>373</v>
      </c>
      <c r="G545" s="22" t="s">
        <v>1252</v>
      </c>
      <c r="H545" s="22" t="s">
        <v>320</v>
      </c>
      <c r="I545" s="23" t="s">
        <v>1744</v>
      </c>
      <c r="J545" s="23" t="s">
        <v>1364</v>
      </c>
      <c r="K545" s="101" t="s">
        <v>1172</v>
      </c>
      <c r="L545" s="102" t="s">
        <v>1852</v>
      </c>
      <c r="M545" s="102"/>
      <c r="N545" s="102" t="s">
        <v>1927</v>
      </c>
      <c r="O545" s="102"/>
      <c r="P545" s="102"/>
      <c r="Q545" s="25" t="s">
        <v>1225</v>
      </c>
      <c r="R545" s="102"/>
      <c r="S545" s="102"/>
      <c r="T545" s="102"/>
      <c r="U545" s="102"/>
      <c r="V545"/>
      <c r="W545"/>
      <c r="X545"/>
      <c r="Y545"/>
      <c r="Z545"/>
      <c r="AA545"/>
      <c r="AB545"/>
      <c r="AC545"/>
    </row>
    <row r="546" spans="1:29" s="92" customFormat="1" ht="76.5">
      <c r="A546" s="100">
        <v>378</v>
      </c>
      <c r="B546" s="101" t="s">
        <v>576</v>
      </c>
      <c r="C546" s="102" t="s">
        <v>577</v>
      </c>
      <c r="D546" s="21" t="s">
        <v>329</v>
      </c>
      <c r="E546" s="21" t="s">
        <v>469</v>
      </c>
      <c r="F546" s="21" t="s">
        <v>509</v>
      </c>
      <c r="G546" s="22" t="s">
        <v>1252</v>
      </c>
      <c r="H546" s="22" t="s">
        <v>319</v>
      </c>
      <c r="I546" s="23" t="s">
        <v>1647</v>
      </c>
      <c r="J546" s="23" t="s">
        <v>221</v>
      </c>
      <c r="K546" s="101" t="s">
        <v>1172</v>
      </c>
      <c r="L546" s="102" t="s">
        <v>1852</v>
      </c>
      <c r="M546" s="102"/>
      <c r="N546" s="102" t="s">
        <v>1927</v>
      </c>
      <c r="O546" s="102"/>
      <c r="P546" s="102"/>
      <c r="Q546" s="25" t="s">
        <v>1225</v>
      </c>
      <c r="R546" s="102"/>
      <c r="S546" s="102"/>
      <c r="T546" s="102"/>
      <c r="U546" s="102"/>
      <c r="V546"/>
      <c r="W546"/>
      <c r="X546"/>
      <c r="Y546"/>
      <c r="Z546"/>
      <c r="AA546"/>
      <c r="AB546"/>
      <c r="AC546"/>
    </row>
    <row r="547" spans="1:29" s="92" customFormat="1" ht="25.5">
      <c r="A547" s="100">
        <v>259</v>
      </c>
      <c r="B547" s="101" t="s">
        <v>496</v>
      </c>
      <c r="C547" s="102" t="s">
        <v>497</v>
      </c>
      <c r="D547" s="21" t="s">
        <v>516</v>
      </c>
      <c r="E547" s="21" t="s">
        <v>469</v>
      </c>
      <c r="F547" s="21" t="s">
        <v>479</v>
      </c>
      <c r="G547" s="22" t="s">
        <v>1252</v>
      </c>
      <c r="H547" s="22" t="s">
        <v>320</v>
      </c>
      <c r="I547" s="23" t="s">
        <v>155</v>
      </c>
      <c r="J547" s="23" t="s">
        <v>81</v>
      </c>
      <c r="K547" s="101" t="s">
        <v>1173</v>
      </c>
      <c r="L547" s="102" t="s">
        <v>227</v>
      </c>
      <c r="M547" s="102"/>
      <c r="N547" s="102" t="s">
        <v>1927</v>
      </c>
      <c r="O547" s="102"/>
      <c r="P547" s="102"/>
      <c r="Q547" s="25" t="s">
        <v>1225</v>
      </c>
      <c r="R547" s="102"/>
      <c r="S547" s="102"/>
      <c r="T547" s="102"/>
      <c r="U547" s="102"/>
      <c r="V547"/>
      <c r="W547"/>
      <c r="X547"/>
      <c r="Y547"/>
      <c r="Z547"/>
      <c r="AA547"/>
      <c r="AB547"/>
      <c r="AC547"/>
    </row>
    <row r="548" spans="1:29" s="92" customFormat="1" ht="114.75">
      <c r="A548" s="100">
        <v>928</v>
      </c>
      <c r="B548" s="101" t="s">
        <v>734</v>
      </c>
      <c r="C548" s="102" t="s">
        <v>617</v>
      </c>
      <c r="D548" s="21" t="s">
        <v>516</v>
      </c>
      <c r="E548" s="21" t="s">
        <v>469</v>
      </c>
      <c r="F548" s="21" t="s">
        <v>411</v>
      </c>
      <c r="G548" s="22" t="s">
        <v>1252</v>
      </c>
      <c r="H548" s="22" t="s">
        <v>319</v>
      </c>
      <c r="I548" s="23" t="s">
        <v>1623</v>
      </c>
      <c r="J548" s="23" t="s">
        <v>1624</v>
      </c>
      <c r="K548" s="101" t="s">
        <v>1172</v>
      </c>
      <c r="L548" s="102" t="s">
        <v>1852</v>
      </c>
      <c r="M548" s="102"/>
      <c r="N548" s="102" t="s">
        <v>1927</v>
      </c>
      <c r="O548" s="102"/>
      <c r="P548" s="102"/>
      <c r="Q548" s="25" t="s">
        <v>1225</v>
      </c>
      <c r="R548" s="102"/>
      <c r="S548" s="102"/>
      <c r="T548" s="102"/>
      <c r="U548" s="102"/>
      <c r="V548"/>
      <c r="W548"/>
      <c r="X548"/>
      <c r="Y548"/>
      <c r="Z548"/>
      <c r="AA548"/>
      <c r="AB548"/>
      <c r="AC548"/>
    </row>
    <row r="549" spans="1:29" s="92" customFormat="1" ht="191.25">
      <c r="A549" s="100">
        <v>797</v>
      </c>
      <c r="B549" s="101" t="s">
        <v>659</v>
      </c>
      <c r="C549" s="102" t="s">
        <v>577</v>
      </c>
      <c r="D549" s="21" t="s">
        <v>515</v>
      </c>
      <c r="E549" s="21" t="s">
        <v>469</v>
      </c>
      <c r="F549" s="21" t="s">
        <v>683</v>
      </c>
      <c r="G549" s="22" t="s">
        <v>1264</v>
      </c>
      <c r="H549" s="22" t="s">
        <v>319</v>
      </c>
      <c r="I549" s="23" t="s">
        <v>1328</v>
      </c>
      <c r="J549" s="23" t="s">
        <v>1329</v>
      </c>
      <c r="K549" s="101"/>
      <c r="L549" s="102"/>
      <c r="M549" s="102"/>
      <c r="N549" s="102"/>
      <c r="O549" s="102"/>
      <c r="P549" s="102"/>
      <c r="Q549" s="102" t="s">
        <v>1233</v>
      </c>
      <c r="R549" s="102"/>
      <c r="S549" s="102"/>
      <c r="T549" s="102"/>
      <c r="U549" s="102"/>
      <c r="V549"/>
      <c r="W549"/>
      <c r="X549"/>
      <c r="Y549"/>
      <c r="Z549"/>
      <c r="AA549"/>
      <c r="AB549"/>
      <c r="AC549"/>
    </row>
    <row r="550" spans="1:29" s="92" customFormat="1" ht="153">
      <c r="A550" s="100">
        <v>903</v>
      </c>
      <c r="B550" s="101" t="s">
        <v>707</v>
      </c>
      <c r="C550" s="102" t="s">
        <v>635</v>
      </c>
      <c r="D550" s="21" t="s">
        <v>515</v>
      </c>
      <c r="E550" s="21" t="s">
        <v>469</v>
      </c>
      <c r="F550" s="21" t="s">
        <v>683</v>
      </c>
      <c r="G550" s="22" t="s">
        <v>1252</v>
      </c>
      <c r="H550" s="22" t="s">
        <v>320</v>
      </c>
      <c r="I550" s="23" t="s">
        <v>1559</v>
      </c>
      <c r="J550" s="23" t="s">
        <v>1560</v>
      </c>
      <c r="K550" s="101" t="s">
        <v>1172</v>
      </c>
      <c r="L550" s="102" t="s">
        <v>1852</v>
      </c>
      <c r="M550" s="102"/>
      <c r="N550" s="102" t="s">
        <v>1927</v>
      </c>
      <c r="O550" s="102"/>
      <c r="P550" s="102"/>
      <c r="Q550" s="25" t="s">
        <v>1225</v>
      </c>
      <c r="R550" s="102"/>
      <c r="S550" s="102"/>
      <c r="T550" s="102"/>
      <c r="U550" s="102"/>
      <c r="V550"/>
      <c r="W550"/>
      <c r="X550"/>
      <c r="Y550"/>
      <c r="Z550"/>
      <c r="AA550"/>
      <c r="AB550"/>
      <c r="AC550"/>
    </row>
    <row r="551" spans="1:29" s="92" customFormat="1" ht="114.75">
      <c r="A551" s="100">
        <v>798</v>
      </c>
      <c r="B551" s="101" t="s">
        <v>659</v>
      </c>
      <c r="C551" s="102" t="s">
        <v>577</v>
      </c>
      <c r="D551" s="21" t="s">
        <v>516</v>
      </c>
      <c r="E551" s="21" t="s">
        <v>469</v>
      </c>
      <c r="F551" s="21" t="s">
        <v>684</v>
      </c>
      <c r="G551" s="22" t="s">
        <v>1264</v>
      </c>
      <c r="H551" s="22" t="s">
        <v>319</v>
      </c>
      <c r="I551" s="23" t="s">
        <v>1330</v>
      </c>
      <c r="J551" s="23" t="s">
        <v>1331</v>
      </c>
      <c r="K551" s="101"/>
      <c r="L551" s="102"/>
      <c r="M551" s="102"/>
      <c r="N551" s="102"/>
      <c r="O551" s="102"/>
      <c r="P551" s="102"/>
      <c r="Q551" s="102" t="s">
        <v>1233</v>
      </c>
      <c r="R551" s="102"/>
      <c r="S551" s="102"/>
      <c r="T551" s="102"/>
      <c r="U551" s="102"/>
      <c r="V551"/>
      <c r="W551"/>
      <c r="X551"/>
      <c r="Y551"/>
      <c r="Z551"/>
      <c r="AA551"/>
      <c r="AB551"/>
      <c r="AC551"/>
    </row>
    <row r="552" spans="1:29" s="92" customFormat="1" ht="38.25">
      <c r="A552" s="100">
        <v>904</v>
      </c>
      <c r="B552" s="101" t="s">
        <v>707</v>
      </c>
      <c r="C552" s="102" t="s">
        <v>635</v>
      </c>
      <c r="D552" s="21" t="s">
        <v>729</v>
      </c>
      <c r="E552" s="21" t="s">
        <v>469</v>
      </c>
      <c r="F552" s="21"/>
      <c r="G552" s="22" t="s">
        <v>1252</v>
      </c>
      <c r="H552" s="22" t="s">
        <v>320</v>
      </c>
      <c r="I552" s="23" t="s">
        <v>1561</v>
      </c>
      <c r="J552" s="23" t="s">
        <v>1562</v>
      </c>
      <c r="K552" s="101" t="s">
        <v>1172</v>
      </c>
      <c r="L552" s="102" t="s">
        <v>1852</v>
      </c>
      <c r="M552" s="102"/>
      <c r="N552" s="102" t="s">
        <v>1927</v>
      </c>
      <c r="O552" s="102"/>
      <c r="P552" s="102"/>
      <c r="Q552" s="25" t="s">
        <v>1225</v>
      </c>
      <c r="R552" s="102"/>
      <c r="S552" s="102"/>
      <c r="T552" s="102"/>
      <c r="U552" s="102"/>
      <c r="V552"/>
      <c r="W552"/>
      <c r="X552"/>
      <c r="Y552"/>
      <c r="Z552"/>
      <c r="AA552"/>
      <c r="AB552"/>
      <c r="AC552"/>
    </row>
    <row r="553" spans="1:29" s="92" customFormat="1" ht="51">
      <c r="A553" s="100">
        <v>663</v>
      </c>
      <c r="B553" s="101" t="s">
        <v>644</v>
      </c>
      <c r="C553" s="102" t="s">
        <v>1822</v>
      </c>
      <c r="D553" s="21" t="s">
        <v>623</v>
      </c>
      <c r="E553" s="21" t="s">
        <v>499</v>
      </c>
      <c r="F553" s="21" t="s">
        <v>397</v>
      </c>
      <c r="G553" s="22" t="s">
        <v>1264</v>
      </c>
      <c r="H553" s="22" t="s">
        <v>319</v>
      </c>
      <c r="I553" s="23" t="s">
        <v>1745</v>
      </c>
      <c r="J553" s="23" t="s">
        <v>1746</v>
      </c>
      <c r="K553" s="101"/>
      <c r="L553" s="102"/>
      <c r="M553" s="102"/>
      <c r="N553" s="102"/>
      <c r="O553" s="102"/>
      <c r="P553" s="102"/>
      <c r="Q553" s="102" t="s">
        <v>1701</v>
      </c>
      <c r="R553" s="102"/>
      <c r="S553" s="102"/>
      <c r="T553" s="102"/>
      <c r="U553" s="102"/>
      <c r="V553"/>
      <c r="W553"/>
      <c r="X553"/>
      <c r="Y553"/>
      <c r="Z553"/>
      <c r="AA553"/>
      <c r="AB553"/>
      <c r="AC553"/>
    </row>
    <row r="554" spans="1:29" s="92" customFormat="1" ht="38.25">
      <c r="A554" s="100">
        <v>530</v>
      </c>
      <c r="B554" s="101" t="s">
        <v>619</v>
      </c>
      <c r="C554" s="102" t="s">
        <v>1102</v>
      </c>
      <c r="D554" s="21" t="s">
        <v>623</v>
      </c>
      <c r="E554" s="21" t="s">
        <v>499</v>
      </c>
      <c r="F554" s="21" t="s">
        <v>469</v>
      </c>
      <c r="G554" s="22" t="s">
        <v>1264</v>
      </c>
      <c r="H554" s="22" t="s">
        <v>319</v>
      </c>
      <c r="I554" s="23" t="s">
        <v>1481</v>
      </c>
      <c r="J554" s="23" t="s">
        <v>336</v>
      </c>
      <c r="K554" s="101"/>
      <c r="L554" s="102"/>
      <c r="M554" s="102"/>
      <c r="N554" s="102"/>
      <c r="O554" s="102"/>
      <c r="P554" s="102"/>
      <c r="Q554" s="102" t="s">
        <v>1701</v>
      </c>
      <c r="R554" s="102"/>
      <c r="S554" s="102"/>
      <c r="T554" s="102"/>
      <c r="U554" s="102"/>
      <c r="V554"/>
      <c r="W554"/>
      <c r="X554"/>
      <c r="Y554"/>
      <c r="Z554"/>
      <c r="AA554"/>
      <c r="AB554"/>
      <c r="AC554"/>
    </row>
    <row r="555" spans="1:29" s="92" customFormat="1" ht="51">
      <c r="A555" s="100">
        <v>531</v>
      </c>
      <c r="B555" s="101" t="s">
        <v>619</v>
      </c>
      <c r="C555" s="102" t="s">
        <v>1102</v>
      </c>
      <c r="D555" s="21" t="s">
        <v>624</v>
      </c>
      <c r="E555" s="21" t="s">
        <v>499</v>
      </c>
      <c r="F555" s="21" t="s">
        <v>371</v>
      </c>
      <c r="G555" s="22" t="s">
        <v>1264</v>
      </c>
      <c r="H555" s="22" t="s">
        <v>319</v>
      </c>
      <c r="I555" s="23" t="s">
        <v>1482</v>
      </c>
      <c r="J555" s="23" t="s">
        <v>1483</v>
      </c>
      <c r="K555" s="101"/>
      <c r="L555" s="102"/>
      <c r="M555" s="102"/>
      <c r="N555" s="102"/>
      <c r="O555" s="102"/>
      <c r="P555" s="102"/>
      <c r="Q555" s="102" t="s">
        <v>1701</v>
      </c>
      <c r="R555" s="102"/>
      <c r="S555" s="102"/>
      <c r="T555" s="102"/>
      <c r="U555" s="102"/>
      <c r="V555"/>
      <c r="W555"/>
      <c r="X555"/>
      <c r="Y555"/>
      <c r="Z555"/>
      <c r="AA555"/>
      <c r="AB555"/>
      <c r="AC555"/>
    </row>
    <row r="556" spans="1:29" s="92" customFormat="1" ht="51">
      <c r="A556" s="100">
        <v>799</v>
      </c>
      <c r="B556" s="101" t="s">
        <v>659</v>
      </c>
      <c r="C556" s="102" t="s">
        <v>577</v>
      </c>
      <c r="D556" s="21" t="s">
        <v>685</v>
      </c>
      <c r="E556" s="21" t="s">
        <v>387</v>
      </c>
      <c r="F556" s="21" t="s">
        <v>355</v>
      </c>
      <c r="G556" s="22" t="s">
        <v>1264</v>
      </c>
      <c r="H556" s="22" t="s">
        <v>319</v>
      </c>
      <c r="I556" s="23" t="s">
        <v>1332</v>
      </c>
      <c r="J556" s="23" t="s">
        <v>1333</v>
      </c>
      <c r="K556" s="101" t="s">
        <v>1172</v>
      </c>
      <c r="L556" s="102" t="s">
        <v>1806</v>
      </c>
      <c r="M556" s="102"/>
      <c r="N556" s="102"/>
      <c r="O556" s="102"/>
      <c r="P556" s="102"/>
      <c r="Q556" s="102" t="s">
        <v>1234</v>
      </c>
      <c r="R556" s="102"/>
      <c r="S556" s="102"/>
      <c r="T556" s="102"/>
      <c r="U556" s="102"/>
      <c r="V556"/>
      <c r="W556"/>
      <c r="X556"/>
      <c r="Y556"/>
      <c r="Z556"/>
      <c r="AA556"/>
      <c r="AB556"/>
      <c r="AC556"/>
    </row>
    <row r="557" spans="1:29" s="92" customFormat="1" ht="38.25">
      <c r="A557" s="100">
        <v>96</v>
      </c>
      <c r="B557" s="101" t="s">
        <v>399</v>
      </c>
      <c r="C557" s="102" t="s">
        <v>400</v>
      </c>
      <c r="D557" s="21" t="s">
        <v>335</v>
      </c>
      <c r="E557" s="21" t="s">
        <v>1251</v>
      </c>
      <c r="F557" s="21" t="s">
        <v>361</v>
      </c>
      <c r="G557" s="22" t="s">
        <v>1252</v>
      </c>
      <c r="H557" s="22" t="s">
        <v>320</v>
      </c>
      <c r="I557" s="23" t="s">
        <v>1447</v>
      </c>
      <c r="J557" s="23" t="s">
        <v>1428</v>
      </c>
      <c r="K557" s="101" t="s">
        <v>1172</v>
      </c>
      <c r="L557" s="102" t="s">
        <v>1852</v>
      </c>
      <c r="M557" s="102"/>
      <c r="N557" s="102" t="s">
        <v>1927</v>
      </c>
      <c r="O557" s="102"/>
      <c r="P557" s="102"/>
      <c r="Q557" s="25" t="s">
        <v>1225</v>
      </c>
      <c r="R557" s="102"/>
      <c r="S557" s="102"/>
      <c r="T557" s="102"/>
      <c r="U557" s="102"/>
      <c r="V557"/>
      <c r="W557"/>
      <c r="X557"/>
      <c r="Y557"/>
      <c r="Z557"/>
      <c r="AA557"/>
      <c r="AB557"/>
      <c r="AC557"/>
    </row>
    <row r="558" spans="1:29" s="92" customFormat="1" ht="25.5">
      <c r="A558" s="100">
        <v>407</v>
      </c>
      <c r="B558" s="101" t="s">
        <v>585</v>
      </c>
      <c r="C558" s="102" t="s">
        <v>346</v>
      </c>
      <c r="D558" s="21" t="s">
        <v>335</v>
      </c>
      <c r="E558" s="21" t="s">
        <v>1251</v>
      </c>
      <c r="F558" s="21" t="s">
        <v>358</v>
      </c>
      <c r="G558" s="22" t="s">
        <v>1252</v>
      </c>
      <c r="H558" s="22" t="s">
        <v>319</v>
      </c>
      <c r="I558" s="23" t="s">
        <v>1146</v>
      </c>
      <c r="J558" s="23" t="s">
        <v>1147</v>
      </c>
      <c r="K558" s="101" t="s">
        <v>1172</v>
      </c>
      <c r="L558" s="102" t="s">
        <v>1852</v>
      </c>
      <c r="M558" s="102"/>
      <c r="N558" s="102" t="s">
        <v>1927</v>
      </c>
      <c r="O558" s="102"/>
      <c r="P558" s="102"/>
      <c r="Q558" s="25" t="s">
        <v>1225</v>
      </c>
      <c r="R558" s="102"/>
      <c r="S558" s="102"/>
      <c r="T558" s="102"/>
      <c r="U558" s="102"/>
      <c r="V558"/>
      <c r="W558"/>
      <c r="X558"/>
      <c r="Y558"/>
      <c r="Z558"/>
      <c r="AA558"/>
      <c r="AB558"/>
      <c r="AC558"/>
    </row>
    <row r="559" spans="1:29" s="92" customFormat="1" ht="25.5">
      <c r="A559" s="100">
        <v>260</v>
      </c>
      <c r="B559" s="101" t="s">
        <v>496</v>
      </c>
      <c r="C559" s="102" t="s">
        <v>497</v>
      </c>
      <c r="D559" s="21" t="s">
        <v>331</v>
      </c>
      <c r="E559" s="21" t="s">
        <v>506</v>
      </c>
      <c r="F559" s="21" t="s">
        <v>1092</v>
      </c>
      <c r="G559" s="22" t="s">
        <v>1252</v>
      </c>
      <c r="H559" s="22" t="s">
        <v>320</v>
      </c>
      <c r="I559" s="23" t="s">
        <v>162</v>
      </c>
      <c r="J559" s="23" t="s">
        <v>81</v>
      </c>
      <c r="K559" s="101" t="s">
        <v>1173</v>
      </c>
      <c r="L559" s="102" t="s">
        <v>227</v>
      </c>
      <c r="M559" s="102"/>
      <c r="N559" s="102" t="s">
        <v>1927</v>
      </c>
      <c r="O559" s="102"/>
      <c r="P559" s="102"/>
      <c r="Q559" s="25" t="s">
        <v>1225</v>
      </c>
      <c r="R559" s="102"/>
      <c r="S559" s="102"/>
      <c r="T559" s="102"/>
      <c r="U559" s="102"/>
      <c r="V559"/>
      <c r="W559"/>
      <c r="X559"/>
      <c r="Y559"/>
      <c r="Z559"/>
      <c r="AA559"/>
      <c r="AB559"/>
      <c r="AC559"/>
    </row>
    <row r="560" spans="1:29" s="92" customFormat="1" ht="25.5">
      <c r="A560" s="100">
        <v>261</v>
      </c>
      <c r="B560" s="101" t="s">
        <v>496</v>
      </c>
      <c r="C560" s="102" t="s">
        <v>497</v>
      </c>
      <c r="D560" s="21" t="s">
        <v>517</v>
      </c>
      <c r="E560" s="21" t="s">
        <v>506</v>
      </c>
      <c r="F560" s="21" t="s">
        <v>469</v>
      </c>
      <c r="G560" s="22" t="s">
        <v>1252</v>
      </c>
      <c r="H560" s="22" t="s">
        <v>320</v>
      </c>
      <c r="I560" s="23" t="s">
        <v>162</v>
      </c>
      <c r="J560" s="23" t="s">
        <v>81</v>
      </c>
      <c r="K560" s="101" t="s">
        <v>1173</v>
      </c>
      <c r="L560" s="102" t="s">
        <v>227</v>
      </c>
      <c r="M560" s="102"/>
      <c r="N560" s="102" t="s">
        <v>1927</v>
      </c>
      <c r="O560" s="102"/>
      <c r="P560" s="102"/>
      <c r="Q560" s="25" t="s">
        <v>1225</v>
      </c>
      <c r="R560" s="102"/>
      <c r="S560" s="102"/>
      <c r="T560" s="102"/>
      <c r="U560" s="102"/>
      <c r="V560"/>
      <c r="W560"/>
      <c r="X560"/>
      <c r="Y560"/>
      <c r="Z560"/>
      <c r="AA560"/>
      <c r="AB560"/>
      <c r="AC560"/>
    </row>
    <row r="561" spans="1:29" s="92" customFormat="1" ht="25.5">
      <c r="A561" s="100">
        <v>262</v>
      </c>
      <c r="B561" s="101" t="s">
        <v>496</v>
      </c>
      <c r="C561" s="102" t="s">
        <v>497</v>
      </c>
      <c r="D561" s="21" t="s">
        <v>473</v>
      </c>
      <c r="E561" s="21" t="s">
        <v>396</v>
      </c>
      <c r="F561" s="21" t="s">
        <v>344</v>
      </c>
      <c r="G561" s="22" t="s">
        <v>1252</v>
      </c>
      <c r="H561" s="22" t="s">
        <v>320</v>
      </c>
      <c r="I561" s="23" t="s">
        <v>162</v>
      </c>
      <c r="J561" s="23" t="s">
        <v>81</v>
      </c>
      <c r="K561" s="101" t="s">
        <v>1173</v>
      </c>
      <c r="L561" s="102" t="s">
        <v>227</v>
      </c>
      <c r="M561" s="102"/>
      <c r="N561" s="102" t="s">
        <v>1927</v>
      </c>
      <c r="O561" s="102"/>
      <c r="P561" s="102"/>
      <c r="Q561" s="25" t="s">
        <v>1225</v>
      </c>
      <c r="R561" s="102"/>
      <c r="S561" s="102"/>
      <c r="T561" s="102"/>
      <c r="U561" s="102"/>
      <c r="V561"/>
      <c r="W561"/>
      <c r="X561"/>
      <c r="Y561"/>
      <c r="Z561"/>
      <c r="AA561"/>
      <c r="AB561"/>
      <c r="AC561"/>
    </row>
    <row r="562" spans="1:29" s="92" customFormat="1" ht="25.5">
      <c r="A562" s="100">
        <v>148</v>
      </c>
      <c r="B562" s="101" t="s">
        <v>466</v>
      </c>
      <c r="C562" s="102" t="s">
        <v>467</v>
      </c>
      <c r="D562" s="21" t="s">
        <v>473</v>
      </c>
      <c r="E562" s="21" t="s">
        <v>396</v>
      </c>
      <c r="F562" s="21" t="s">
        <v>363</v>
      </c>
      <c r="G562" s="22" t="s">
        <v>1264</v>
      </c>
      <c r="H562" s="22" t="s">
        <v>319</v>
      </c>
      <c r="I562" s="23" t="s">
        <v>1501</v>
      </c>
      <c r="J562" s="23" t="s">
        <v>1502</v>
      </c>
      <c r="K562" s="101"/>
      <c r="L562" s="102"/>
      <c r="M562" s="102"/>
      <c r="N562" s="102"/>
      <c r="O562" s="102"/>
      <c r="P562" s="102"/>
      <c r="Q562" s="102" t="s">
        <v>1233</v>
      </c>
      <c r="R562" s="102"/>
      <c r="S562" s="102"/>
      <c r="T562" s="102"/>
      <c r="U562" s="102"/>
      <c r="V562"/>
      <c r="W562"/>
      <c r="X562"/>
      <c r="Y562"/>
      <c r="Z562"/>
      <c r="AA562"/>
      <c r="AB562"/>
      <c r="AC562"/>
    </row>
    <row r="563" spans="1:29" s="92" customFormat="1" ht="25.5">
      <c r="A563" s="100">
        <v>149</v>
      </c>
      <c r="B563" s="101" t="s">
        <v>466</v>
      </c>
      <c r="C563" s="102" t="s">
        <v>467</v>
      </c>
      <c r="D563" s="21" t="s">
        <v>474</v>
      </c>
      <c r="E563" s="21" t="s">
        <v>396</v>
      </c>
      <c r="F563" s="21" t="s">
        <v>378</v>
      </c>
      <c r="G563" s="22" t="s">
        <v>1264</v>
      </c>
      <c r="H563" s="22" t="s">
        <v>319</v>
      </c>
      <c r="I563" s="23" t="s">
        <v>1503</v>
      </c>
      <c r="J563" s="23" t="s">
        <v>1504</v>
      </c>
      <c r="K563" s="101" t="s">
        <v>1172</v>
      </c>
      <c r="L563" s="102" t="s">
        <v>1852</v>
      </c>
      <c r="M563" s="102"/>
      <c r="N563" s="102" t="s">
        <v>1927</v>
      </c>
      <c r="O563" s="102"/>
      <c r="P563" s="102"/>
      <c r="Q563" s="102" t="s">
        <v>1225</v>
      </c>
      <c r="R563" s="102"/>
      <c r="S563" s="102"/>
      <c r="T563" s="102"/>
      <c r="U563" s="102"/>
      <c r="V563"/>
      <c r="W563"/>
      <c r="X563"/>
      <c r="Y563"/>
      <c r="Z563"/>
      <c r="AA563"/>
      <c r="AB563"/>
      <c r="AC563"/>
    </row>
    <row r="564" spans="1:29" s="92" customFormat="1" ht="25.5">
      <c r="A564" s="100">
        <v>263</v>
      </c>
      <c r="B564" s="101" t="s">
        <v>496</v>
      </c>
      <c r="C564" s="102" t="s">
        <v>497</v>
      </c>
      <c r="D564" s="21" t="s">
        <v>518</v>
      </c>
      <c r="E564" s="21" t="s">
        <v>477</v>
      </c>
      <c r="F564" s="21" t="s">
        <v>361</v>
      </c>
      <c r="G564" s="22" t="s">
        <v>1252</v>
      </c>
      <c r="H564" s="22" t="s">
        <v>320</v>
      </c>
      <c r="I564" s="23" t="s">
        <v>162</v>
      </c>
      <c r="J564" s="23" t="s">
        <v>81</v>
      </c>
      <c r="K564" s="101" t="s">
        <v>1173</v>
      </c>
      <c r="L564" s="102" t="s">
        <v>227</v>
      </c>
      <c r="M564" s="102"/>
      <c r="N564" s="102" t="s">
        <v>1927</v>
      </c>
      <c r="O564" s="102"/>
      <c r="P564" s="102"/>
      <c r="Q564" s="25" t="s">
        <v>1225</v>
      </c>
      <c r="R564" s="102"/>
      <c r="S564" s="102"/>
      <c r="T564" s="102"/>
      <c r="U564" s="102"/>
      <c r="V564"/>
      <c r="W564"/>
      <c r="X564"/>
      <c r="Y564"/>
      <c r="Z564"/>
      <c r="AA564"/>
      <c r="AB564"/>
      <c r="AC564"/>
    </row>
    <row r="565" spans="1:29" s="92" customFormat="1" ht="25.5">
      <c r="A565" s="100">
        <v>264</v>
      </c>
      <c r="B565" s="101" t="s">
        <v>496</v>
      </c>
      <c r="C565" s="102" t="s">
        <v>497</v>
      </c>
      <c r="D565" s="21" t="s">
        <v>520</v>
      </c>
      <c r="E565" s="21" t="s">
        <v>476</v>
      </c>
      <c r="F565" s="21" t="s">
        <v>1259</v>
      </c>
      <c r="G565" s="22" t="s">
        <v>1264</v>
      </c>
      <c r="H565" s="22" t="s">
        <v>320</v>
      </c>
      <c r="I565" s="23" t="s">
        <v>166</v>
      </c>
      <c r="J565" s="23" t="s">
        <v>167</v>
      </c>
      <c r="K565" s="101" t="s">
        <v>1172</v>
      </c>
      <c r="L565" s="102" t="s">
        <v>1852</v>
      </c>
      <c r="M565" s="102"/>
      <c r="N565" s="102" t="s">
        <v>1927</v>
      </c>
      <c r="O565" s="102"/>
      <c r="P565" s="102"/>
      <c r="Q565" s="102" t="s">
        <v>1225</v>
      </c>
      <c r="R565" s="102"/>
      <c r="S565" s="102"/>
      <c r="T565" s="102"/>
      <c r="U565" s="102"/>
      <c r="V565"/>
      <c r="W565"/>
      <c r="X565"/>
      <c r="Y565"/>
      <c r="Z565"/>
      <c r="AA565"/>
      <c r="AB565"/>
      <c r="AC565"/>
    </row>
    <row r="566" spans="1:29" s="92" customFormat="1" ht="38.25">
      <c r="A566" s="100">
        <v>150</v>
      </c>
      <c r="B566" s="101" t="s">
        <v>466</v>
      </c>
      <c r="C566" s="102" t="s">
        <v>467</v>
      </c>
      <c r="D566" s="21" t="s">
        <v>475</v>
      </c>
      <c r="E566" s="21" t="s">
        <v>476</v>
      </c>
      <c r="F566" s="21" t="s">
        <v>477</v>
      </c>
      <c r="G566" s="22" t="s">
        <v>1252</v>
      </c>
      <c r="H566" s="22" t="s">
        <v>319</v>
      </c>
      <c r="I566" s="23" t="s">
        <v>1505</v>
      </c>
      <c r="J566" s="23" t="s">
        <v>1506</v>
      </c>
      <c r="K566" s="101" t="s">
        <v>1172</v>
      </c>
      <c r="L566" s="102" t="s">
        <v>1852</v>
      </c>
      <c r="M566" s="102"/>
      <c r="N566" s="102" t="s">
        <v>1927</v>
      </c>
      <c r="O566" s="102"/>
      <c r="P566" s="102"/>
      <c r="Q566" s="25" t="s">
        <v>1225</v>
      </c>
      <c r="R566" s="102"/>
      <c r="S566" s="102"/>
      <c r="T566" s="102"/>
      <c r="U566" s="102"/>
      <c r="V566"/>
      <c r="W566"/>
      <c r="X566"/>
      <c r="Y566"/>
      <c r="Z566"/>
      <c r="AA566"/>
      <c r="AB566"/>
      <c r="AC566"/>
    </row>
    <row r="567" spans="1:29" s="92" customFormat="1" ht="51">
      <c r="A567" s="100">
        <v>151</v>
      </c>
      <c r="B567" s="101" t="s">
        <v>466</v>
      </c>
      <c r="C567" s="102" t="s">
        <v>467</v>
      </c>
      <c r="D567" s="21" t="s">
        <v>478</v>
      </c>
      <c r="E567" s="21" t="s">
        <v>476</v>
      </c>
      <c r="F567" s="21" t="s">
        <v>479</v>
      </c>
      <c r="G567" s="22" t="s">
        <v>1252</v>
      </c>
      <c r="H567" s="22" t="s">
        <v>319</v>
      </c>
      <c r="I567" s="23" t="s">
        <v>1507</v>
      </c>
      <c r="J567" s="23" t="s">
        <v>1508</v>
      </c>
      <c r="K567" s="101" t="s">
        <v>1172</v>
      </c>
      <c r="L567" s="102" t="s">
        <v>1852</v>
      </c>
      <c r="M567" s="102"/>
      <c r="N567" s="102" t="s">
        <v>1927</v>
      </c>
      <c r="O567" s="102"/>
      <c r="P567" s="102"/>
      <c r="Q567" s="25" t="s">
        <v>1225</v>
      </c>
      <c r="R567" s="102"/>
      <c r="S567" s="102"/>
      <c r="T567" s="102"/>
      <c r="U567" s="102"/>
      <c r="V567"/>
      <c r="W567"/>
      <c r="X567"/>
      <c r="Y567"/>
      <c r="Z567"/>
      <c r="AA567"/>
      <c r="AB567"/>
      <c r="AC567"/>
    </row>
    <row r="568" spans="1:29" s="92" customFormat="1" ht="25.5">
      <c r="A568" s="100">
        <v>152</v>
      </c>
      <c r="B568" s="101" t="s">
        <v>466</v>
      </c>
      <c r="C568" s="102" t="s">
        <v>467</v>
      </c>
      <c r="D568" s="21" t="s">
        <v>480</v>
      </c>
      <c r="E568" s="21" t="s">
        <v>371</v>
      </c>
      <c r="F568" s="21" t="s">
        <v>361</v>
      </c>
      <c r="G568" s="22" t="s">
        <v>1252</v>
      </c>
      <c r="H568" s="22" t="s">
        <v>319</v>
      </c>
      <c r="I568" s="23" t="s">
        <v>1509</v>
      </c>
      <c r="J568" s="23" t="s">
        <v>1510</v>
      </c>
      <c r="K568" s="101" t="s">
        <v>1172</v>
      </c>
      <c r="L568" s="102" t="s">
        <v>1852</v>
      </c>
      <c r="M568" s="102"/>
      <c r="N568" s="102" t="s">
        <v>1927</v>
      </c>
      <c r="O568" s="102"/>
      <c r="P568" s="102"/>
      <c r="Q568" s="25" t="s">
        <v>1225</v>
      </c>
      <c r="R568" s="102"/>
      <c r="S568" s="102"/>
      <c r="T568" s="102"/>
      <c r="U568" s="102"/>
      <c r="V568"/>
      <c r="W568"/>
      <c r="X568"/>
      <c r="Y568"/>
      <c r="Z568"/>
      <c r="AA568"/>
      <c r="AB568"/>
      <c r="AC568"/>
    </row>
    <row r="569" spans="1:29" s="92" customFormat="1" ht="38.25">
      <c r="A569" s="100">
        <v>800</v>
      </c>
      <c r="B569" s="101" t="s">
        <v>659</v>
      </c>
      <c r="C569" s="102" t="s">
        <v>577</v>
      </c>
      <c r="D569" s="21" t="s">
        <v>686</v>
      </c>
      <c r="E569" s="21" t="s">
        <v>371</v>
      </c>
      <c r="F569" s="21" t="s">
        <v>348</v>
      </c>
      <c r="G569" s="22" t="s">
        <v>1252</v>
      </c>
      <c r="H569" s="22" t="s">
        <v>319</v>
      </c>
      <c r="I569" s="23" t="s">
        <v>1334</v>
      </c>
      <c r="J569" s="23" t="s">
        <v>1727</v>
      </c>
      <c r="K569" s="101" t="s">
        <v>1172</v>
      </c>
      <c r="L569" s="102" t="s">
        <v>1852</v>
      </c>
      <c r="M569" s="102"/>
      <c r="N569" s="102" t="s">
        <v>1927</v>
      </c>
      <c r="O569" s="102"/>
      <c r="P569" s="102"/>
      <c r="Q569" s="25" t="s">
        <v>1225</v>
      </c>
      <c r="R569" s="102"/>
      <c r="S569" s="102"/>
      <c r="T569" s="102"/>
      <c r="U569" s="102"/>
      <c r="V569"/>
      <c r="W569"/>
      <c r="X569"/>
      <c r="Y569"/>
      <c r="Z569"/>
      <c r="AA569"/>
      <c r="AB569"/>
      <c r="AC569"/>
    </row>
    <row r="570" spans="1:29" s="92" customFormat="1" ht="25.5">
      <c r="A570" s="100">
        <v>265</v>
      </c>
      <c r="B570" s="101" t="s">
        <v>496</v>
      </c>
      <c r="C570" s="102" t="s">
        <v>497</v>
      </c>
      <c r="D570" s="21" t="s">
        <v>480</v>
      </c>
      <c r="E570" s="21" t="s">
        <v>1255</v>
      </c>
      <c r="F570" s="21" t="s">
        <v>505</v>
      </c>
      <c r="G570" s="22" t="s">
        <v>1252</v>
      </c>
      <c r="H570" s="22" t="s">
        <v>320</v>
      </c>
      <c r="I570" s="23" t="s">
        <v>168</v>
      </c>
      <c r="J570" s="23" t="s">
        <v>168</v>
      </c>
      <c r="K570" s="101" t="s">
        <v>1172</v>
      </c>
      <c r="L570" s="102" t="s">
        <v>1852</v>
      </c>
      <c r="M570" s="102"/>
      <c r="N570" s="102" t="s">
        <v>1927</v>
      </c>
      <c r="O570" s="102"/>
      <c r="P570" s="102"/>
      <c r="Q570" s="25" t="s">
        <v>1225</v>
      </c>
      <c r="R570" s="102"/>
      <c r="S570" s="102"/>
      <c r="T570" s="102"/>
      <c r="U570" s="102"/>
      <c r="V570"/>
      <c r="W570"/>
      <c r="X570"/>
      <c r="Y570"/>
      <c r="Z570"/>
      <c r="AA570"/>
      <c r="AB570"/>
      <c r="AC570"/>
    </row>
    <row r="571" spans="1:29" s="92" customFormat="1" ht="63.75">
      <c r="A571" s="100">
        <v>801</v>
      </c>
      <c r="B571" s="101" t="s">
        <v>659</v>
      </c>
      <c r="C571" s="102" t="s">
        <v>577</v>
      </c>
      <c r="D571" s="21" t="s">
        <v>687</v>
      </c>
      <c r="E571" s="21" t="s">
        <v>1254</v>
      </c>
      <c r="F571" s="21" t="s">
        <v>1170</v>
      </c>
      <c r="G571" s="22" t="s">
        <v>1264</v>
      </c>
      <c r="H571" s="22" t="s">
        <v>319</v>
      </c>
      <c r="I571" s="23" t="s">
        <v>1335</v>
      </c>
      <c r="J571" s="23" t="s">
        <v>1336</v>
      </c>
      <c r="K571" s="101"/>
      <c r="L571" s="104"/>
      <c r="M571" s="102"/>
      <c r="N571" s="102"/>
      <c r="O571" s="102"/>
      <c r="P571" s="102"/>
      <c r="Q571" s="102" t="s">
        <v>1234</v>
      </c>
      <c r="R571" s="102"/>
      <c r="S571" s="102"/>
      <c r="T571" s="102"/>
      <c r="U571" s="102"/>
      <c r="V571"/>
      <c r="W571"/>
      <c r="X571"/>
      <c r="Y571"/>
      <c r="Z571"/>
      <c r="AA571"/>
      <c r="AB571"/>
      <c r="AC571"/>
    </row>
    <row r="572" spans="1:29" s="92" customFormat="1" ht="25.5">
      <c r="A572" s="100">
        <v>153</v>
      </c>
      <c r="B572" s="101" t="s">
        <v>466</v>
      </c>
      <c r="C572" s="102" t="s">
        <v>467</v>
      </c>
      <c r="D572" s="21" t="s">
        <v>481</v>
      </c>
      <c r="E572" s="21" t="s">
        <v>1254</v>
      </c>
      <c r="F572" s="21" t="s">
        <v>477</v>
      </c>
      <c r="G572" s="22" t="s">
        <v>1252</v>
      </c>
      <c r="H572" s="22" t="s">
        <v>319</v>
      </c>
      <c r="I572" s="23" t="s">
        <v>1511</v>
      </c>
      <c r="J572" s="23" t="s">
        <v>1512</v>
      </c>
      <c r="K572" s="101" t="s">
        <v>1172</v>
      </c>
      <c r="L572" s="102" t="s">
        <v>1852</v>
      </c>
      <c r="M572" s="102"/>
      <c r="N572" s="102" t="s">
        <v>1927</v>
      </c>
      <c r="O572" s="102"/>
      <c r="P572" s="102"/>
      <c r="Q572" s="25" t="s">
        <v>1225</v>
      </c>
      <c r="R572" s="102"/>
      <c r="S572" s="102"/>
      <c r="T572" s="102"/>
      <c r="U572" s="102"/>
      <c r="V572"/>
      <c r="W572"/>
      <c r="X572"/>
      <c r="Y572"/>
      <c r="Z572"/>
      <c r="AA572"/>
      <c r="AB572"/>
      <c r="AC572"/>
    </row>
    <row r="573" spans="1:29" s="92" customFormat="1" ht="25.5">
      <c r="A573" s="100">
        <v>266</v>
      </c>
      <c r="B573" s="101" t="s">
        <v>496</v>
      </c>
      <c r="C573" s="102" t="s">
        <v>497</v>
      </c>
      <c r="D573" s="21" t="s">
        <v>521</v>
      </c>
      <c r="E573" s="21" t="s">
        <v>1254</v>
      </c>
      <c r="F573" s="21" t="s">
        <v>356</v>
      </c>
      <c r="G573" s="22" t="s">
        <v>1252</v>
      </c>
      <c r="H573" s="22" t="s">
        <v>320</v>
      </c>
      <c r="I573" s="23" t="s">
        <v>169</v>
      </c>
      <c r="J573" s="23" t="s">
        <v>169</v>
      </c>
      <c r="K573" s="101" t="s">
        <v>1172</v>
      </c>
      <c r="L573" s="102" t="s">
        <v>1852</v>
      </c>
      <c r="M573" s="102"/>
      <c r="N573" s="102" t="s">
        <v>1927</v>
      </c>
      <c r="O573" s="102"/>
      <c r="P573" s="102"/>
      <c r="Q573" s="25" t="s">
        <v>1225</v>
      </c>
      <c r="R573" s="102"/>
      <c r="S573" s="102"/>
      <c r="T573" s="102"/>
      <c r="U573" s="102"/>
      <c r="V573"/>
      <c r="W573"/>
      <c r="X573"/>
      <c r="Y573"/>
      <c r="Z573"/>
      <c r="AA573"/>
      <c r="AB573"/>
      <c r="AC573"/>
    </row>
    <row r="574" spans="1:29" s="92" customFormat="1" ht="140.25">
      <c r="A574" s="100">
        <v>802</v>
      </c>
      <c r="B574" s="101" t="s">
        <v>659</v>
      </c>
      <c r="C574" s="102" t="s">
        <v>577</v>
      </c>
      <c r="D574" s="21" t="s">
        <v>482</v>
      </c>
      <c r="E574" s="21" t="s">
        <v>1254</v>
      </c>
      <c r="F574" s="21" t="s">
        <v>357</v>
      </c>
      <c r="G574" s="22" t="s">
        <v>1264</v>
      </c>
      <c r="H574" s="22" t="s">
        <v>319</v>
      </c>
      <c r="I574" s="23" t="s">
        <v>1878</v>
      </c>
      <c r="J574" s="23" t="s">
        <v>1879</v>
      </c>
      <c r="K574" s="101"/>
      <c r="L574" s="102"/>
      <c r="M574" s="102"/>
      <c r="N574" s="102"/>
      <c r="O574" s="102"/>
      <c r="P574" s="102"/>
      <c r="Q574" s="102" t="s">
        <v>1233</v>
      </c>
      <c r="R574" s="102"/>
      <c r="S574" s="102"/>
      <c r="T574" s="102"/>
      <c r="U574" s="102"/>
      <c r="V574"/>
      <c r="W574"/>
      <c r="X574"/>
      <c r="Y574"/>
      <c r="Z574"/>
      <c r="AA574"/>
      <c r="AB574"/>
      <c r="AC574"/>
    </row>
    <row r="575" spans="1:29" s="92" customFormat="1" ht="63.75">
      <c r="A575" s="100">
        <v>154</v>
      </c>
      <c r="B575" s="101" t="s">
        <v>466</v>
      </c>
      <c r="C575" s="102" t="s">
        <v>467</v>
      </c>
      <c r="D575" s="21" t="s">
        <v>482</v>
      </c>
      <c r="E575" s="21" t="s">
        <v>1254</v>
      </c>
      <c r="F575" s="21" t="s">
        <v>411</v>
      </c>
      <c r="G575" s="22" t="s">
        <v>1252</v>
      </c>
      <c r="H575" s="22" t="s">
        <v>319</v>
      </c>
      <c r="I575" s="23" t="s">
        <v>28</v>
      </c>
      <c r="J575" s="23" t="s">
        <v>29</v>
      </c>
      <c r="K575" s="101" t="s">
        <v>1172</v>
      </c>
      <c r="L575" s="102" t="s">
        <v>1852</v>
      </c>
      <c r="M575" s="102"/>
      <c r="N575" s="102" t="s">
        <v>1927</v>
      </c>
      <c r="O575" s="102"/>
      <c r="P575" s="102"/>
      <c r="Q575" s="25" t="s">
        <v>1225</v>
      </c>
      <c r="R575" s="102"/>
      <c r="S575" s="102"/>
      <c r="T575" s="102"/>
      <c r="U575" s="102"/>
      <c r="V575"/>
      <c r="W575"/>
      <c r="X575"/>
      <c r="Y575"/>
      <c r="Z575"/>
      <c r="AA575"/>
      <c r="AB575"/>
      <c r="AC575"/>
    </row>
    <row r="576" spans="1:29" s="92" customFormat="1" ht="25.5">
      <c r="A576" s="100">
        <v>267</v>
      </c>
      <c r="B576" s="101" t="s">
        <v>496</v>
      </c>
      <c r="C576" s="102" t="s">
        <v>497</v>
      </c>
      <c r="D576" s="21" t="s">
        <v>482</v>
      </c>
      <c r="E576" s="21" t="s">
        <v>1254</v>
      </c>
      <c r="F576" s="21" t="s">
        <v>375</v>
      </c>
      <c r="G576" s="22" t="s">
        <v>1252</v>
      </c>
      <c r="H576" s="22" t="s">
        <v>320</v>
      </c>
      <c r="I576" s="23" t="s">
        <v>170</v>
      </c>
      <c r="J576" s="23" t="s">
        <v>170</v>
      </c>
      <c r="K576" s="101" t="s">
        <v>1172</v>
      </c>
      <c r="L576" s="102" t="s">
        <v>1852</v>
      </c>
      <c r="M576" s="102"/>
      <c r="N576" s="102" t="s">
        <v>1927</v>
      </c>
      <c r="O576" s="102"/>
      <c r="P576" s="102"/>
      <c r="Q576" s="25" t="s">
        <v>1225</v>
      </c>
      <c r="R576" s="102"/>
      <c r="S576" s="102"/>
      <c r="T576" s="102"/>
      <c r="U576" s="102"/>
      <c r="V576"/>
      <c r="W576"/>
      <c r="X576"/>
      <c r="Y576"/>
      <c r="Z576"/>
      <c r="AA576"/>
      <c r="AB576"/>
      <c r="AC576"/>
    </row>
    <row r="577" spans="1:29" s="92" customFormat="1" ht="38.25">
      <c r="A577" s="100">
        <v>268</v>
      </c>
      <c r="B577" s="101" t="s">
        <v>496</v>
      </c>
      <c r="C577" s="102" t="s">
        <v>497</v>
      </c>
      <c r="D577" s="21" t="s">
        <v>522</v>
      </c>
      <c r="E577" s="21" t="s">
        <v>356</v>
      </c>
      <c r="F577" s="21" t="s">
        <v>1165</v>
      </c>
      <c r="G577" s="22" t="s">
        <v>1264</v>
      </c>
      <c r="H577" s="22" t="s">
        <v>320</v>
      </c>
      <c r="I577" s="23" t="s">
        <v>171</v>
      </c>
      <c r="J577" s="23" t="s">
        <v>172</v>
      </c>
      <c r="K577" s="101"/>
      <c r="L577" s="104"/>
      <c r="M577" s="102"/>
      <c r="N577" s="102"/>
      <c r="O577" s="102"/>
      <c r="P577" s="102"/>
      <c r="Q577" s="102" t="s">
        <v>1234</v>
      </c>
      <c r="R577" s="102"/>
      <c r="S577" s="102"/>
      <c r="T577" s="102"/>
      <c r="U577" s="102"/>
      <c r="V577"/>
      <c r="W577"/>
      <c r="X577"/>
      <c r="Y577"/>
      <c r="Z577"/>
      <c r="AA577"/>
      <c r="AB577"/>
      <c r="AC577"/>
    </row>
    <row r="578" spans="1:29" s="92" customFormat="1" ht="25.5">
      <c r="A578" s="100">
        <v>269</v>
      </c>
      <c r="B578" s="103" t="s">
        <v>496</v>
      </c>
      <c r="C578" s="102" t="s">
        <v>497</v>
      </c>
      <c r="D578" s="21" t="s">
        <v>523</v>
      </c>
      <c r="E578" s="21" t="s">
        <v>356</v>
      </c>
      <c r="F578" s="21" t="s">
        <v>1261</v>
      </c>
      <c r="G578" s="22" t="s">
        <v>1252</v>
      </c>
      <c r="H578" s="22" t="s">
        <v>320</v>
      </c>
      <c r="I578" s="23" t="s">
        <v>162</v>
      </c>
      <c r="J578" s="23" t="s">
        <v>81</v>
      </c>
      <c r="K578" s="101" t="s">
        <v>1173</v>
      </c>
      <c r="L578" s="102" t="s">
        <v>227</v>
      </c>
      <c r="M578" s="102"/>
      <c r="N578" s="102" t="s">
        <v>1927</v>
      </c>
      <c r="O578" s="102"/>
      <c r="P578" s="102"/>
      <c r="Q578" s="25" t="s">
        <v>1225</v>
      </c>
      <c r="R578" s="102"/>
      <c r="S578" s="102"/>
      <c r="T578" s="102"/>
      <c r="U578" s="102"/>
      <c r="V578"/>
      <c r="W578"/>
      <c r="X578"/>
      <c r="Y578"/>
      <c r="Z578"/>
      <c r="AA578"/>
      <c r="AB578"/>
      <c r="AC578"/>
    </row>
    <row r="579" spans="1:29" s="92" customFormat="1" ht="51">
      <c r="A579" s="100">
        <v>803</v>
      </c>
      <c r="B579" s="103" t="s">
        <v>659</v>
      </c>
      <c r="C579" s="102" t="s">
        <v>577</v>
      </c>
      <c r="D579" s="21" t="s">
        <v>688</v>
      </c>
      <c r="E579" s="21" t="s">
        <v>356</v>
      </c>
      <c r="F579" s="21" t="s">
        <v>506</v>
      </c>
      <c r="G579" s="22" t="s">
        <v>1264</v>
      </c>
      <c r="H579" s="22" t="s">
        <v>319</v>
      </c>
      <c r="I579" s="23" t="s">
        <v>1880</v>
      </c>
      <c r="J579" s="23" t="s">
        <v>1881</v>
      </c>
      <c r="K579" s="101"/>
      <c r="L579" s="102"/>
      <c r="M579" s="102"/>
      <c r="N579" s="102"/>
      <c r="O579" s="102"/>
      <c r="P579" s="102"/>
      <c r="Q579" s="102" t="s">
        <v>1233</v>
      </c>
      <c r="R579" s="102"/>
      <c r="S579" s="102"/>
      <c r="T579" s="102"/>
      <c r="U579" s="102"/>
      <c r="V579"/>
      <c r="W579"/>
      <c r="X579"/>
      <c r="Y579"/>
      <c r="Z579"/>
      <c r="AA579"/>
      <c r="AB579"/>
      <c r="AC579"/>
    </row>
    <row r="580" spans="1:29" s="92" customFormat="1" ht="38.25">
      <c r="A580" s="100">
        <v>270</v>
      </c>
      <c r="B580" s="103" t="s">
        <v>496</v>
      </c>
      <c r="C580" s="102" t="s">
        <v>497</v>
      </c>
      <c r="D580" s="21" t="s">
        <v>524</v>
      </c>
      <c r="E580" s="21" t="s">
        <v>382</v>
      </c>
      <c r="F580" s="21" t="s">
        <v>1242</v>
      </c>
      <c r="G580" s="22" t="s">
        <v>1264</v>
      </c>
      <c r="H580" s="22" t="s">
        <v>320</v>
      </c>
      <c r="I580" s="23" t="s">
        <v>173</v>
      </c>
      <c r="J580" s="23" t="s">
        <v>174</v>
      </c>
      <c r="K580" s="101"/>
      <c r="L580" s="102"/>
      <c r="M580" s="102"/>
      <c r="N580" s="102"/>
      <c r="O580" s="102"/>
      <c r="P580" s="102"/>
      <c r="Q580" s="102" t="s">
        <v>1234</v>
      </c>
      <c r="R580" s="102"/>
      <c r="S580" s="102"/>
      <c r="T580" s="102"/>
      <c r="U580" s="102"/>
      <c r="V580"/>
      <c r="W580"/>
      <c r="X580"/>
      <c r="Y580"/>
      <c r="Z580"/>
      <c r="AA580"/>
      <c r="AB580"/>
      <c r="AC580"/>
    </row>
    <row r="581" spans="1:29" s="92" customFormat="1" ht="216.75">
      <c r="A581" s="100">
        <v>507</v>
      </c>
      <c r="B581" s="103" t="s">
        <v>616</v>
      </c>
      <c r="C581" s="102" t="s">
        <v>617</v>
      </c>
      <c r="D581" s="21" t="s">
        <v>618</v>
      </c>
      <c r="E581" s="21" t="s">
        <v>484</v>
      </c>
      <c r="F581" s="21" t="s">
        <v>397</v>
      </c>
      <c r="G581" s="22" t="s">
        <v>1264</v>
      </c>
      <c r="H581" s="22" t="s">
        <v>319</v>
      </c>
      <c r="I581" s="23" t="s">
        <v>1963</v>
      </c>
      <c r="J581" s="23" t="s">
        <v>1964</v>
      </c>
      <c r="K581" s="101"/>
      <c r="L581" s="102"/>
      <c r="M581" s="102"/>
      <c r="N581" s="102"/>
      <c r="O581" s="102"/>
      <c r="P581" s="102"/>
      <c r="Q581" s="102" t="s">
        <v>1703</v>
      </c>
      <c r="R581" s="102"/>
      <c r="S581" s="102"/>
      <c r="T581" s="102"/>
      <c r="U581" s="102"/>
      <c r="V581"/>
      <c r="W581"/>
      <c r="X581"/>
      <c r="Y581"/>
      <c r="Z581"/>
      <c r="AA581"/>
      <c r="AB581"/>
      <c r="AC581"/>
    </row>
    <row r="582" spans="1:29" s="92" customFormat="1" ht="114.75">
      <c r="A582" s="100">
        <v>929</v>
      </c>
      <c r="B582" s="103" t="s">
        <v>734</v>
      </c>
      <c r="C582" s="102" t="s">
        <v>617</v>
      </c>
      <c r="D582" s="21" t="s">
        <v>618</v>
      </c>
      <c r="E582" s="21" t="s">
        <v>484</v>
      </c>
      <c r="F582" s="21" t="s">
        <v>1259</v>
      </c>
      <c r="G582" s="22" t="s">
        <v>1264</v>
      </c>
      <c r="H582" s="22" t="s">
        <v>319</v>
      </c>
      <c r="I582" s="23" t="s">
        <v>1625</v>
      </c>
      <c r="J582" s="23" t="s">
        <v>1626</v>
      </c>
      <c r="K582" s="101"/>
      <c r="L582" s="102"/>
      <c r="M582" s="102"/>
      <c r="N582" s="102"/>
      <c r="O582" s="102"/>
      <c r="P582" s="102"/>
      <c r="Q582" s="102" t="s">
        <v>1234</v>
      </c>
      <c r="R582" s="102"/>
      <c r="S582" s="102"/>
      <c r="T582" s="102"/>
      <c r="U582" s="102"/>
      <c r="V582"/>
      <c r="W582"/>
      <c r="X582"/>
      <c r="Y582"/>
      <c r="Z582"/>
      <c r="AA582"/>
      <c r="AB582"/>
      <c r="AC582"/>
    </row>
    <row r="583" spans="1:29" s="92" customFormat="1" ht="51">
      <c r="A583" s="100">
        <v>804</v>
      </c>
      <c r="B583" s="103" t="s">
        <v>659</v>
      </c>
      <c r="C583" s="102" t="s">
        <v>577</v>
      </c>
      <c r="D583" s="21" t="s">
        <v>483</v>
      </c>
      <c r="E583" s="21" t="s">
        <v>484</v>
      </c>
      <c r="F583" s="21" t="s">
        <v>501</v>
      </c>
      <c r="G583" s="22" t="s">
        <v>1264</v>
      </c>
      <c r="H583" s="22" t="s">
        <v>319</v>
      </c>
      <c r="I583" s="23" t="s">
        <v>1882</v>
      </c>
      <c r="J583" s="23" t="s">
        <v>1883</v>
      </c>
      <c r="K583" s="101" t="s">
        <v>1172</v>
      </c>
      <c r="L583" s="102" t="s">
        <v>1428</v>
      </c>
      <c r="M583" s="102"/>
      <c r="N583" s="102"/>
      <c r="O583" s="102"/>
      <c r="P583" s="102"/>
      <c r="Q583" s="102" t="s">
        <v>1230</v>
      </c>
      <c r="R583" s="102"/>
      <c r="S583" s="102" t="s">
        <v>1853</v>
      </c>
      <c r="T583" s="102"/>
      <c r="U583" s="102"/>
      <c r="V583"/>
      <c r="W583"/>
      <c r="X583"/>
      <c r="Y583"/>
      <c r="Z583"/>
      <c r="AA583"/>
      <c r="AB583"/>
      <c r="AC583"/>
    </row>
    <row r="584" spans="1:29" s="92" customFormat="1" ht="51">
      <c r="A584" s="100">
        <v>155</v>
      </c>
      <c r="B584" s="103" t="s">
        <v>466</v>
      </c>
      <c r="C584" s="102" t="s">
        <v>467</v>
      </c>
      <c r="D584" s="21" t="s">
        <v>483</v>
      </c>
      <c r="E584" s="21" t="s">
        <v>484</v>
      </c>
      <c r="F584" s="21" t="s">
        <v>387</v>
      </c>
      <c r="G584" s="22" t="s">
        <v>1252</v>
      </c>
      <c r="H584" s="22" t="s">
        <v>319</v>
      </c>
      <c r="I584" s="23" t="s">
        <v>30</v>
      </c>
      <c r="J584" s="23" t="s">
        <v>31</v>
      </c>
      <c r="K584" s="101" t="s">
        <v>1172</v>
      </c>
      <c r="L584" s="102" t="s">
        <v>1852</v>
      </c>
      <c r="M584" s="102"/>
      <c r="N584" s="102" t="s">
        <v>1927</v>
      </c>
      <c r="O584" s="102"/>
      <c r="P584" s="102"/>
      <c r="Q584" s="25" t="s">
        <v>1225</v>
      </c>
      <c r="R584" s="102"/>
      <c r="S584" s="102"/>
      <c r="T584" s="102"/>
      <c r="U584" s="102"/>
      <c r="V584"/>
      <c r="W584"/>
      <c r="X584"/>
      <c r="Y584"/>
      <c r="Z584"/>
      <c r="AA584"/>
      <c r="AB584"/>
      <c r="AC584"/>
    </row>
    <row r="585" spans="1:29" s="92" customFormat="1" ht="76.5">
      <c r="A585" s="100">
        <v>805</v>
      </c>
      <c r="B585" s="103" t="s">
        <v>659</v>
      </c>
      <c r="C585" s="102" t="s">
        <v>577</v>
      </c>
      <c r="D585" s="21" t="s">
        <v>483</v>
      </c>
      <c r="E585" s="21" t="s">
        <v>484</v>
      </c>
      <c r="F585" s="21" t="s">
        <v>396</v>
      </c>
      <c r="G585" s="22" t="s">
        <v>1264</v>
      </c>
      <c r="H585" s="22" t="s">
        <v>319</v>
      </c>
      <c r="I585" s="23" t="s">
        <v>1884</v>
      </c>
      <c r="J585" s="23" t="s">
        <v>1885</v>
      </c>
      <c r="K585" s="101" t="s">
        <v>1172</v>
      </c>
      <c r="L585" s="102" t="s">
        <v>1428</v>
      </c>
      <c r="M585" s="102"/>
      <c r="N585" s="102"/>
      <c r="O585" s="102"/>
      <c r="P585" s="102"/>
      <c r="Q585" s="102" t="s">
        <v>1230</v>
      </c>
      <c r="R585" s="102"/>
      <c r="S585" s="102" t="s">
        <v>1853</v>
      </c>
      <c r="T585" s="102"/>
      <c r="U585" s="102"/>
      <c r="V585"/>
      <c r="W585"/>
      <c r="X585"/>
      <c r="Y585"/>
      <c r="Z585"/>
      <c r="AA585"/>
      <c r="AB585"/>
      <c r="AC585"/>
    </row>
    <row r="586" spans="1:29" s="92" customFormat="1" ht="38.25">
      <c r="A586" s="100">
        <v>664</v>
      </c>
      <c r="B586" s="103" t="s">
        <v>644</v>
      </c>
      <c r="C586" s="102" t="s">
        <v>1822</v>
      </c>
      <c r="D586" s="21" t="s">
        <v>483</v>
      </c>
      <c r="E586" s="21" t="s">
        <v>484</v>
      </c>
      <c r="F586" s="21" t="s">
        <v>477</v>
      </c>
      <c r="G586" s="22" t="s">
        <v>1264</v>
      </c>
      <c r="H586" s="22" t="s">
        <v>319</v>
      </c>
      <c r="I586" s="23" t="s">
        <v>1747</v>
      </c>
      <c r="J586" s="23" t="s">
        <v>1364</v>
      </c>
      <c r="K586" s="101" t="s">
        <v>1172</v>
      </c>
      <c r="L586" s="102" t="s">
        <v>1428</v>
      </c>
      <c r="M586" s="102"/>
      <c r="N586" s="102"/>
      <c r="O586" s="102"/>
      <c r="P586" s="102"/>
      <c r="Q586" s="102" t="s">
        <v>1230</v>
      </c>
      <c r="R586" s="102"/>
      <c r="S586" s="102" t="s">
        <v>1853</v>
      </c>
      <c r="T586" s="102"/>
      <c r="U586" s="102"/>
      <c r="V586"/>
      <c r="W586"/>
      <c r="X586"/>
      <c r="Y586"/>
      <c r="Z586"/>
      <c r="AA586"/>
      <c r="AB586"/>
      <c r="AC586"/>
    </row>
    <row r="587" spans="1:29" s="92" customFormat="1" ht="63.75">
      <c r="A587" s="100">
        <v>592</v>
      </c>
      <c r="B587" s="103" t="s">
        <v>633</v>
      </c>
      <c r="C587" s="102" t="s">
        <v>597</v>
      </c>
      <c r="D587" s="21" t="s">
        <v>483</v>
      </c>
      <c r="E587" s="21" t="s">
        <v>484</v>
      </c>
      <c r="F587" s="21" t="s">
        <v>1254</v>
      </c>
      <c r="G587" s="22" t="s">
        <v>1264</v>
      </c>
      <c r="H587" s="22" t="s">
        <v>319</v>
      </c>
      <c r="I587" s="23" t="s">
        <v>1553</v>
      </c>
      <c r="J587" s="23" t="s">
        <v>1554</v>
      </c>
      <c r="K587" s="101"/>
      <c r="L587" s="102"/>
      <c r="M587" s="102"/>
      <c r="N587" s="102"/>
      <c r="O587" s="102"/>
      <c r="P587" s="102"/>
      <c r="Q587" s="102" t="s">
        <v>1701</v>
      </c>
      <c r="R587" s="102"/>
      <c r="S587" s="102"/>
      <c r="T587" s="102"/>
      <c r="U587" s="102"/>
      <c r="V587"/>
      <c r="W587"/>
      <c r="X587"/>
      <c r="Y587"/>
      <c r="Z587"/>
      <c r="AA587"/>
      <c r="AB587"/>
      <c r="AC587"/>
    </row>
    <row r="588" spans="1:29" s="92" customFormat="1" ht="89.25">
      <c r="A588" s="100">
        <v>930</v>
      </c>
      <c r="B588" s="103" t="s">
        <v>734</v>
      </c>
      <c r="C588" s="102" t="s">
        <v>617</v>
      </c>
      <c r="D588" s="21" t="s">
        <v>483</v>
      </c>
      <c r="E588" s="21" t="s">
        <v>484</v>
      </c>
      <c r="F588" s="21" t="s">
        <v>1254</v>
      </c>
      <c r="G588" s="22" t="s">
        <v>1264</v>
      </c>
      <c r="H588" s="22" t="s">
        <v>319</v>
      </c>
      <c r="I588" s="23" t="s">
        <v>1627</v>
      </c>
      <c r="J588" s="23" t="s">
        <v>1628</v>
      </c>
      <c r="K588" s="101"/>
      <c r="L588" s="102"/>
      <c r="M588" s="102"/>
      <c r="N588" s="102"/>
      <c r="O588" s="102"/>
      <c r="P588" s="102"/>
      <c r="Q588" s="102" t="s">
        <v>1701</v>
      </c>
      <c r="R588" s="102"/>
      <c r="S588" s="102"/>
      <c r="T588" s="102"/>
      <c r="U588" s="102"/>
      <c r="V588"/>
      <c r="W588"/>
      <c r="X588"/>
      <c r="Y588"/>
      <c r="Z588"/>
      <c r="AA588"/>
      <c r="AB588"/>
      <c r="AC588"/>
    </row>
    <row r="589" spans="1:29" s="92" customFormat="1" ht="112.5">
      <c r="A589" s="100">
        <v>931</v>
      </c>
      <c r="B589" s="103" t="s">
        <v>734</v>
      </c>
      <c r="C589" s="102" t="s">
        <v>617</v>
      </c>
      <c r="D589" s="21" t="s">
        <v>483</v>
      </c>
      <c r="E589" s="21" t="s">
        <v>484</v>
      </c>
      <c r="F589" s="21" t="s">
        <v>1216</v>
      </c>
      <c r="G589" s="22" t="s">
        <v>1264</v>
      </c>
      <c r="H589" s="22" t="s">
        <v>319</v>
      </c>
      <c r="I589" s="23" t="s">
        <v>1629</v>
      </c>
      <c r="J589" s="23" t="s">
        <v>1630</v>
      </c>
      <c r="K589" s="101" t="s">
        <v>1173</v>
      </c>
      <c r="L589" s="102" t="s">
        <v>1857</v>
      </c>
      <c r="M589" s="102"/>
      <c r="N589" s="102"/>
      <c r="O589" s="102"/>
      <c r="P589" s="102"/>
      <c r="Q589" s="102" t="s">
        <v>1245</v>
      </c>
      <c r="R589" s="102"/>
      <c r="S589" s="102" t="s">
        <v>1853</v>
      </c>
      <c r="T589" s="102"/>
      <c r="U589" s="102"/>
      <c r="V589"/>
      <c r="W589"/>
      <c r="X589"/>
      <c r="Y589"/>
      <c r="Z589"/>
      <c r="AA589"/>
      <c r="AB589"/>
      <c r="AC589"/>
    </row>
    <row r="590" spans="1:29" s="92" customFormat="1" ht="56.25">
      <c r="A590" s="100">
        <v>271</v>
      </c>
      <c r="B590" s="103" t="s">
        <v>496</v>
      </c>
      <c r="C590" s="102" t="s">
        <v>497</v>
      </c>
      <c r="D590" s="21" t="s">
        <v>483</v>
      </c>
      <c r="E590" s="21" t="s">
        <v>357</v>
      </c>
      <c r="F590" s="21" t="s">
        <v>361</v>
      </c>
      <c r="G590" s="22" t="s">
        <v>1264</v>
      </c>
      <c r="H590" s="22" t="s">
        <v>320</v>
      </c>
      <c r="I590" s="23" t="s">
        <v>175</v>
      </c>
      <c r="J590" s="23" t="s">
        <v>176</v>
      </c>
      <c r="K590" s="101" t="s">
        <v>1187</v>
      </c>
      <c r="L590" s="102" t="s">
        <v>1980</v>
      </c>
      <c r="M590" s="102"/>
      <c r="N590" s="102" t="s">
        <v>1927</v>
      </c>
      <c r="O590" s="102"/>
      <c r="P590" s="102"/>
      <c r="Q590" s="102" t="s">
        <v>1225</v>
      </c>
      <c r="R590" s="102"/>
      <c r="S590" s="102"/>
      <c r="T590" s="102"/>
      <c r="U590" s="102"/>
      <c r="V590"/>
      <c r="W590"/>
      <c r="X590"/>
      <c r="Y590"/>
      <c r="Z590"/>
      <c r="AA590"/>
      <c r="AB590"/>
      <c r="AC590"/>
    </row>
    <row r="591" spans="1:29" s="92" customFormat="1" ht="51">
      <c r="A591" s="100">
        <v>665</v>
      </c>
      <c r="B591" s="103" t="s">
        <v>644</v>
      </c>
      <c r="C591" s="102" t="s">
        <v>1822</v>
      </c>
      <c r="D591" s="21" t="s">
        <v>628</v>
      </c>
      <c r="E591" s="21" t="s">
        <v>357</v>
      </c>
      <c r="F591" s="21" t="s">
        <v>362</v>
      </c>
      <c r="G591" s="22" t="s">
        <v>1264</v>
      </c>
      <c r="H591" s="22" t="s">
        <v>320</v>
      </c>
      <c r="I591" s="23" t="s">
        <v>1748</v>
      </c>
      <c r="J591" s="23" t="s">
        <v>1364</v>
      </c>
      <c r="K591" s="101"/>
      <c r="L591" s="102"/>
      <c r="M591" s="102"/>
      <c r="N591" s="102"/>
      <c r="O591" s="102"/>
      <c r="P591" s="102"/>
      <c r="Q591" s="102" t="s">
        <v>1233</v>
      </c>
      <c r="R591" s="102"/>
      <c r="S591" s="102"/>
      <c r="T591" s="102"/>
      <c r="U591" s="102"/>
      <c r="V591"/>
      <c r="W591"/>
      <c r="X591"/>
      <c r="Y591"/>
      <c r="Z591"/>
      <c r="AA591"/>
      <c r="AB591"/>
      <c r="AC591"/>
    </row>
    <row r="592" spans="1:29" s="92" customFormat="1" ht="76.5">
      <c r="A592" s="100">
        <v>552</v>
      </c>
      <c r="B592" s="103" t="s">
        <v>626</v>
      </c>
      <c r="C592" s="102" t="s">
        <v>627</v>
      </c>
      <c r="D592" s="21" t="s">
        <v>628</v>
      </c>
      <c r="E592" s="21" t="s">
        <v>357</v>
      </c>
      <c r="F592" s="21" t="s">
        <v>506</v>
      </c>
      <c r="G592" s="22" t="s">
        <v>1264</v>
      </c>
      <c r="H592" s="22" t="s">
        <v>319</v>
      </c>
      <c r="I592" s="23" t="s">
        <v>1488</v>
      </c>
      <c r="J592" s="23" t="s">
        <v>1489</v>
      </c>
      <c r="K592" s="101"/>
      <c r="L592" s="102"/>
      <c r="M592" s="102"/>
      <c r="N592" s="102"/>
      <c r="O592" s="102"/>
      <c r="P592" s="102"/>
      <c r="Q592" s="102" t="s">
        <v>1233</v>
      </c>
      <c r="R592" s="102"/>
      <c r="S592" s="102"/>
      <c r="T592" s="102"/>
      <c r="U592" s="102"/>
      <c r="V592"/>
      <c r="W592"/>
      <c r="X592"/>
      <c r="Y592"/>
      <c r="Z592"/>
      <c r="AA592"/>
      <c r="AB592"/>
      <c r="AC592"/>
    </row>
    <row r="593" spans="1:29" s="92" customFormat="1" ht="25.5">
      <c r="A593" s="100">
        <v>272</v>
      </c>
      <c r="B593" s="103" t="s">
        <v>496</v>
      </c>
      <c r="C593" s="102" t="s">
        <v>497</v>
      </c>
      <c r="D593" s="21" t="s">
        <v>525</v>
      </c>
      <c r="E593" s="21" t="s">
        <v>357</v>
      </c>
      <c r="F593" s="21" t="s">
        <v>1253</v>
      </c>
      <c r="G593" s="22" t="s">
        <v>1252</v>
      </c>
      <c r="H593" s="22" t="s">
        <v>320</v>
      </c>
      <c r="I593" s="23" t="s">
        <v>162</v>
      </c>
      <c r="J593" s="23" t="s">
        <v>81</v>
      </c>
      <c r="K593" s="101" t="s">
        <v>1173</v>
      </c>
      <c r="L593" s="102" t="s">
        <v>227</v>
      </c>
      <c r="M593" s="102"/>
      <c r="N593" s="102" t="s">
        <v>1927</v>
      </c>
      <c r="O593" s="102"/>
      <c r="P593" s="102"/>
      <c r="Q593" s="25" t="s">
        <v>1225</v>
      </c>
      <c r="R593" s="102"/>
      <c r="S593" s="102"/>
      <c r="T593" s="102"/>
      <c r="U593" s="102"/>
      <c r="V593"/>
      <c r="W593"/>
      <c r="X593"/>
      <c r="Y593"/>
      <c r="Z593"/>
      <c r="AA593"/>
      <c r="AB593"/>
      <c r="AC593"/>
    </row>
    <row r="594" spans="1:29" s="92" customFormat="1" ht="89.25">
      <c r="A594" s="100">
        <v>429</v>
      </c>
      <c r="B594" s="103" t="s">
        <v>596</v>
      </c>
      <c r="C594" s="102" t="s">
        <v>597</v>
      </c>
      <c r="D594" s="21" t="s">
        <v>525</v>
      </c>
      <c r="E594" s="21" t="s">
        <v>357</v>
      </c>
      <c r="F594" s="21" t="s">
        <v>1253</v>
      </c>
      <c r="G594" s="22" t="s">
        <v>1264</v>
      </c>
      <c r="H594" s="22" t="s">
        <v>319</v>
      </c>
      <c r="I594" s="23" t="s">
        <v>286</v>
      </c>
      <c r="J594" s="23" t="s">
        <v>287</v>
      </c>
      <c r="K594" s="101"/>
      <c r="L594" s="102"/>
      <c r="M594" s="102"/>
      <c r="N594" s="102"/>
      <c r="O594" s="102"/>
      <c r="P594" s="102"/>
      <c r="Q594" s="102" t="s">
        <v>1233</v>
      </c>
      <c r="R594" s="102"/>
      <c r="S594" s="102"/>
      <c r="T594" s="102"/>
      <c r="U594" s="102"/>
      <c r="V594"/>
      <c r="W594"/>
      <c r="X594"/>
      <c r="Y594"/>
      <c r="Z594"/>
      <c r="AA594"/>
      <c r="AB594"/>
      <c r="AC594"/>
    </row>
    <row r="595" spans="1:29" s="92" customFormat="1" ht="25.5">
      <c r="A595" s="100">
        <v>273</v>
      </c>
      <c r="B595" s="103" t="s">
        <v>496</v>
      </c>
      <c r="C595" s="102" t="s">
        <v>497</v>
      </c>
      <c r="D595" s="21" t="s">
        <v>526</v>
      </c>
      <c r="E595" s="21" t="s">
        <v>472</v>
      </c>
      <c r="F595" s="21" t="s">
        <v>403</v>
      </c>
      <c r="G595" s="22" t="s">
        <v>1252</v>
      </c>
      <c r="H595" s="22" t="s">
        <v>320</v>
      </c>
      <c r="I595" s="23" t="s">
        <v>177</v>
      </c>
      <c r="J595" s="23" t="s">
        <v>81</v>
      </c>
      <c r="K595" s="101" t="s">
        <v>1173</v>
      </c>
      <c r="L595" s="102" t="s">
        <v>227</v>
      </c>
      <c r="M595" s="102"/>
      <c r="N595" s="102" t="s">
        <v>1927</v>
      </c>
      <c r="O595" s="102"/>
      <c r="P595" s="102"/>
      <c r="Q595" s="25" t="s">
        <v>1225</v>
      </c>
      <c r="R595" s="102"/>
      <c r="S595" s="102"/>
      <c r="T595" s="102"/>
      <c r="U595" s="102"/>
      <c r="V595"/>
      <c r="W595"/>
      <c r="X595"/>
      <c r="Y595"/>
      <c r="Z595"/>
      <c r="AA595"/>
      <c r="AB595"/>
      <c r="AC595"/>
    </row>
    <row r="596" spans="1:29" s="92" customFormat="1" ht="267.75">
      <c r="A596" s="100">
        <v>476</v>
      </c>
      <c r="B596" s="103" t="s">
        <v>609</v>
      </c>
      <c r="C596" s="102" t="s">
        <v>610</v>
      </c>
      <c r="D596" s="21" t="s">
        <v>526</v>
      </c>
      <c r="E596" s="21" t="s">
        <v>472</v>
      </c>
      <c r="F596" s="21" t="s">
        <v>1259</v>
      </c>
      <c r="G596" s="22" t="s">
        <v>1264</v>
      </c>
      <c r="H596" s="22" t="s">
        <v>319</v>
      </c>
      <c r="I596" s="23" t="s">
        <v>757</v>
      </c>
      <c r="J596" s="23" t="s">
        <v>758</v>
      </c>
      <c r="K596" s="101"/>
      <c r="L596" s="102"/>
      <c r="M596" s="102"/>
      <c r="N596" s="102"/>
      <c r="O596" s="102"/>
      <c r="P596" s="102"/>
      <c r="Q596" s="102" t="s">
        <v>1233</v>
      </c>
      <c r="R596" s="102"/>
      <c r="S596" s="102"/>
      <c r="T596" s="102"/>
      <c r="U596" s="102"/>
      <c r="V596"/>
      <c r="W596"/>
      <c r="X596"/>
      <c r="Y596"/>
      <c r="Z596"/>
      <c r="AA596"/>
      <c r="AB596"/>
      <c r="AC596"/>
    </row>
    <row r="597" spans="1:29" s="92" customFormat="1" ht="127.5">
      <c r="A597" s="100">
        <v>477</v>
      </c>
      <c r="B597" s="103" t="s">
        <v>609</v>
      </c>
      <c r="C597" s="102" t="s">
        <v>610</v>
      </c>
      <c r="D597" s="21" t="s">
        <v>526</v>
      </c>
      <c r="E597" s="21" t="s">
        <v>472</v>
      </c>
      <c r="F597" s="21" t="s">
        <v>1259</v>
      </c>
      <c r="G597" s="22" t="s">
        <v>1264</v>
      </c>
      <c r="H597" s="22" t="s">
        <v>319</v>
      </c>
      <c r="I597" s="23" t="s">
        <v>759</v>
      </c>
      <c r="J597" s="23" t="s">
        <v>760</v>
      </c>
      <c r="K597" s="101"/>
      <c r="L597" s="102"/>
      <c r="M597" s="102"/>
      <c r="N597" s="102"/>
      <c r="O597" s="102"/>
      <c r="P597" s="102"/>
      <c r="Q597" s="102" t="s">
        <v>1233</v>
      </c>
      <c r="R597" s="102"/>
      <c r="S597" s="102"/>
      <c r="T597" s="102"/>
      <c r="U597" s="102"/>
      <c r="V597"/>
      <c r="W597"/>
      <c r="X597"/>
      <c r="Y597"/>
      <c r="Z597"/>
      <c r="AA597"/>
      <c r="AB597"/>
      <c r="AC597"/>
    </row>
    <row r="598" spans="1:29" s="92" customFormat="1" ht="63.75">
      <c r="A598" s="100">
        <v>941</v>
      </c>
      <c r="B598" s="103" t="s">
        <v>738</v>
      </c>
      <c r="C598" s="102" t="s">
        <v>610</v>
      </c>
      <c r="D598" s="21" t="s">
        <v>526</v>
      </c>
      <c r="E598" s="21" t="s">
        <v>472</v>
      </c>
      <c r="F598" s="21" t="s">
        <v>1259</v>
      </c>
      <c r="G598" s="22" t="s">
        <v>1264</v>
      </c>
      <c r="H598" s="22" t="s">
        <v>320</v>
      </c>
      <c r="I598" s="23" t="s">
        <v>1662</v>
      </c>
      <c r="J598" s="23" t="s">
        <v>1663</v>
      </c>
      <c r="K598" s="101"/>
      <c r="L598" s="102"/>
      <c r="M598" s="102"/>
      <c r="N598" s="102"/>
      <c r="O598" s="102"/>
      <c r="P598" s="102"/>
      <c r="Q598" s="102" t="s">
        <v>1233</v>
      </c>
      <c r="R598" s="102"/>
      <c r="S598" s="102"/>
      <c r="T598" s="102"/>
      <c r="U598" s="102"/>
      <c r="V598"/>
      <c r="W598"/>
      <c r="X598"/>
      <c r="Y598"/>
      <c r="Z598"/>
      <c r="AA598"/>
      <c r="AB598"/>
      <c r="AC598"/>
    </row>
    <row r="599" spans="1:29" s="92" customFormat="1" ht="114.75">
      <c r="A599" s="100">
        <v>939</v>
      </c>
      <c r="B599" s="103" t="s">
        <v>735</v>
      </c>
      <c r="C599" s="102" t="s">
        <v>736</v>
      </c>
      <c r="D599" s="21" t="s">
        <v>526</v>
      </c>
      <c r="E599" s="21" t="s">
        <v>472</v>
      </c>
      <c r="F599" s="21" t="s">
        <v>1242</v>
      </c>
      <c r="G599" s="22" t="s">
        <v>1264</v>
      </c>
      <c r="H599" s="22" t="s">
        <v>320</v>
      </c>
      <c r="I599" s="23" t="s">
        <v>1658</v>
      </c>
      <c r="J599" s="23" t="s">
        <v>1659</v>
      </c>
      <c r="K599" s="101"/>
      <c r="L599" s="102"/>
      <c r="M599" s="102"/>
      <c r="N599" s="102"/>
      <c r="O599" s="102"/>
      <c r="P599" s="102"/>
      <c r="Q599" s="102" t="s">
        <v>1233</v>
      </c>
      <c r="R599" s="102"/>
      <c r="S599" s="102"/>
      <c r="T599" s="102"/>
      <c r="U599" s="102"/>
      <c r="V599"/>
      <c r="W599"/>
      <c r="X599"/>
      <c r="Y599"/>
      <c r="Z599"/>
      <c r="AA599"/>
      <c r="AB599"/>
      <c r="AC599"/>
    </row>
    <row r="600" spans="1:29" s="92" customFormat="1" ht="127.5">
      <c r="A600" s="100">
        <v>478</v>
      </c>
      <c r="B600" s="103" t="s">
        <v>609</v>
      </c>
      <c r="C600" s="102" t="s">
        <v>610</v>
      </c>
      <c r="D600" s="21" t="s">
        <v>526</v>
      </c>
      <c r="E600" s="21" t="s">
        <v>472</v>
      </c>
      <c r="F600" s="21" t="s">
        <v>1239</v>
      </c>
      <c r="G600" s="22" t="s">
        <v>1264</v>
      </c>
      <c r="H600" s="22" t="s">
        <v>319</v>
      </c>
      <c r="I600" s="23" t="s">
        <v>759</v>
      </c>
      <c r="J600" s="23" t="s">
        <v>760</v>
      </c>
      <c r="K600" s="101"/>
      <c r="L600" s="102"/>
      <c r="M600" s="102"/>
      <c r="N600" s="102"/>
      <c r="O600" s="102"/>
      <c r="P600" s="102"/>
      <c r="Q600" s="102" t="s">
        <v>1233</v>
      </c>
      <c r="R600" s="102"/>
      <c r="S600" s="102"/>
      <c r="T600" s="102"/>
      <c r="U600" s="102"/>
      <c r="V600"/>
      <c r="W600"/>
      <c r="X600"/>
      <c r="Y600"/>
      <c r="Z600"/>
      <c r="AA600"/>
      <c r="AB600"/>
      <c r="AC600"/>
    </row>
    <row r="601" spans="1:29" s="92" customFormat="1" ht="114.75">
      <c r="A601" s="100">
        <v>940</v>
      </c>
      <c r="B601" s="103" t="s">
        <v>735</v>
      </c>
      <c r="C601" s="102" t="s">
        <v>736</v>
      </c>
      <c r="D601" s="21" t="s">
        <v>526</v>
      </c>
      <c r="E601" s="21" t="s">
        <v>472</v>
      </c>
      <c r="F601" s="21" t="s">
        <v>1258</v>
      </c>
      <c r="G601" s="22" t="s">
        <v>1264</v>
      </c>
      <c r="H601" s="22" t="s">
        <v>320</v>
      </c>
      <c r="I601" s="23" t="s">
        <v>1658</v>
      </c>
      <c r="J601" s="23" t="s">
        <v>1659</v>
      </c>
      <c r="K601" s="101"/>
      <c r="L601" s="102"/>
      <c r="M601" s="102"/>
      <c r="N601" s="102"/>
      <c r="O601" s="102"/>
      <c r="P601" s="102"/>
      <c r="Q601" s="102" t="s">
        <v>1233</v>
      </c>
      <c r="R601" s="102"/>
      <c r="S601" s="102"/>
      <c r="T601" s="102"/>
      <c r="U601" s="102"/>
      <c r="V601"/>
      <c r="W601"/>
      <c r="X601"/>
      <c r="Y601"/>
      <c r="Z601"/>
      <c r="AA601"/>
      <c r="AB601"/>
      <c r="AC601"/>
    </row>
    <row r="602" spans="1:29" s="92" customFormat="1" ht="153">
      <c r="A602" s="100">
        <v>905</v>
      </c>
      <c r="B602" s="103" t="s">
        <v>707</v>
      </c>
      <c r="C602" s="102" t="s">
        <v>635</v>
      </c>
      <c r="D602" s="21" t="s">
        <v>526</v>
      </c>
      <c r="E602" s="21" t="s">
        <v>472</v>
      </c>
      <c r="F602" s="21" t="s">
        <v>730</v>
      </c>
      <c r="G602" s="22" t="s">
        <v>1264</v>
      </c>
      <c r="H602" s="22" t="s">
        <v>320</v>
      </c>
      <c r="I602" s="23" t="s">
        <v>1563</v>
      </c>
      <c r="J602" s="23" t="s">
        <v>1564</v>
      </c>
      <c r="K602" s="101"/>
      <c r="L602" s="102"/>
      <c r="M602" s="102"/>
      <c r="N602" s="102"/>
      <c r="O602" s="102"/>
      <c r="P602" s="102"/>
      <c r="Q602" s="102" t="s">
        <v>1171</v>
      </c>
      <c r="R602" s="102"/>
      <c r="S602" s="102"/>
      <c r="T602" s="102"/>
      <c r="U602" s="102"/>
      <c r="V602"/>
      <c r="W602"/>
      <c r="X602"/>
      <c r="Y602"/>
      <c r="Z602"/>
      <c r="AA602"/>
      <c r="AB602"/>
      <c r="AC602"/>
    </row>
    <row r="603" spans="1:29" s="92" customFormat="1" ht="89.25">
      <c r="A603" s="100">
        <v>932</v>
      </c>
      <c r="B603" s="103" t="s">
        <v>734</v>
      </c>
      <c r="C603" s="102" t="s">
        <v>617</v>
      </c>
      <c r="D603" s="21" t="s">
        <v>526</v>
      </c>
      <c r="E603" s="21" t="s">
        <v>1253</v>
      </c>
      <c r="F603" s="21" t="s">
        <v>1167</v>
      </c>
      <c r="G603" s="22" t="s">
        <v>1264</v>
      </c>
      <c r="H603" s="22" t="s">
        <v>319</v>
      </c>
      <c r="I603" s="23" t="s">
        <v>1631</v>
      </c>
      <c r="J603" s="23" t="s">
        <v>1573</v>
      </c>
      <c r="K603" s="101"/>
      <c r="L603" s="102"/>
      <c r="M603" s="102"/>
      <c r="N603" s="102"/>
      <c r="O603" s="102"/>
      <c r="P603" s="102"/>
      <c r="Q603" s="102" t="s">
        <v>1233</v>
      </c>
      <c r="R603" s="102"/>
      <c r="S603" s="102"/>
      <c r="T603" s="102"/>
      <c r="U603" s="102"/>
      <c r="V603"/>
      <c r="W603"/>
      <c r="X603"/>
      <c r="Y603"/>
      <c r="Z603"/>
      <c r="AA603"/>
      <c r="AB603"/>
      <c r="AC603"/>
    </row>
    <row r="604" spans="1:29" s="92" customFormat="1" ht="51">
      <c r="A604" s="100">
        <v>553</v>
      </c>
      <c r="B604" s="103" t="s">
        <v>626</v>
      </c>
      <c r="C604" s="102" t="s">
        <v>627</v>
      </c>
      <c r="D604" s="21" t="s">
        <v>629</v>
      </c>
      <c r="E604" s="21" t="s">
        <v>1253</v>
      </c>
      <c r="F604" s="21" t="s">
        <v>366</v>
      </c>
      <c r="G604" s="22" t="s">
        <v>1252</v>
      </c>
      <c r="H604" s="22" t="s">
        <v>319</v>
      </c>
      <c r="I604" s="23" t="s">
        <v>1490</v>
      </c>
      <c r="J604" s="23" t="s">
        <v>1491</v>
      </c>
      <c r="K604" s="101" t="s">
        <v>1172</v>
      </c>
      <c r="L604" s="102" t="s">
        <v>1852</v>
      </c>
      <c r="M604" s="102"/>
      <c r="N604" s="102" t="s">
        <v>1927</v>
      </c>
      <c r="O604" s="102"/>
      <c r="P604" s="102"/>
      <c r="Q604" s="25" t="s">
        <v>1225</v>
      </c>
      <c r="R604" s="102"/>
      <c r="S604" s="102"/>
      <c r="T604" s="102"/>
      <c r="U604" s="102"/>
      <c r="V604"/>
      <c r="W604"/>
      <c r="X604"/>
      <c r="Y604"/>
      <c r="Z604"/>
      <c r="AA604"/>
      <c r="AB604"/>
      <c r="AC604"/>
    </row>
    <row r="605" spans="1:29" s="92" customFormat="1" ht="51">
      <c r="A605" s="100">
        <v>532</v>
      </c>
      <c r="B605" s="103" t="s">
        <v>619</v>
      </c>
      <c r="C605" s="102" t="s">
        <v>1102</v>
      </c>
      <c r="D605" s="21" t="s">
        <v>625</v>
      </c>
      <c r="E605" s="21" t="s">
        <v>479</v>
      </c>
      <c r="F605" s="21" t="s">
        <v>366</v>
      </c>
      <c r="G605" s="22" t="s">
        <v>1264</v>
      </c>
      <c r="H605" s="22" t="s">
        <v>320</v>
      </c>
      <c r="I605" s="23" t="s">
        <v>1487</v>
      </c>
      <c r="J605" s="23" t="s">
        <v>1219</v>
      </c>
      <c r="K605" s="101"/>
      <c r="L605" s="102"/>
      <c r="M605" s="102"/>
      <c r="N605" s="102"/>
      <c r="O605" s="102"/>
      <c r="P605" s="102"/>
      <c r="Q605" s="102" t="s">
        <v>1233</v>
      </c>
      <c r="R605" s="102"/>
      <c r="S605" s="102"/>
      <c r="T605" s="102"/>
      <c r="U605" s="102"/>
      <c r="V605"/>
      <c r="W605"/>
      <c r="X605"/>
      <c r="Y605"/>
      <c r="Z605"/>
      <c r="AA605"/>
      <c r="AB605"/>
      <c r="AC605"/>
    </row>
    <row r="606" spans="1:29" s="92" customFormat="1" ht="51">
      <c r="A606" s="100">
        <v>554</v>
      </c>
      <c r="B606" s="103" t="s">
        <v>626</v>
      </c>
      <c r="C606" s="102" t="s">
        <v>627</v>
      </c>
      <c r="D606" s="21" t="s">
        <v>630</v>
      </c>
      <c r="E606" s="21" t="s">
        <v>479</v>
      </c>
      <c r="F606" s="21" t="s">
        <v>348</v>
      </c>
      <c r="G606" s="22" t="s">
        <v>1252</v>
      </c>
      <c r="H606" s="22" t="s">
        <v>319</v>
      </c>
      <c r="I606" s="23" t="s">
        <v>1492</v>
      </c>
      <c r="J606" s="23" t="s">
        <v>1987</v>
      </c>
      <c r="K606" s="101" t="s">
        <v>1172</v>
      </c>
      <c r="L606" s="102" t="s">
        <v>1852</v>
      </c>
      <c r="M606" s="102"/>
      <c r="N606" s="102" t="s">
        <v>1927</v>
      </c>
      <c r="O606" s="102"/>
      <c r="P606" s="102"/>
      <c r="Q606" s="25" t="s">
        <v>1225</v>
      </c>
      <c r="R606" s="102"/>
      <c r="S606" s="102"/>
      <c r="T606" s="102"/>
      <c r="U606" s="102"/>
      <c r="V606"/>
      <c r="W606"/>
      <c r="X606"/>
      <c r="Y606"/>
      <c r="Z606"/>
      <c r="AA606"/>
      <c r="AB606"/>
      <c r="AC606"/>
    </row>
    <row r="607" spans="1:29" s="92" customFormat="1" ht="51">
      <c r="A607" s="100">
        <v>555</v>
      </c>
      <c r="B607" s="103" t="s">
        <v>626</v>
      </c>
      <c r="C607" s="102" t="s">
        <v>627</v>
      </c>
      <c r="D607" s="21" t="s">
        <v>527</v>
      </c>
      <c r="E607" s="21" t="s">
        <v>411</v>
      </c>
      <c r="F607" s="21" t="s">
        <v>359</v>
      </c>
      <c r="G607" s="22" t="s">
        <v>1252</v>
      </c>
      <c r="H607" s="22" t="s">
        <v>319</v>
      </c>
      <c r="I607" s="23" t="s">
        <v>1988</v>
      </c>
      <c r="J607" s="23" t="s">
        <v>1989</v>
      </c>
      <c r="K607" s="101" t="s">
        <v>1172</v>
      </c>
      <c r="L607" s="102" t="s">
        <v>1852</v>
      </c>
      <c r="M607" s="102"/>
      <c r="N607" s="102" t="s">
        <v>1927</v>
      </c>
      <c r="O607" s="102"/>
      <c r="P607" s="102"/>
      <c r="Q607" s="25" t="s">
        <v>1225</v>
      </c>
      <c r="R607" s="102"/>
      <c r="S607" s="102"/>
      <c r="T607" s="102"/>
      <c r="U607" s="102"/>
      <c r="V607"/>
      <c r="W607"/>
      <c r="X607"/>
      <c r="Y607"/>
      <c r="Z607"/>
      <c r="AA607"/>
      <c r="AB607"/>
      <c r="AC607"/>
    </row>
    <row r="608" spans="1:29" s="92" customFormat="1" ht="140.25">
      <c r="A608" s="100">
        <v>430</v>
      </c>
      <c r="B608" s="103" t="s">
        <v>596</v>
      </c>
      <c r="C608" s="102" t="s">
        <v>597</v>
      </c>
      <c r="D608" s="21" t="s">
        <v>527</v>
      </c>
      <c r="E608" s="21" t="s">
        <v>411</v>
      </c>
      <c r="F608" s="21" t="s">
        <v>505</v>
      </c>
      <c r="G608" s="22" t="s">
        <v>1264</v>
      </c>
      <c r="H608" s="22" t="s">
        <v>319</v>
      </c>
      <c r="I608" s="23" t="s">
        <v>288</v>
      </c>
      <c r="J608" s="23" t="s">
        <v>289</v>
      </c>
      <c r="K608" s="101"/>
      <c r="L608" s="102"/>
      <c r="M608" s="102"/>
      <c r="N608" s="102"/>
      <c r="O608" s="102"/>
      <c r="P608" s="102"/>
      <c r="Q608" s="102" t="s">
        <v>1703</v>
      </c>
      <c r="R608" s="102"/>
      <c r="S608" s="102"/>
      <c r="T608" s="102"/>
      <c r="U608" s="102"/>
      <c r="V608"/>
      <c r="W608"/>
      <c r="X608"/>
      <c r="Y608"/>
      <c r="Z608"/>
      <c r="AA608"/>
      <c r="AB608"/>
      <c r="AC608"/>
    </row>
    <row r="609" spans="1:29" s="92" customFormat="1" ht="204">
      <c r="A609" s="100">
        <v>431</v>
      </c>
      <c r="B609" s="103" t="s">
        <v>596</v>
      </c>
      <c r="C609" s="102" t="s">
        <v>597</v>
      </c>
      <c r="D609" s="21" t="s">
        <v>527</v>
      </c>
      <c r="E609" s="21" t="s">
        <v>411</v>
      </c>
      <c r="F609" s="21" t="s">
        <v>505</v>
      </c>
      <c r="G609" s="22" t="s">
        <v>1264</v>
      </c>
      <c r="H609" s="22" t="s">
        <v>319</v>
      </c>
      <c r="I609" s="23" t="s">
        <v>290</v>
      </c>
      <c r="J609" s="23" t="s">
        <v>291</v>
      </c>
      <c r="K609" s="101"/>
      <c r="L609" s="102"/>
      <c r="M609" s="102"/>
      <c r="N609" s="102"/>
      <c r="O609" s="102"/>
      <c r="P609" s="102"/>
      <c r="Q609" s="102" t="s">
        <v>1233</v>
      </c>
      <c r="R609" s="102"/>
      <c r="S609" s="102"/>
      <c r="T609" s="102"/>
      <c r="U609" s="102"/>
      <c r="V609"/>
      <c r="W609"/>
      <c r="X609"/>
      <c r="Y609"/>
      <c r="Z609"/>
      <c r="AA609"/>
      <c r="AB609"/>
      <c r="AC609"/>
    </row>
    <row r="610" spans="1:29" s="92" customFormat="1" ht="25.5">
      <c r="A610" s="100">
        <v>274</v>
      </c>
      <c r="B610" s="103" t="s">
        <v>496</v>
      </c>
      <c r="C610" s="102" t="s">
        <v>497</v>
      </c>
      <c r="D610" s="21" t="s">
        <v>527</v>
      </c>
      <c r="E610" s="21" t="s">
        <v>411</v>
      </c>
      <c r="F610" s="21" t="s">
        <v>1092</v>
      </c>
      <c r="G610" s="22" t="s">
        <v>1252</v>
      </c>
      <c r="H610" s="22" t="s">
        <v>320</v>
      </c>
      <c r="I610" s="23" t="s">
        <v>162</v>
      </c>
      <c r="J610" s="23" t="s">
        <v>81</v>
      </c>
      <c r="K610" s="101" t="s">
        <v>1173</v>
      </c>
      <c r="L610" s="102" t="s">
        <v>227</v>
      </c>
      <c r="M610" s="102"/>
      <c r="N610" s="102" t="s">
        <v>1927</v>
      </c>
      <c r="O610" s="102"/>
      <c r="P610" s="102"/>
      <c r="Q610" s="25" t="s">
        <v>1225</v>
      </c>
      <c r="R610" s="102"/>
      <c r="S610" s="102"/>
      <c r="T610" s="102"/>
      <c r="U610" s="102"/>
      <c r="V610"/>
      <c r="W610"/>
      <c r="X610"/>
      <c r="Y610"/>
      <c r="Z610"/>
      <c r="AA610"/>
      <c r="AB610"/>
      <c r="AC610"/>
    </row>
    <row r="611" spans="1:29" s="92" customFormat="1" ht="114.75">
      <c r="A611" s="100">
        <v>806</v>
      </c>
      <c r="B611" s="103" t="s">
        <v>659</v>
      </c>
      <c r="C611" s="102" t="s">
        <v>577</v>
      </c>
      <c r="D611" s="21" t="s">
        <v>527</v>
      </c>
      <c r="E611" s="21" t="s">
        <v>411</v>
      </c>
      <c r="F611" s="21" t="s">
        <v>1092</v>
      </c>
      <c r="G611" s="22" t="s">
        <v>1264</v>
      </c>
      <c r="H611" s="22" t="s">
        <v>319</v>
      </c>
      <c r="I611" s="23" t="s">
        <v>1886</v>
      </c>
      <c r="J611" s="23" t="s">
        <v>1887</v>
      </c>
      <c r="K611" s="101"/>
      <c r="L611" s="102"/>
      <c r="M611" s="102"/>
      <c r="N611" s="102"/>
      <c r="O611" s="102"/>
      <c r="P611" s="102"/>
      <c r="Q611" s="102" t="s">
        <v>1233</v>
      </c>
      <c r="R611" s="102"/>
      <c r="S611" s="102"/>
      <c r="T611" s="102"/>
      <c r="U611" s="102"/>
      <c r="V611"/>
      <c r="W611"/>
      <c r="X611"/>
      <c r="Y611"/>
      <c r="Z611"/>
      <c r="AA611"/>
      <c r="AB611"/>
      <c r="AC611"/>
    </row>
    <row r="612" spans="1:29" s="92" customFormat="1" ht="38.25">
      <c r="A612" s="100">
        <v>807</v>
      </c>
      <c r="B612" s="103" t="s">
        <v>659</v>
      </c>
      <c r="C612" s="102" t="s">
        <v>577</v>
      </c>
      <c r="D612" s="21" t="s">
        <v>528</v>
      </c>
      <c r="E612" s="21" t="s">
        <v>411</v>
      </c>
      <c r="F612" s="21" t="s">
        <v>1170</v>
      </c>
      <c r="G612" s="22" t="s">
        <v>1252</v>
      </c>
      <c r="H612" s="22" t="s">
        <v>319</v>
      </c>
      <c r="I612" s="23" t="s">
        <v>1888</v>
      </c>
      <c r="J612" s="23" t="s">
        <v>1889</v>
      </c>
      <c r="K612" s="101" t="s">
        <v>1172</v>
      </c>
      <c r="L612" s="102" t="s">
        <v>1852</v>
      </c>
      <c r="M612" s="102"/>
      <c r="N612" s="102" t="s">
        <v>1927</v>
      </c>
      <c r="O612" s="102"/>
      <c r="P612" s="102"/>
      <c r="Q612" s="25" t="s">
        <v>1225</v>
      </c>
      <c r="R612" s="102"/>
      <c r="S612" s="102"/>
      <c r="T612" s="102"/>
      <c r="U612" s="102"/>
      <c r="V612"/>
      <c r="W612"/>
      <c r="X612"/>
      <c r="Y612"/>
      <c r="Z612"/>
      <c r="AA612"/>
      <c r="AB612"/>
      <c r="AC612"/>
    </row>
    <row r="613" spans="1:29" s="92" customFormat="1" ht="25.5">
      <c r="A613" s="100">
        <v>275</v>
      </c>
      <c r="B613" s="103" t="s">
        <v>496</v>
      </c>
      <c r="C613" s="102" t="s">
        <v>497</v>
      </c>
      <c r="D613" s="21" t="s">
        <v>528</v>
      </c>
      <c r="E613" s="21" t="s">
        <v>411</v>
      </c>
      <c r="F613" s="21" t="s">
        <v>1165</v>
      </c>
      <c r="G613" s="22" t="s">
        <v>1252</v>
      </c>
      <c r="H613" s="22" t="s">
        <v>320</v>
      </c>
      <c r="I613" s="23" t="s">
        <v>178</v>
      </c>
      <c r="J613" s="23" t="s">
        <v>81</v>
      </c>
      <c r="K613" s="101" t="s">
        <v>1173</v>
      </c>
      <c r="L613" s="102" t="s">
        <v>227</v>
      </c>
      <c r="M613" s="102"/>
      <c r="N613" s="102" t="s">
        <v>1927</v>
      </c>
      <c r="O613" s="102"/>
      <c r="P613" s="102"/>
      <c r="Q613" s="25" t="s">
        <v>1225</v>
      </c>
      <c r="R613" s="102"/>
      <c r="S613" s="102"/>
      <c r="T613" s="102"/>
      <c r="U613" s="102"/>
      <c r="V613"/>
      <c r="W613"/>
      <c r="X613"/>
      <c r="Y613"/>
      <c r="Z613"/>
      <c r="AA613"/>
      <c r="AB613"/>
      <c r="AC613"/>
    </row>
    <row r="614" spans="1:29" s="92" customFormat="1" ht="89.25">
      <c r="A614" s="100">
        <v>808</v>
      </c>
      <c r="B614" s="103" t="s">
        <v>659</v>
      </c>
      <c r="C614" s="102" t="s">
        <v>577</v>
      </c>
      <c r="D614" s="21" t="s">
        <v>528</v>
      </c>
      <c r="E614" s="21" t="s">
        <v>411</v>
      </c>
      <c r="F614" s="21" t="s">
        <v>385</v>
      </c>
      <c r="G614" s="22" t="s">
        <v>1264</v>
      </c>
      <c r="H614" s="22" t="s">
        <v>319</v>
      </c>
      <c r="I614" s="23" t="s">
        <v>1890</v>
      </c>
      <c r="J614" s="23" t="s">
        <v>1891</v>
      </c>
      <c r="K614" s="101"/>
      <c r="L614" s="102"/>
      <c r="M614" s="102"/>
      <c r="N614" s="102"/>
      <c r="O614" s="102"/>
      <c r="P614" s="102"/>
      <c r="Q614" s="102" t="s">
        <v>1233</v>
      </c>
      <c r="R614" s="102"/>
      <c r="S614" s="102"/>
      <c r="T614" s="102"/>
      <c r="U614" s="102"/>
      <c r="V614"/>
      <c r="W614"/>
      <c r="X614"/>
      <c r="Y614"/>
      <c r="Z614"/>
      <c r="AA614"/>
      <c r="AB614"/>
      <c r="AC614"/>
    </row>
    <row r="615" spans="1:29" s="92" customFormat="1" ht="178.5">
      <c r="A615" s="100">
        <v>432</v>
      </c>
      <c r="B615" s="103" t="s">
        <v>596</v>
      </c>
      <c r="C615" s="102" t="s">
        <v>597</v>
      </c>
      <c r="D615" s="21" t="s">
        <v>410</v>
      </c>
      <c r="E615" s="21" t="s">
        <v>411</v>
      </c>
      <c r="F615" s="21" t="s">
        <v>509</v>
      </c>
      <c r="G615" s="22" t="s">
        <v>1264</v>
      </c>
      <c r="H615" s="22" t="s">
        <v>319</v>
      </c>
      <c r="I615" s="23" t="s">
        <v>294</v>
      </c>
      <c r="J615" s="23" t="s">
        <v>295</v>
      </c>
      <c r="K615" s="101"/>
      <c r="L615" s="102"/>
      <c r="M615" s="102"/>
      <c r="N615" s="102"/>
      <c r="O615" s="102"/>
      <c r="P615" s="102"/>
      <c r="Q615" s="102" t="s">
        <v>1703</v>
      </c>
      <c r="R615" s="102"/>
      <c r="S615" s="102"/>
      <c r="T615" s="102"/>
      <c r="U615" s="102"/>
      <c r="V615"/>
      <c r="W615"/>
      <c r="X615"/>
      <c r="Y615"/>
      <c r="Z615"/>
      <c r="AA615"/>
      <c r="AB615"/>
      <c r="AC615"/>
    </row>
    <row r="616" spans="1:29" s="92" customFormat="1" ht="38.25">
      <c r="A616" s="100">
        <v>666</v>
      </c>
      <c r="B616" s="103" t="s">
        <v>644</v>
      </c>
      <c r="C616" s="102" t="s">
        <v>1822</v>
      </c>
      <c r="D616" s="21" t="s">
        <v>410</v>
      </c>
      <c r="E616" s="21" t="s">
        <v>411</v>
      </c>
      <c r="F616" s="21" t="s">
        <v>363</v>
      </c>
      <c r="G616" s="22" t="s">
        <v>1252</v>
      </c>
      <c r="H616" s="22" t="s">
        <v>320</v>
      </c>
      <c r="I616" s="23" t="s">
        <v>1749</v>
      </c>
      <c r="J616" s="23" t="s">
        <v>1364</v>
      </c>
      <c r="K616" s="101" t="s">
        <v>1172</v>
      </c>
      <c r="L616" s="102" t="s">
        <v>1852</v>
      </c>
      <c r="M616" s="102"/>
      <c r="N616" s="102" t="s">
        <v>1927</v>
      </c>
      <c r="O616" s="102"/>
      <c r="P616" s="102"/>
      <c r="Q616" s="25" t="s">
        <v>1225</v>
      </c>
      <c r="R616" s="102"/>
      <c r="S616" s="102"/>
      <c r="T616" s="102"/>
      <c r="U616" s="102"/>
      <c r="V616"/>
      <c r="W616"/>
      <c r="X616"/>
      <c r="Y616"/>
      <c r="Z616"/>
      <c r="AA616"/>
      <c r="AB616"/>
      <c r="AC616"/>
    </row>
    <row r="617" spans="1:29" s="92" customFormat="1" ht="25.5">
      <c r="A617" s="100">
        <v>276</v>
      </c>
      <c r="B617" s="103" t="s">
        <v>496</v>
      </c>
      <c r="C617" s="102" t="s">
        <v>497</v>
      </c>
      <c r="D617" s="21" t="s">
        <v>410</v>
      </c>
      <c r="E617" s="21" t="s">
        <v>411</v>
      </c>
      <c r="F617" s="21" t="s">
        <v>387</v>
      </c>
      <c r="G617" s="22" t="s">
        <v>1252</v>
      </c>
      <c r="H617" s="22" t="s">
        <v>320</v>
      </c>
      <c r="I617" s="23" t="s">
        <v>178</v>
      </c>
      <c r="J617" s="23" t="s">
        <v>81</v>
      </c>
      <c r="K617" s="101" t="s">
        <v>1173</v>
      </c>
      <c r="L617" s="102" t="s">
        <v>227</v>
      </c>
      <c r="M617" s="102"/>
      <c r="N617" s="102" t="s">
        <v>1927</v>
      </c>
      <c r="O617" s="102"/>
      <c r="P617" s="102"/>
      <c r="Q617" s="25" t="s">
        <v>1225</v>
      </c>
      <c r="R617" s="102"/>
      <c r="S617" s="102"/>
      <c r="T617" s="102"/>
      <c r="U617" s="102"/>
      <c r="V617"/>
      <c r="W617"/>
      <c r="X617"/>
      <c r="Y617"/>
      <c r="Z617"/>
      <c r="AA617"/>
      <c r="AB617"/>
      <c r="AC617"/>
    </row>
    <row r="618" spans="1:29" s="92" customFormat="1" ht="114.75">
      <c r="A618" s="100">
        <v>933</v>
      </c>
      <c r="B618" s="103" t="s">
        <v>734</v>
      </c>
      <c r="C618" s="102" t="s">
        <v>617</v>
      </c>
      <c r="D618" s="21" t="s">
        <v>410</v>
      </c>
      <c r="E618" s="21" t="s">
        <v>411</v>
      </c>
      <c r="F618" s="21" t="s">
        <v>477</v>
      </c>
      <c r="G618" s="22" t="s">
        <v>1264</v>
      </c>
      <c r="H618" s="22" t="s">
        <v>319</v>
      </c>
      <c r="I618" s="23" t="s">
        <v>1632</v>
      </c>
      <c r="J618" s="23" t="s">
        <v>1633</v>
      </c>
      <c r="K618" s="101"/>
      <c r="L618" s="102"/>
      <c r="M618" s="102"/>
      <c r="N618" s="102"/>
      <c r="O618" s="102"/>
      <c r="P618" s="102"/>
      <c r="Q618" s="102" t="s">
        <v>1234</v>
      </c>
      <c r="R618" s="102"/>
      <c r="S618" s="102"/>
      <c r="T618" s="102"/>
      <c r="U618" s="102"/>
      <c r="V618"/>
      <c r="W618"/>
      <c r="X618"/>
      <c r="Y618"/>
      <c r="Z618"/>
      <c r="AA618"/>
      <c r="AB618"/>
      <c r="AC618"/>
    </row>
    <row r="619" spans="1:29" s="92" customFormat="1" ht="127.5">
      <c r="A619" s="100">
        <v>667</v>
      </c>
      <c r="B619" s="103" t="s">
        <v>644</v>
      </c>
      <c r="C619" s="102" t="s">
        <v>1822</v>
      </c>
      <c r="D619" s="21" t="s">
        <v>410</v>
      </c>
      <c r="E619" s="21" t="s">
        <v>411</v>
      </c>
      <c r="F619" s="21" t="s">
        <v>1255</v>
      </c>
      <c r="G619" s="22" t="s">
        <v>1252</v>
      </c>
      <c r="H619" s="22" t="s">
        <v>320</v>
      </c>
      <c r="I619" s="23" t="s">
        <v>1750</v>
      </c>
      <c r="J619" s="23" t="s">
        <v>1364</v>
      </c>
      <c r="K619" s="101" t="s">
        <v>1172</v>
      </c>
      <c r="L619" s="102" t="s">
        <v>1852</v>
      </c>
      <c r="M619" s="102"/>
      <c r="N619" s="102" t="s">
        <v>1927</v>
      </c>
      <c r="O619" s="102"/>
      <c r="P619" s="102"/>
      <c r="Q619" s="25" t="s">
        <v>1225</v>
      </c>
      <c r="R619" s="102"/>
      <c r="S619" s="102"/>
      <c r="T619" s="102"/>
      <c r="U619" s="102"/>
      <c r="V619"/>
      <c r="W619"/>
      <c r="X619"/>
      <c r="Y619"/>
      <c r="Z619"/>
      <c r="AA619"/>
      <c r="AB619"/>
      <c r="AC619"/>
    </row>
    <row r="620" spans="1:29" s="92" customFormat="1" ht="51">
      <c r="A620" s="100">
        <v>934</v>
      </c>
      <c r="B620" s="103" t="s">
        <v>734</v>
      </c>
      <c r="C620" s="102" t="s">
        <v>617</v>
      </c>
      <c r="D620" s="21" t="s">
        <v>410</v>
      </c>
      <c r="E620" s="21" t="s">
        <v>411</v>
      </c>
      <c r="F620" s="21" t="s">
        <v>1255</v>
      </c>
      <c r="G620" s="22" t="s">
        <v>1252</v>
      </c>
      <c r="H620" s="22" t="s">
        <v>319</v>
      </c>
      <c r="I620" s="23" t="s">
        <v>1634</v>
      </c>
      <c r="J620" s="23" t="s">
        <v>1635</v>
      </c>
      <c r="K620" s="101" t="s">
        <v>1187</v>
      </c>
      <c r="L620" s="102" t="s">
        <v>1981</v>
      </c>
      <c r="M620" s="102"/>
      <c r="N620" s="102" t="s">
        <v>1927</v>
      </c>
      <c r="O620" s="102"/>
      <c r="P620" s="102"/>
      <c r="Q620" s="25" t="s">
        <v>1225</v>
      </c>
      <c r="R620" s="102"/>
      <c r="S620" s="102"/>
      <c r="T620" s="102"/>
      <c r="U620" s="102"/>
      <c r="V620"/>
      <c r="W620"/>
      <c r="X620"/>
      <c r="Y620"/>
      <c r="Z620"/>
      <c r="AA620"/>
      <c r="AB620"/>
      <c r="AC620"/>
    </row>
    <row r="621" spans="1:29" s="92" customFormat="1" ht="102">
      <c r="A621" s="100">
        <v>935</v>
      </c>
      <c r="B621" s="103" t="s">
        <v>734</v>
      </c>
      <c r="C621" s="102" t="s">
        <v>617</v>
      </c>
      <c r="D621" s="21" t="s">
        <v>410</v>
      </c>
      <c r="E621" s="21" t="s">
        <v>411</v>
      </c>
      <c r="F621" s="21" t="s">
        <v>1254</v>
      </c>
      <c r="G621" s="22" t="s">
        <v>1264</v>
      </c>
      <c r="H621" s="22" t="s">
        <v>319</v>
      </c>
      <c r="I621" s="23" t="s">
        <v>1636</v>
      </c>
      <c r="J621" s="23" t="s">
        <v>1573</v>
      </c>
      <c r="K621" s="101"/>
      <c r="L621" s="102"/>
      <c r="M621" s="102"/>
      <c r="N621" s="102"/>
      <c r="O621" s="102"/>
      <c r="P621" s="102"/>
      <c r="Q621" s="102" t="s">
        <v>1701</v>
      </c>
      <c r="R621" s="102"/>
      <c r="S621" s="102"/>
      <c r="T621" s="102"/>
      <c r="U621" s="102"/>
      <c r="V621"/>
      <c r="W621"/>
      <c r="X621"/>
      <c r="Y621"/>
      <c r="Z621"/>
      <c r="AA621"/>
      <c r="AB621"/>
      <c r="AC621"/>
    </row>
    <row r="622" spans="1:29" s="92" customFormat="1" ht="76.5">
      <c r="A622" s="100">
        <v>464</v>
      </c>
      <c r="B622" s="103" t="s">
        <v>601</v>
      </c>
      <c r="C622" s="102" t="s">
        <v>391</v>
      </c>
      <c r="D622" s="21" t="s">
        <v>410</v>
      </c>
      <c r="E622" s="21" t="s">
        <v>411</v>
      </c>
      <c r="F622" s="21" t="s">
        <v>382</v>
      </c>
      <c r="G622" s="22" t="s">
        <v>1264</v>
      </c>
      <c r="H622" s="22" t="s">
        <v>320</v>
      </c>
      <c r="I622" s="23" t="s">
        <v>1381</v>
      </c>
      <c r="J622" s="23" t="s">
        <v>1382</v>
      </c>
      <c r="K622" s="101"/>
      <c r="L622" s="102"/>
      <c r="M622" s="102"/>
      <c r="N622" s="102"/>
      <c r="O622" s="102"/>
      <c r="P622" s="102"/>
      <c r="Q622" s="102" t="s">
        <v>1701</v>
      </c>
      <c r="R622" s="102"/>
      <c r="S622" s="102"/>
      <c r="T622" s="102"/>
      <c r="U622" s="102"/>
      <c r="V622"/>
      <c r="W622"/>
      <c r="X622"/>
      <c r="Y622"/>
      <c r="Z622"/>
      <c r="AA622"/>
      <c r="AB622"/>
      <c r="AC622"/>
    </row>
    <row r="623" spans="1:29" s="92" customFormat="1" ht="51">
      <c r="A623" s="100">
        <v>97</v>
      </c>
      <c r="B623" s="103" t="s">
        <v>399</v>
      </c>
      <c r="C623" s="102" t="s">
        <v>400</v>
      </c>
      <c r="D623" s="21" t="s">
        <v>410</v>
      </c>
      <c r="E623" s="21" t="s">
        <v>411</v>
      </c>
      <c r="F623" s="21" t="s">
        <v>411</v>
      </c>
      <c r="G623" s="22" t="s">
        <v>1252</v>
      </c>
      <c r="H623" s="22" t="s">
        <v>320</v>
      </c>
      <c r="I623" s="23" t="s">
        <v>1448</v>
      </c>
      <c r="J623" s="23" t="s">
        <v>1428</v>
      </c>
      <c r="K623" s="101" t="s">
        <v>1172</v>
      </c>
      <c r="L623" s="102" t="s">
        <v>1852</v>
      </c>
      <c r="M623" s="102"/>
      <c r="N623" s="102" t="s">
        <v>1927</v>
      </c>
      <c r="O623" s="102"/>
      <c r="P623" s="102"/>
      <c r="Q623" s="25" t="s">
        <v>1225</v>
      </c>
      <c r="R623" s="102"/>
      <c r="S623" s="102"/>
      <c r="T623" s="102"/>
      <c r="U623" s="102"/>
      <c r="V623"/>
      <c r="W623"/>
      <c r="X623"/>
      <c r="Y623"/>
      <c r="Z623"/>
      <c r="AA623"/>
      <c r="AB623"/>
      <c r="AC623"/>
    </row>
    <row r="624" spans="1:29" s="92" customFormat="1" ht="51">
      <c r="A624" s="100">
        <v>156</v>
      </c>
      <c r="B624" s="103" t="s">
        <v>466</v>
      </c>
      <c r="C624" s="102" t="s">
        <v>467</v>
      </c>
      <c r="D624" s="21" t="s">
        <v>410</v>
      </c>
      <c r="E624" s="21" t="s">
        <v>411</v>
      </c>
      <c r="F624" s="21" t="s">
        <v>411</v>
      </c>
      <c r="G624" s="22" t="s">
        <v>1252</v>
      </c>
      <c r="H624" s="22" t="s">
        <v>319</v>
      </c>
      <c r="I624" s="23" t="s">
        <v>32</v>
      </c>
      <c r="J624" s="23" t="s">
        <v>33</v>
      </c>
      <c r="K624" s="101" t="s">
        <v>1172</v>
      </c>
      <c r="L624" s="102" t="s">
        <v>1852</v>
      </c>
      <c r="M624" s="102"/>
      <c r="N624" s="102" t="s">
        <v>1927</v>
      </c>
      <c r="O624" s="102"/>
      <c r="P624" s="102"/>
      <c r="Q624" s="25" t="s">
        <v>1225</v>
      </c>
      <c r="R624" s="102"/>
      <c r="S624" s="102"/>
      <c r="T624" s="102"/>
      <c r="U624" s="102"/>
      <c r="V624"/>
      <c r="W624"/>
      <c r="X624"/>
      <c r="Y624"/>
      <c r="Z624"/>
      <c r="AA624"/>
      <c r="AB624"/>
      <c r="AC624"/>
    </row>
    <row r="625" spans="1:29" s="92" customFormat="1" ht="25.5">
      <c r="A625" s="100">
        <v>277</v>
      </c>
      <c r="B625" s="103" t="s">
        <v>496</v>
      </c>
      <c r="C625" s="102" t="s">
        <v>497</v>
      </c>
      <c r="D625" s="21" t="s">
        <v>410</v>
      </c>
      <c r="E625" s="21" t="s">
        <v>411</v>
      </c>
      <c r="F625" s="21" t="s">
        <v>411</v>
      </c>
      <c r="G625" s="22" t="s">
        <v>1252</v>
      </c>
      <c r="H625" s="22" t="s">
        <v>320</v>
      </c>
      <c r="I625" s="23" t="s">
        <v>179</v>
      </c>
      <c r="J625" s="23" t="s">
        <v>180</v>
      </c>
      <c r="K625" s="101" t="s">
        <v>1172</v>
      </c>
      <c r="L625" s="102" t="s">
        <v>1852</v>
      </c>
      <c r="M625" s="102"/>
      <c r="N625" s="102" t="s">
        <v>1927</v>
      </c>
      <c r="O625" s="102"/>
      <c r="P625" s="102"/>
      <c r="Q625" s="25" t="s">
        <v>1225</v>
      </c>
      <c r="R625" s="102"/>
      <c r="S625" s="102"/>
      <c r="T625" s="102"/>
      <c r="U625" s="102"/>
      <c r="V625"/>
      <c r="W625"/>
      <c r="X625"/>
      <c r="Y625"/>
      <c r="Z625"/>
      <c r="AA625"/>
      <c r="AB625"/>
      <c r="AC625"/>
    </row>
    <row r="626" spans="1:29" s="92" customFormat="1" ht="38.25">
      <c r="A626" s="100">
        <v>593</v>
      </c>
      <c r="B626" s="103" t="s">
        <v>633</v>
      </c>
      <c r="C626" s="102" t="s">
        <v>597</v>
      </c>
      <c r="D626" s="21" t="s">
        <v>410</v>
      </c>
      <c r="E626" s="21" t="s">
        <v>411</v>
      </c>
      <c r="F626" s="21" t="s">
        <v>411</v>
      </c>
      <c r="G626" s="22" t="s">
        <v>1252</v>
      </c>
      <c r="H626" s="22" t="s">
        <v>320</v>
      </c>
      <c r="I626" s="23" t="s">
        <v>927</v>
      </c>
      <c r="J626" s="23" t="s">
        <v>928</v>
      </c>
      <c r="K626" s="101" t="s">
        <v>1172</v>
      </c>
      <c r="L626" s="102" t="s">
        <v>1852</v>
      </c>
      <c r="M626" s="102"/>
      <c r="N626" s="102" t="s">
        <v>1927</v>
      </c>
      <c r="O626" s="102"/>
      <c r="P626" s="102"/>
      <c r="Q626" s="25" t="s">
        <v>1225</v>
      </c>
      <c r="R626" s="102"/>
      <c r="S626" s="102"/>
      <c r="T626" s="102"/>
      <c r="U626" s="102"/>
      <c r="V626"/>
      <c r="W626"/>
      <c r="X626"/>
      <c r="Y626"/>
      <c r="Z626"/>
      <c r="AA626"/>
      <c r="AB626"/>
      <c r="AC626"/>
    </row>
    <row r="627" spans="1:29" s="92" customFormat="1" ht="25.5">
      <c r="A627" s="100">
        <v>809</v>
      </c>
      <c r="B627" s="103" t="s">
        <v>659</v>
      </c>
      <c r="C627" s="102" t="s">
        <v>577</v>
      </c>
      <c r="D627" s="21" t="s">
        <v>410</v>
      </c>
      <c r="E627" s="21" t="s">
        <v>411</v>
      </c>
      <c r="F627" s="21" t="s">
        <v>411</v>
      </c>
      <c r="G627" s="22" t="s">
        <v>1252</v>
      </c>
      <c r="H627" s="22" t="s">
        <v>319</v>
      </c>
      <c r="I627" s="23" t="s">
        <v>1892</v>
      </c>
      <c r="J627" s="23" t="s">
        <v>1735</v>
      </c>
      <c r="K627" s="101" t="s">
        <v>1172</v>
      </c>
      <c r="L627" s="102" t="s">
        <v>1852</v>
      </c>
      <c r="M627" s="102"/>
      <c r="N627" s="102" t="s">
        <v>1927</v>
      </c>
      <c r="O627" s="102"/>
      <c r="P627" s="102"/>
      <c r="Q627" s="25" t="s">
        <v>1225</v>
      </c>
      <c r="R627" s="102"/>
      <c r="S627" s="102"/>
      <c r="T627" s="102"/>
      <c r="U627" s="102"/>
      <c r="V627"/>
      <c r="W627"/>
      <c r="X627"/>
      <c r="Y627"/>
      <c r="Z627"/>
      <c r="AA627"/>
      <c r="AB627"/>
      <c r="AC627"/>
    </row>
    <row r="628" spans="1:29" s="92" customFormat="1" ht="102">
      <c r="A628" s="100">
        <v>906</v>
      </c>
      <c r="B628" s="103" t="s">
        <v>707</v>
      </c>
      <c r="C628" s="102" t="s">
        <v>635</v>
      </c>
      <c r="D628" s="21" t="s">
        <v>527</v>
      </c>
      <c r="E628" s="21" t="s">
        <v>411</v>
      </c>
      <c r="F628" s="21" t="s">
        <v>731</v>
      </c>
      <c r="G628" s="22" t="s">
        <v>1264</v>
      </c>
      <c r="H628" s="22" t="s">
        <v>320</v>
      </c>
      <c r="I628" s="23" t="s">
        <v>1565</v>
      </c>
      <c r="J628" s="23" t="s">
        <v>1566</v>
      </c>
      <c r="K628" s="101"/>
      <c r="L628" s="102"/>
      <c r="M628" s="102"/>
      <c r="N628" s="102"/>
      <c r="O628" s="102"/>
      <c r="P628" s="102"/>
      <c r="Q628" s="102" t="s">
        <v>1171</v>
      </c>
      <c r="R628" s="102"/>
      <c r="S628" s="102"/>
      <c r="T628" s="102"/>
      <c r="U628" s="102"/>
      <c r="V628"/>
      <c r="W628"/>
      <c r="X628"/>
      <c r="Y628"/>
      <c r="Z628"/>
      <c r="AA628"/>
      <c r="AB628"/>
      <c r="AC628"/>
    </row>
    <row r="629" spans="1:29" s="92" customFormat="1" ht="89.25">
      <c r="A629" s="100">
        <v>51</v>
      </c>
      <c r="B629" s="103" t="s">
        <v>353</v>
      </c>
      <c r="C629" s="102" t="s">
        <v>354</v>
      </c>
      <c r="D629" s="21" t="s">
        <v>374</v>
      </c>
      <c r="E629" s="21" t="s">
        <v>375</v>
      </c>
      <c r="F629" s="21" t="s">
        <v>350</v>
      </c>
      <c r="G629" s="22" t="s">
        <v>1264</v>
      </c>
      <c r="H629" s="22" t="s">
        <v>319</v>
      </c>
      <c r="I629" s="23" t="s">
        <v>880</v>
      </c>
      <c r="J629" s="23" t="s">
        <v>881</v>
      </c>
      <c r="K629" s="101"/>
      <c r="L629" s="102"/>
      <c r="M629" s="102"/>
      <c r="N629" s="102"/>
      <c r="O629" s="102"/>
      <c r="P629" s="102"/>
      <c r="Q629" s="102" t="s">
        <v>1703</v>
      </c>
      <c r="R629" s="102"/>
      <c r="S629" s="102"/>
      <c r="T629" s="102"/>
      <c r="U629" s="102"/>
      <c r="V629"/>
      <c r="W629"/>
      <c r="X629"/>
      <c r="Y629"/>
      <c r="Z629"/>
      <c r="AA629"/>
      <c r="AB629"/>
      <c r="AC629"/>
    </row>
    <row r="630" spans="1:29" s="92" customFormat="1" ht="89.25">
      <c r="A630" s="100">
        <v>873</v>
      </c>
      <c r="B630" s="103" t="s">
        <v>706</v>
      </c>
      <c r="C630" s="102" t="s">
        <v>354</v>
      </c>
      <c r="D630" s="21" t="s">
        <v>374</v>
      </c>
      <c r="E630" s="21" t="s">
        <v>375</v>
      </c>
      <c r="F630" s="21" t="s">
        <v>350</v>
      </c>
      <c r="G630" s="22" t="s">
        <v>1264</v>
      </c>
      <c r="H630" s="22" t="s">
        <v>319</v>
      </c>
      <c r="I630" s="23" t="s">
        <v>880</v>
      </c>
      <c r="J630" s="23" t="s">
        <v>881</v>
      </c>
      <c r="K630" s="101"/>
      <c r="L630" s="102"/>
      <c r="M630" s="102"/>
      <c r="N630" s="102"/>
      <c r="O630" s="102"/>
      <c r="P630" s="102"/>
      <c r="Q630" s="102" t="s">
        <v>1234</v>
      </c>
      <c r="R630" s="102"/>
      <c r="S630" s="102"/>
      <c r="T630" s="102"/>
      <c r="U630" s="102"/>
      <c r="V630"/>
      <c r="W630"/>
      <c r="X630"/>
      <c r="Y630"/>
      <c r="Z630"/>
      <c r="AA630"/>
      <c r="AB630"/>
      <c r="AC630"/>
    </row>
    <row r="631" spans="1:29" s="92" customFormat="1" ht="127.5">
      <c r="A631" s="100">
        <v>668</v>
      </c>
      <c r="B631" s="103" t="s">
        <v>644</v>
      </c>
      <c r="C631" s="102" t="s">
        <v>1822</v>
      </c>
      <c r="D631" s="21" t="s">
        <v>374</v>
      </c>
      <c r="E631" s="21" t="s">
        <v>375</v>
      </c>
      <c r="F631" s="21" t="s">
        <v>385</v>
      </c>
      <c r="G631" s="22" t="s">
        <v>1264</v>
      </c>
      <c r="H631" s="22" t="s">
        <v>320</v>
      </c>
      <c r="I631" s="23" t="s">
        <v>1751</v>
      </c>
      <c r="J631" s="23" t="s">
        <v>1752</v>
      </c>
      <c r="K631" s="101"/>
      <c r="L631" s="102"/>
      <c r="M631" s="102"/>
      <c r="N631" s="102"/>
      <c r="O631" s="102"/>
      <c r="P631" s="102"/>
      <c r="Q631" s="102" t="s">
        <v>1231</v>
      </c>
      <c r="R631" s="102"/>
      <c r="S631" s="102"/>
      <c r="T631" s="102"/>
      <c r="U631" s="102"/>
      <c r="V631"/>
      <c r="W631"/>
      <c r="X631"/>
      <c r="Y631"/>
      <c r="Z631"/>
      <c r="AA631"/>
      <c r="AB631"/>
      <c r="AC631"/>
    </row>
    <row r="632" spans="1:29" s="92" customFormat="1" ht="22.5">
      <c r="A632" s="100">
        <v>907</v>
      </c>
      <c r="B632" s="103" t="s">
        <v>707</v>
      </c>
      <c r="C632" s="102" t="s">
        <v>635</v>
      </c>
      <c r="D632" s="21" t="s">
        <v>374</v>
      </c>
      <c r="E632" s="21" t="s">
        <v>375</v>
      </c>
      <c r="F632" s="21" t="s">
        <v>385</v>
      </c>
      <c r="G632" s="22" t="s">
        <v>1252</v>
      </c>
      <c r="H632" s="22" t="s">
        <v>320</v>
      </c>
      <c r="I632" s="23" t="s">
        <v>1567</v>
      </c>
      <c r="J632" s="23"/>
      <c r="K632" s="101" t="s">
        <v>1172</v>
      </c>
      <c r="L632" s="102" t="s">
        <v>1852</v>
      </c>
      <c r="M632" s="102"/>
      <c r="N632" s="102" t="s">
        <v>1927</v>
      </c>
      <c r="O632" s="102"/>
      <c r="P632" s="102"/>
      <c r="Q632" s="25" t="s">
        <v>1225</v>
      </c>
      <c r="R632" s="102"/>
      <c r="S632" s="102"/>
      <c r="T632" s="102"/>
      <c r="U632" s="102"/>
      <c r="V632"/>
      <c r="W632"/>
      <c r="X632"/>
      <c r="Y632"/>
      <c r="Z632"/>
      <c r="AA632"/>
      <c r="AB632"/>
      <c r="AC632"/>
    </row>
    <row r="633" spans="1:29" s="92" customFormat="1" ht="123.75">
      <c r="A633" s="100">
        <v>936</v>
      </c>
      <c r="B633" s="103" t="s">
        <v>734</v>
      </c>
      <c r="C633" s="102" t="s">
        <v>617</v>
      </c>
      <c r="D633" s="21" t="s">
        <v>374</v>
      </c>
      <c r="E633" s="21" t="s">
        <v>375</v>
      </c>
      <c r="F633" s="21" t="s">
        <v>1259</v>
      </c>
      <c r="G633" s="22" t="s">
        <v>1252</v>
      </c>
      <c r="H633" s="22" t="s">
        <v>319</v>
      </c>
      <c r="I633" s="23" t="s">
        <v>1637</v>
      </c>
      <c r="J633" s="23" t="s">
        <v>1653</v>
      </c>
      <c r="K633" s="101" t="s">
        <v>1187</v>
      </c>
      <c r="L633" s="102" t="s">
        <v>1982</v>
      </c>
      <c r="M633" s="102"/>
      <c r="N633" s="102" t="s">
        <v>1927</v>
      </c>
      <c r="O633" s="102"/>
      <c r="P633" s="102"/>
      <c r="Q633" s="25" t="s">
        <v>1225</v>
      </c>
      <c r="R633" s="102"/>
      <c r="S633" s="102"/>
      <c r="T633" s="102"/>
      <c r="U633" s="102"/>
      <c r="V633"/>
      <c r="W633"/>
      <c r="X633"/>
      <c r="Y633"/>
      <c r="Z633"/>
      <c r="AA633"/>
      <c r="AB633"/>
      <c r="AC633"/>
    </row>
    <row r="634" spans="1:29" s="92" customFormat="1" ht="89.25">
      <c r="A634" s="100">
        <v>594</v>
      </c>
      <c r="B634" s="103" t="s">
        <v>633</v>
      </c>
      <c r="C634" s="102" t="s">
        <v>597</v>
      </c>
      <c r="D634" s="21" t="s">
        <v>374</v>
      </c>
      <c r="E634" s="21" t="s">
        <v>375</v>
      </c>
      <c r="F634" s="21" t="s">
        <v>1242</v>
      </c>
      <c r="G634" s="22" t="s">
        <v>1264</v>
      </c>
      <c r="H634" s="22" t="s">
        <v>319</v>
      </c>
      <c r="I634" s="23" t="s">
        <v>929</v>
      </c>
      <c r="J634" s="23" t="s">
        <v>930</v>
      </c>
      <c r="K634" s="101"/>
      <c r="L634" s="102"/>
      <c r="M634" s="102"/>
      <c r="N634" s="102"/>
      <c r="O634" s="102"/>
      <c r="P634" s="102"/>
      <c r="Q634" s="102" t="s">
        <v>1231</v>
      </c>
      <c r="R634" s="102"/>
      <c r="S634" s="102"/>
      <c r="T634" s="102"/>
      <c r="U634" s="102"/>
      <c r="V634"/>
      <c r="W634"/>
      <c r="X634"/>
      <c r="Y634"/>
      <c r="Z634"/>
      <c r="AA634"/>
      <c r="AB634"/>
      <c r="AC634"/>
    </row>
    <row r="635" spans="1:29" s="92" customFormat="1" ht="38.25">
      <c r="A635" s="100">
        <v>98</v>
      </c>
      <c r="B635" s="103" t="s">
        <v>399</v>
      </c>
      <c r="C635" s="102" t="s">
        <v>400</v>
      </c>
      <c r="D635" s="21" t="s">
        <v>374</v>
      </c>
      <c r="E635" s="21" t="s">
        <v>375</v>
      </c>
      <c r="F635" s="21" t="s">
        <v>1257</v>
      </c>
      <c r="G635" s="22" t="s">
        <v>1252</v>
      </c>
      <c r="H635" s="22" t="s">
        <v>320</v>
      </c>
      <c r="I635" s="23" t="s">
        <v>1449</v>
      </c>
      <c r="J635" s="23" t="s">
        <v>1428</v>
      </c>
      <c r="K635" s="101" t="s">
        <v>1172</v>
      </c>
      <c r="L635" s="102" t="s">
        <v>1852</v>
      </c>
      <c r="M635" s="102"/>
      <c r="N635" s="102" t="s">
        <v>1927</v>
      </c>
      <c r="O635" s="102"/>
      <c r="P635" s="102"/>
      <c r="Q635" s="25" t="s">
        <v>1225</v>
      </c>
      <c r="R635" s="102"/>
      <c r="S635" s="102"/>
      <c r="T635" s="102"/>
      <c r="U635" s="102"/>
      <c r="V635"/>
      <c r="W635"/>
      <c r="X635"/>
      <c r="Y635"/>
      <c r="Z635"/>
      <c r="AA635"/>
      <c r="AB635"/>
      <c r="AC635"/>
    </row>
    <row r="636" spans="1:29" s="92" customFormat="1" ht="51">
      <c r="A636" s="100">
        <v>810</v>
      </c>
      <c r="B636" s="103" t="s">
        <v>659</v>
      </c>
      <c r="C636" s="102" t="s">
        <v>577</v>
      </c>
      <c r="D636" s="21" t="s">
        <v>374</v>
      </c>
      <c r="E636" s="21" t="s">
        <v>375</v>
      </c>
      <c r="F636" s="21" t="s">
        <v>1257</v>
      </c>
      <c r="G636" s="22" t="s">
        <v>1252</v>
      </c>
      <c r="H636" s="22" t="s">
        <v>320</v>
      </c>
      <c r="I636" s="23" t="s">
        <v>1893</v>
      </c>
      <c r="J636" s="23" t="s">
        <v>1727</v>
      </c>
      <c r="K636" s="101" t="s">
        <v>1172</v>
      </c>
      <c r="L636" s="102" t="s">
        <v>1852</v>
      </c>
      <c r="M636" s="102"/>
      <c r="N636" s="102" t="s">
        <v>1927</v>
      </c>
      <c r="O636" s="102"/>
      <c r="P636" s="102"/>
      <c r="Q636" s="25" t="s">
        <v>1225</v>
      </c>
      <c r="R636" s="102"/>
      <c r="S636" s="102"/>
      <c r="T636" s="102"/>
      <c r="U636" s="102"/>
      <c r="V636"/>
      <c r="W636"/>
      <c r="X636"/>
      <c r="Y636"/>
      <c r="Z636"/>
      <c r="AA636"/>
      <c r="AB636"/>
      <c r="AC636"/>
    </row>
    <row r="637" spans="1:29" s="92" customFormat="1" ht="63.75">
      <c r="A637" s="100">
        <v>99</v>
      </c>
      <c r="B637" s="103" t="s">
        <v>399</v>
      </c>
      <c r="C637" s="102" t="s">
        <v>400</v>
      </c>
      <c r="D637" s="21" t="s">
        <v>412</v>
      </c>
      <c r="E637" s="21" t="s">
        <v>375</v>
      </c>
      <c r="F637" s="21" t="s">
        <v>1238</v>
      </c>
      <c r="G637" s="22" t="s">
        <v>1264</v>
      </c>
      <c r="H637" s="22" t="s">
        <v>319</v>
      </c>
      <c r="I637" s="23" t="s">
        <v>1450</v>
      </c>
      <c r="J637" s="23" t="s">
        <v>1431</v>
      </c>
      <c r="K637" s="101"/>
      <c r="L637" s="102"/>
      <c r="M637" s="102"/>
      <c r="N637" s="102"/>
      <c r="O637" s="102"/>
      <c r="P637" s="102"/>
      <c r="Q637" s="102" t="s">
        <v>1231</v>
      </c>
      <c r="R637" s="102"/>
      <c r="S637" s="102"/>
      <c r="T637" s="102"/>
      <c r="U637" s="102"/>
      <c r="V637"/>
      <c r="W637"/>
      <c r="X637"/>
      <c r="Y637"/>
      <c r="Z637"/>
      <c r="AA637"/>
      <c r="AB637"/>
      <c r="AC637"/>
    </row>
    <row r="638" spans="1:29" s="92" customFormat="1" ht="38.25">
      <c r="A638" s="100">
        <v>669</v>
      </c>
      <c r="B638" s="103" t="s">
        <v>644</v>
      </c>
      <c r="C638" s="102" t="s">
        <v>1822</v>
      </c>
      <c r="D638" s="21" t="s">
        <v>412</v>
      </c>
      <c r="E638" s="21" t="s">
        <v>375</v>
      </c>
      <c r="F638" s="21" t="s">
        <v>504</v>
      </c>
      <c r="G638" s="22" t="s">
        <v>1252</v>
      </c>
      <c r="H638" s="22" t="s">
        <v>320</v>
      </c>
      <c r="I638" s="23" t="s">
        <v>1753</v>
      </c>
      <c r="J638" s="23" t="s">
        <v>1754</v>
      </c>
      <c r="K638" s="101" t="s">
        <v>1172</v>
      </c>
      <c r="L638" s="102" t="s">
        <v>1852</v>
      </c>
      <c r="M638" s="102"/>
      <c r="N638" s="102" t="s">
        <v>1927</v>
      </c>
      <c r="O638" s="102"/>
      <c r="P638" s="102"/>
      <c r="Q638" s="25" t="s">
        <v>1225</v>
      </c>
      <c r="R638" s="102"/>
      <c r="S638" s="102"/>
      <c r="T638" s="102"/>
      <c r="U638" s="102"/>
      <c r="V638"/>
      <c r="W638"/>
      <c r="X638"/>
      <c r="Y638"/>
      <c r="Z638"/>
      <c r="AA638"/>
      <c r="AB638"/>
      <c r="AC638"/>
    </row>
    <row r="639" spans="1:29" s="92" customFormat="1" ht="76.5">
      <c r="A639" s="100">
        <v>670</v>
      </c>
      <c r="B639" s="103" t="s">
        <v>644</v>
      </c>
      <c r="C639" s="102" t="s">
        <v>1822</v>
      </c>
      <c r="D639" s="21" t="s">
        <v>607</v>
      </c>
      <c r="E639" s="21" t="s">
        <v>375</v>
      </c>
      <c r="F639" s="21" t="s">
        <v>396</v>
      </c>
      <c r="G639" s="22" t="s">
        <v>1252</v>
      </c>
      <c r="H639" s="22" t="s">
        <v>320</v>
      </c>
      <c r="I639" s="23" t="s">
        <v>1755</v>
      </c>
      <c r="J639" s="23" t="s">
        <v>1754</v>
      </c>
      <c r="K639" s="101" t="s">
        <v>1172</v>
      </c>
      <c r="L639" s="102" t="s">
        <v>1852</v>
      </c>
      <c r="M639" s="102"/>
      <c r="N639" s="102" t="s">
        <v>1927</v>
      </c>
      <c r="O639" s="102"/>
      <c r="P639" s="102"/>
      <c r="Q639" s="25" t="s">
        <v>1225</v>
      </c>
      <c r="R639" s="102"/>
      <c r="S639" s="102"/>
      <c r="T639" s="102"/>
      <c r="U639" s="102"/>
      <c r="V639"/>
      <c r="W639"/>
      <c r="X639"/>
      <c r="Y639"/>
      <c r="Z639"/>
      <c r="AA639"/>
      <c r="AB639"/>
      <c r="AC639"/>
    </row>
    <row r="640" spans="1:29" s="92" customFormat="1" ht="51">
      <c r="A640" s="100">
        <v>811</v>
      </c>
      <c r="B640" s="103" t="s">
        <v>659</v>
      </c>
      <c r="C640" s="102" t="s">
        <v>577</v>
      </c>
      <c r="D640" s="21" t="s">
        <v>607</v>
      </c>
      <c r="E640" s="21" t="s">
        <v>375</v>
      </c>
      <c r="F640" s="21" t="s">
        <v>476</v>
      </c>
      <c r="G640" s="22" t="s">
        <v>1264</v>
      </c>
      <c r="H640" s="22" t="s">
        <v>319</v>
      </c>
      <c r="I640" s="23" t="s">
        <v>1894</v>
      </c>
      <c r="J640" s="23" t="s">
        <v>1895</v>
      </c>
      <c r="K640" s="101"/>
      <c r="L640" s="102"/>
      <c r="M640" s="102"/>
      <c r="N640" s="102"/>
      <c r="O640" s="102"/>
      <c r="P640" s="102"/>
      <c r="Q640" s="102" t="s">
        <v>1231</v>
      </c>
      <c r="R640" s="102"/>
      <c r="S640" s="102"/>
      <c r="T640" s="102"/>
      <c r="U640" s="102"/>
      <c r="V640"/>
      <c r="W640"/>
      <c r="X640"/>
      <c r="Y640"/>
      <c r="Z640"/>
      <c r="AA640"/>
      <c r="AB640"/>
      <c r="AC640"/>
    </row>
    <row r="641" spans="1:29" s="92" customFormat="1" ht="102">
      <c r="A641" s="100">
        <v>595</v>
      </c>
      <c r="B641" s="103" t="s">
        <v>633</v>
      </c>
      <c r="C641" s="102" t="s">
        <v>597</v>
      </c>
      <c r="D641" s="21" t="s">
        <v>607</v>
      </c>
      <c r="E641" s="21" t="s">
        <v>375</v>
      </c>
      <c r="F641" s="21" t="s">
        <v>375</v>
      </c>
      <c r="G641" s="22" t="s">
        <v>1264</v>
      </c>
      <c r="H641" s="22" t="s">
        <v>319</v>
      </c>
      <c r="I641" s="23" t="s">
        <v>931</v>
      </c>
      <c r="J641" s="23" t="s">
        <v>932</v>
      </c>
      <c r="K641" s="101"/>
      <c r="L641" s="102"/>
      <c r="M641" s="102"/>
      <c r="N641" s="102"/>
      <c r="O641" s="102"/>
      <c r="P641" s="102"/>
      <c r="Q641" s="102" t="s">
        <v>1231</v>
      </c>
      <c r="R641" s="102"/>
      <c r="S641" s="102"/>
      <c r="T641" s="102"/>
      <c r="U641" s="102"/>
      <c r="V641"/>
      <c r="W641"/>
      <c r="X641"/>
      <c r="Y641"/>
      <c r="Z641"/>
      <c r="AA641"/>
      <c r="AB641"/>
      <c r="AC641"/>
    </row>
    <row r="642" spans="1:29" s="92" customFormat="1" ht="102">
      <c r="A642" s="100">
        <v>908</v>
      </c>
      <c r="B642" s="103" t="s">
        <v>707</v>
      </c>
      <c r="C642" s="102" t="s">
        <v>635</v>
      </c>
      <c r="D642" s="21" t="s">
        <v>374</v>
      </c>
      <c r="E642" s="21" t="s">
        <v>375</v>
      </c>
      <c r="F642" s="21" t="s">
        <v>732</v>
      </c>
      <c r="G642" s="22" t="s">
        <v>1264</v>
      </c>
      <c r="H642" s="22" t="s">
        <v>320</v>
      </c>
      <c r="I642" s="23" t="s">
        <v>1568</v>
      </c>
      <c r="J642" s="23" t="s">
        <v>1569</v>
      </c>
      <c r="K642" s="101"/>
      <c r="L642" s="102"/>
      <c r="M642" s="102"/>
      <c r="N642" s="102"/>
      <c r="O642" s="102"/>
      <c r="P642" s="102"/>
      <c r="Q642" s="102" t="s">
        <v>1171</v>
      </c>
      <c r="R642" s="102"/>
      <c r="S642" s="102"/>
      <c r="T642" s="102"/>
      <c r="U642" s="102"/>
      <c r="V642"/>
      <c r="W642"/>
      <c r="X642"/>
      <c r="Y642"/>
      <c r="Z642"/>
      <c r="AA642"/>
      <c r="AB642"/>
      <c r="AC642"/>
    </row>
    <row r="643" spans="1:29" s="92" customFormat="1" ht="63.75">
      <c r="A643" s="100">
        <v>465</v>
      </c>
      <c r="B643" s="103" t="s">
        <v>601</v>
      </c>
      <c r="C643" s="102" t="s">
        <v>391</v>
      </c>
      <c r="D643" s="21" t="s">
        <v>607</v>
      </c>
      <c r="E643" s="21" t="s">
        <v>414</v>
      </c>
      <c r="F643" s="21" t="s">
        <v>1093</v>
      </c>
      <c r="G643" s="22" t="s">
        <v>1264</v>
      </c>
      <c r="H643" s="22" t="s">
        <v>320</v>
      </c>
      <c r="I643" s="23" t="s">
        <v>1383</v>
      </c>
      <c r="J643" s="23" t="s">
        <v>1384</v>
      </c>
      <c r="K643" s="101"/>
      <c r="L643" s="102"/>
      <c r="M643" s="102"/>
      <c r="N643" s="102"/>
      <c r="O643" s="102"/>
      <c r="P643" s="102"/>
      <c r="Q643" s="102" t="s">
        <v>1231</v>
      </c>
      <c r="R643" s="102"/>
      <c r="S643" s="102"/>
      <c r="T643" s="102"/>
      <c r="U643" s="102"/>
      <c r="V643"/>
      <c r="W643"/>
      <c r="X643"/>
      <c r="Y643"/>
      <c r="Z643"/>
      <c r="AA643"/>
      <c r="AB643"/>
      <c r="AC643"/>
    </row>
    <row r="644" spans="1:29" s="92" customFormat="1" ht="38.25">
      <c r="A644" s="100">
        <v>100</v>
      </c>
      <c r="B644" s="103" t="s">
        <v>399</v>
      </c>
      <c r="C644" s="102" t="s">
        <v>400</v>
      </c>
      <c r="D644" s="21" t="s">
        <v>413</v>
      </c>
      <c r="E644" s="21" t="s">
        <v>414</v>
      </c>
      <c r="F644" s="21" t="s">
        <v>348</v>
      </c>
      <c r="G644" s="22" t="s">
        <v>1264</v>
      </c>
      <c r="H644" s="22" t="s">
        <v>320</v>
      </c>
      <c r="I644" s="23" t="s">
        <v>1451</v>
      </c>
      <c r="J644" s="23" t="s">
        <v>1428</v>
      </c>
      <c r="K644" s="101"/>
      <c r="L644" s="102"/>
      <c r="M644" s="102"/>
      <c r="N644" s="102"/>
      <c r="O644" s="102"/>
      <c r="P644" s="102"/>
      <c r="Q644" s="102" t="s">
        <v>1231</v>
      </c>
      <c r="R644" s="102"/>
      <c r="S644" s="102"/>
      <c r="T644" s="102"/>
      <c r="U644" s="102"/>
      <c r="V644"/>
      <c r="W644"/>
      <c r="X644"/>
      <c r="Y644"/>
      <c r="Z644"/>
      <c r="AA644"/>
      <c r="AB644"/>
      <c r="AC644"/>
    </row>
    <row r="645" spans="1:29" s="92" customFormat="1" ht="76.5">
      <c r="A645" s="100">
        <v>101</v>
      </c>
      <c r="B645" s="103" t="s">
        <v>399</v>
      </c>
      <c r="C645" s="102" t="s">
        <v>400</v>
      </c>
      <c r="D645" s="21" t="s">
        <v>415</v>
      </c>
      <c r="E645" s="21" t="s">
        <v>416</v>
      </c>
      <c r="F645" s="21" t="s">
        <v>350</v>
      </c>
      <c r="G645" s="22" t="s">
        <v>1264</v>
      </c>
      <c r="H645" s="22" t="s">
        <v>319</v>
      </c>
      <c r="I645" s="23" t="s">
        <v>821</v>
      </c>
      <c r="J645" s="23" t="s">
        <v>1431</v>
      </c>
      <c r="K645" s="101"/>
      <c r="L645" s="102"/>
      <c r="M645" s="102"/>
      <c r="N645" s="102"/>
      <c r="O645" s="102"/>
      <c r="P645" s="102"/>
      <c r="Q645" s="102" t="s">
        <v>1231</v>
      </c>
      <c r="R645" s="102"/>
      <c r="S645" s="102"/>
      <c r="T645" s="102"/>
      <c r="U645" s="102"/>
      <c r="V645"/>
      <c r="W645"/>
      <c r="X645"/>
      <c r="Y645"/>
      <c r="Z645"/>
      <c r="AA645"/>
      <c r="AB645"/>
      <c r="AC645"/>
    </row>
    <row r="646" spans="1:29" s="92" customFormat="1" ht="51">
      <c r="A646" s="100">
        <v>671</v>
      </c>
      <c r="B646" s="103" t="s">
        <v>644</v>
      </c>
      <c r="C646" s="102" t="s">
        <v>1822</v>
      </c>
      <c r="D646" s="21" t="s">
        <v>415</v>
      </c>
      <c r="E646" s="21" t="s">
        <v>416</v>
      </c>
      <c r="F646" s="21" t="s">
        <v>1094</v>
      </c>
      <c r="G646" s="22" t="s">
        <v>1264</v>
      </c>
      <c r="H646" s="22" t="s">
        <v>320</v>
      </c>
      <c r="I646" s="23" t="s">
        <v>1756</v>
      </c>
      <c r="J646" s="23"/>
      <c r="K646" s="101"/>
      <c r="L646" s="102"/>
      <c r="M646" s="102"/>
      <c r="N646" s="102"/>
      <c r="O646" s="102"/>
      <c r="P646" s="102"/>
      <c r="Q646" s="102" t="s">
        <v>1231</v>
      </c>
      <c r="R646" s="102"/>
      <c r="S646" s="102"/>
      <c r="T646" s="102"/>
      <c r="U646" s="102"/>
      <c r="V646"/>
      <c r="W646"/>
      <c r="X646"/>
      <c r="Y646"/>
      <c r="Z646"/>
      <c r="AA646"/>
      <c r="AB646"/>
      <c r="AC646"/>
    </row>
    <row r="647" spans="1:29" s="92" customFormat="1" ht="127.5">
      <c r="A647" s="100">
        <v>672</v>
      </c>
      <c r="B647" s="103" t="s">
        <v>644</v>
      </c>
      <c r="C647" s="102" t="s">
        <v>1822</v>
      </c>
      <c r="D647" s="21" t="s">
        <v>650</v>
      </c>
      <c r="E647" s="21" t="s">
        <v>416</v>
      </c>
      <c r="F647" s="21" t="s">
        <v>385</v>
      </c>
      <c r="G647" s="22" t="s">
        <v>1252</v>
      </c>
      <c r="H647" s="22" t="s">
        <v>320</v>
      </c>
      <c r="I647" s="23" t="s">
        <v>1757</v>
      </c>
      <c r="J647" s="23" t="s">
        <v>1754</v>
      </c>
      <c r="K647" s="101" t="s">
        <v>1172</v>
      </c>
      <c r="L647" s="102" t="s">
        <v>1852</v>
      </c>
      <c r="M647" s="102"/>
      <c r="N647" s="102" t="s">
        <v>1927</v>
      </c>
      <c r="O647" s="102"/>
      <c r="P647" s="102"/>
      <c r="Q647" s="25" t="s">
        <v>1225</v>
      </c>
      <c r="R647" s="102"/>
      <c r="S647" s="102"/>
      <c r="T647" s="102"/>
      <c r="U647" s="102"/>
      <c r="V647"/>
      <c r="W647"/>
      <c r="X647"/>
      <c r="Y647"/>
      <c r="Z647"/>
      <c r="AA647"/>
      <c r="AB647"/>
      <c r="AC647"/>
    </row>
    <row r="648" spans="1:29" s="92" customFormat="1" ht="38.25">
      <c r="A648" s="100">
        <v>466</v>
      </c>
      <c r="B648" s="103" t="s">
        <v>601</v>
      </c>
      <c r="C648" s="102" t="s">
        <v>391</v>
      </c>
      <c r="D648" s="21" t="s">
        <v>485</v>
      </c>
      <c r="E648" s="21" t="s">
        <v>486</v>
      </c>
      <c r="F648" s="21" t="s">
        <v>1093</v>
      </c>
      <c r="G648" s="22" t="s">
        <v>1264</v>
      </c>
      <c r="H648" s="22" t="s">
        <v>320</v>
      </c>
      <c r="I648" s="23" t="s">
        <v>1385</v>
      </c>
      <c r="J648" s="23" t="s">
        <v>33</v>
      </c>
      <c r="K648" s="101"/>
      <c r="L648" s="102"/>
      <c r="M648" s="102"/>
      <c r="N648" s="102"/>
      <c r="O648" s="102"/>
      <c r="P648" s="102"/>
      <c r="Q648" s="102" t="s">
        <v>1703</v>
      </c>
      <c r="R648" s="102"/>
      <c r="S648" s="102"/>
      <c r="T648" s="102"/>
      <c r="U648" s="102"/>
      <c r="V648"/>
      <c r="W648"/>
      <c r="X648"/>
      <c r="Y648"/>
      <c r="Z648"/>
      <c r="AA648"/>
      <c r="AB648"/>
      <c r="AC648"/>
    </row>
    <row r="649" spans="1:29" s="92" customFormat="1" ht="25.5">
      <c r="A649" s="100">
        <v>278</v>
      </c>
      <c r="B649" s="103" t="s">
        <v>496</v>
      </c>
      <c r="C649" s="102" t="s">
        <v>497</v>
      </c>
      <c r="D649" s="21" t="s">
        <v>485</v>
      </c>
      <c r="E649" s="21" t="s">
        <v>486</v>
      </c>
      <c r="F649" s="21" t="s">
        <v>394</v>
      </c>
      <c r="G649" s="22" t="s">
        <v>1252</v>
      </c>
      <c r="H649" s="22" t="s">
        <v>320</v>
      </c>
      <c r="I649" s="23" t="s">
        <v>162</v>
      </c>
      <c r="J649" s="23" t="s">
        <v>81</v>
      </c>
      <c r="K649" s="101" t="s">
        <v>1173</v>
      </c>
      <c r="L649" s="102" t="s">
        <v>227</v>
      </c>
      <c r="M649" s="102"/>
      <c r="N649" s="102" t="s">
        <v>1927</v>
      </c>
      <c r="O649" s="102"/>
      <c r="P649" s="102"/>
      <c r="Q649" s="25" t="s">
        <v>1225</v>
      </c>
      <c r="R649" s="102"/>
      <c r="S649" s="102"/>
      <c r="T649" s="102"/>
      <c r="U649" s="102"/>
      <c r="V649"/>
      <c r="W649"/>
      <c r="X649"/>
      <c r="Y649"/>
      <c r="Z649"/>
      <c r="AA649"/>
      <c r="AB649"/>
      <c r="AC649"/>
    </row>
    <row r="650" spans="1:29" s="92" customFormat="1" ht="25.5">
      <c r="A650" s="100">
        <v>157</v>
      </c>
      <c r="B650" s="103" t="s">
        <v>466</v>
      </c>
      <c r="C650" s="102" t="s">
        <v>467</v>
      </c>
      <c r="D650" s="21" t="s">
        <v>485</v>
      </c>
      <c r="E650" s="21" t="s">
        <v>486</v>
      </c>
      <c r="F650" s="21" t="s">
        <v>1259</v>
      </c>
      <c r="G650" s="22" t="s">
        <v>1252</v>
      </c>
      <c r="H650" s="22" t="s">
        <v>319</v>
      </c>
      <c r="I650" s="23" t="s">
        <v>34</v>
      </c>
      <c r="J650" s="23" t="s">
        <v>35</v>
      </c>
      <c r="K650" s="101" t="s">
        <v>1172</v>
      </c>
      <c r="L650" s="102" t="s">
        <v>1852</v>
      </c>
      <c r="M650" s="102"/>
      <c r="N650" s="102" t="s">
        <v>1927</v>
      </c>
      <c r="O650" s="102"/>
      <c r="P650" s="102"/>
      <c r="Q650" s="25" t="s">
        <v>1225</v>
      </c>
      <c r="R650" s="102"/>
      <c r="S650" s="102"/>
      <c r="T650" s="102"/>
      <c r="U650" s="102"/>
      <c r="V650"/>
      <c r="W650"/>
      <c r="X650"/>
      <c r="Y650"/>
      <c r="Z650"/>
      <c r="AA650"/>
      <c r="AB650"/>
      <c r="AC650"/>
    </row>
    <row r="651" spans="1:29" s="92" customFormat="1" ht="25.5">
      <c r="A651" s="100">
        <v>279</v>
      </c>
      <c r="B651" s="103" t="s">
        <v>496</v>
      </c>
      <c r="C651" s="102" t="s">
        <v>497</v>
      </c>
      <c r="D651" s="21" t="s">
        <v>485</v>
      </c>
      <c r="E651" s="21" t="s">
        <v>486</v>
      </c>
      <c r="F651" s="21" t="s">
        <v>1259</v>
      </c>
      <c r="G651" s="22" t="s">
        <v>1252</v>
      </c>
      <c r="H651" s="22" t="s">
        <v>320</v>
      </c>
      <c r="I651" s="23" t="s">
        <v>181</v>
      </c>
      <c r="J651" s="23" t="s">
        <v>182</v>
      </c>
      <c r="K651" s="101" t="s">
        <v>1172</v>
      </c>
      <c r="L651" s="102" t="s">
        <v>1852</v>
      </c>
      <c r="M651" s="102"/>
      <c r="N651" s="102" t="s">
        <v>1927</v>
      </c>
      <c r="O651" s="102"/>
      <c r="P651" s="102"/>
      <c r="Q651" s="25" t="s">
        <v>1225</v>
      </c>
      <c r="R651" s="102"/>
      <c r="S651" s="102"/>
      <c r="T651" s="102"/>
      <c r="U651" s="102"/>
      <c r="V651"/>
      <c r="W651"/>
      <c r="X651"/>
      <c r="Y651"/>
      <c r="Z651"/>
      <c r="AA651"/>
      <c r="AB651"/>
      <c r="AC651"/>
    </row>
    <row r="652" spans="1:29" s="92" customFormat="1" ht="51">
      <c r="A652" s="100">
        <v>399</v>
      </c>
      <c r="B652" s="103" t="s">
        <v>583</v>
      </c>
      <c r="C652" s="102" t="s">
        <v>584</v>
      </c>
      <c r="D652" s="21" t="s">
        <v>485</v>
      </c>
      <c r="E652" s="21" t="s">
        <v>486</v>
      </c>
      <c r="F652" s="21" t="s">
        <v>1259</v>
      </c>
      <c r="G652" s="22" t="s">
        <v>1252</v>
      </c>
      <c r="H652" s="22" t="s">
        <v>319</v>
      </c>
      <c r="I652" s="23" t="s">
        <v>1133</v>
      </c>
      <c r="J652" s="23" t="s">
        <v>1134</v>
      </c>
      <c r="K652" s="101" t="s">
        <v>1172</v>
      </c>
      <c r="L652" s="102" t="s">
        <v>1852</v>
      </c>
      <c r="M652" s="102"/>
      <c r="N652" s="102" t="s">
        <v>1927</v>
      </c>
      <c r="O652" s="102"/>
      <c r="P652" s="102"/>
      <c r="Q652" s="25" t="s">
        <v>1225</v>
      </c>
      <c r="R652" s="102"/>
      <c r="S652" s="102"/>
      <c r="T652" s="102"/>
      <c r="U652" s="102"/>
      <c r="V652"/>
      <c r="W652"/>
      <c r="X652"/>
      <c r="Y652"/>
      <c r="Z652"/>
      <c r="AA652"/>
      <c r="AB652"/>
      <c r="AC652"/>
    </row>
    <row r="653" spans="1:29" s="92" customFormat="1" ht="114.75">
      <c r="A653" s="100">
        <v>596</v>
      </c>
      <c r="B653" s="103" t="s">
        <v>633</v>
      </c>
      <c r="C653" s="102" t="s">
        <v>597</v>
      </c>
      <c r="D653" s="21" t="s">
        <v>529</v>
      </c>
      <c r="E653" s="21" t="s">
        <v>486</v>
      </c>
      <c r="F653" s="21" t="s">
        <v>506</v>
      </c>
      <c r="G653" s="22" t="s">
        <v>1264</v>
      </c>
      <c r="H653" s="22" t="s">
        <v>319</v>
      </c>
      <c r="I653" s="23" t="s">
        <v>937</v>
      </c>
      <c r="J653" s="23" t="s">
        <v>938</v>
      </c>
      <c r="K653" s="101"/>
      <c r="L653" s="102"/>
      <c r="M653" s="102"/>
      <c r="N653" s="102"/>
      <c r="O653" s="102"/>
      <c r="P653" s="102"/>
      <c r="Q653" s="102" t="s">
        <v>1231</v>
      </c>
      <c r="R653" s="102"/>
      <c r="S653" s="102"/>
      <c r="T653" s="102"/>
      <c r="U653" s="102"/>
      <c r="V653"/>
      <c r="W653"/>
      <c r="X653"/>
      <c r="Y653"/>
      <c r="Z653"/>
      <c r="AA653"/>
      <c r="AB653"/>
      <c r="AC653"/>
    </row>
    <row r="654" spans="1:29" s="92" customFormat="1" ht="25.5">
      <c r="A654" s="100">
        <v>280</v>
      </c>
      <c r="B654" s="103" t="s">
        <v>496</v>
      </c>
      <c r="C654" s="102" t="s">
        <v>497</v>
      </c>
      <c r="D654" s="21" t="s">
        <v>529</v>
      </c>
      <c r="E654" s="21" t="s">
        <v>486</v>
      </c>
      <c r="F654" s="21" t="s">
        <v>476</v>
      </c>
      <c r="G654" s="22" t="s">
        <v>1252</v>
      </c>
      <c r="H654" s="22" t="s">
        <v>320</v>
      </c>
      <c r="I654" s="23" t="s">
        <v>162</v>
      </c>
      <c r="J654" s="23" t="s">
        <v>81</v>
      </c>
      <c r="K654" s="101" t="s">
        <v>1173</v>
      </c>
      <c r="L654" s="102" t="s">
        <v>227</v>
      </c>
      <c r="M654" s="102"/>
      <c r="N654" s="102" t="s">
        <v>1927</v>
      </c>
      <c r="O654" s="102"/>
      <c r="P654" s="102"/>
      <c r="Q654" s="25" t="s">
        <v>1225</v>
      </c>
      <c r="R654" s="102"/>
      <c r="S654" s="102"/>
      <c r="T654" s="102"/>
      <c r="U654" s="102"/>
      <c r="V654"/>
      <c r="W654"/>
      <c r="X654"/>
      <c r="Y654"/>
      <c r="Z654"/>
      <c r="AA654"/>
      <c r="AB654"/>
      <c r="AC654"/>
    </row>
    <row r="655" spans="1:29" s="92" customFormat="1" ht="165.75">
      <c r="A655" s="100">
        <v>937</v>
      </c>
      <c r="B655" s="103" t="s">
        <v>734</v>
      </c>
      <c r="C655" s="102" t="s">
        <v>617</v>
      </c>
      <c r="D655" s="21" t="s">
        <v>529</v>
      </c>
      <c r="E655" s="21" t="s">
        <v>486</v>
      </c>
      <c r="F655" s="21" t="s">
        <v>371</v>
      </c>
      <c r="G655" s="22" t="s">
        <v>1264</v>
      </c>
      <c r="H655" s="22" t="s">
        <v>319</v>
      </c>
      <c r="I655" s="23" t="s">
        <v>1654</v>
      </c>
      <c r="J655" s="23" t="s">
        <v>1655</v>
      </c>
      <c r="K655" s="101"/>
      <c r="L655" s="102"/>
      <c r="M655" s="102"/>
      <c r="N655" s="102"/>
      <c r="O655" s="102"/>
      <c r="P655" s="102"/>
      <c r="Q655" s="102" t="s">
        <v>1231</v>
      </c>
      <c r="R655" s="102"/>
      <c r="S655" s="102"/>
      <c r="T655" s="102"/>
      <c r="U655" s="102"/>
      <c r="V655"/>
      <c r="W655"/>
      <c r="X655"/>
      <c r="Y655"/>
      <c r="Z655"/>
      <c r="AA655"/>
      <c r="AB655"/>
      <c r="AC655"/>
    </row>
    <row r="656" spans="1:29" s="92" customFormat="1" ht="102">
      <c r="A656" s="100">
        <v>467</v>
      </c>
      <c r="B656" s="103" t="s">
        <v>601</v>
      </c>
      <c r="C656" s="102" t="s">
        <v>391</v>
      </c>
      <c r="D656" s="21" t="s">
        <v>529</v>
      </c>
      <c r="E656" s="21" t="s">
        <v>486</v>
      </c>
      <c r="F656" s="21" t="s">
        <v>356</v>
      </c>
      <c r="G656" s="22" t="s">
        <v>1264</v>
      </c>
      <c r="H656" s="22" t="s">
        <v>320</v>
      </c>
      <c r="I656" s="23" t="s">
        <v>1386</v>
      </c>
      <c r="J656" s="23" t="s">
        <v>1387</v>
      </c>
      <c r="K656" s="101"/>
      <c r="L656" s="102"/>
      <c r="M656" s="102"/>
      <c r="N656" s="102"/>
      <c r="O656" s="102"/>
      <c r="P656" s="102"/>
      <c r="Q656" s="102" t="s">
        <v>1231</v>
      </c>
      <c r="R656" s="102"/>
      <c r="S656" s="102"/>
      <c r="T656" s="102"/>
      <c r="U656" s="102"/>
      <c r="V656"/>
      <c r="W656"/>
      <c r="X656"/>
      <c r="Y656"/>
      <c r="Z656"/>
      <c r="AA656"/>
      <c r="AB656"/>
      <c r="AC656"/>
    </row>
    <row r="657" spans="1:29" s="92" customFormat="1" ht="25.5">
      <c r="A657" s="100">
        <v>468</v>
      </c>
      <c r="B657" s="103" t="s">
        <v>601</v>
      </c>
      <c r="C657" s="102" t="s">
        <v>391</v>
      </c>
      <c r="D657" s="21" t="s">
        <v>529</v>
      </c>
      <c r="E657" s="21" t="s">
        <v>488</v>
      </c>
      <c r="F657" s="21" t="s">
        <v>1170</v>
      </c>
      <c r="G657" s="22" t="s">
        <v>1252</v>
      </c>
      <c r="H657" s="22" t="s">
        <v>320</v>
      </c>
      <c r="I657" s="23" t="s">
        <v>1388</v>
      </c>
      <c r="J657" s="23" t="s">
        <v>1389</v>
      </c>
      <c r="K657" s="101" t="s">
        <v>1172</v>
      </c>
      <c r="L657" s="102" t="s">
        <v>1852</v>
      </c>
      <c r="M657" s="102"/>
      <c r="N657" s="102" t="s">
        <v>1927</v>
      </c>
      <c r="O657" s="102"/>
      <c r="P657" s="102"/>
      <c r="Q657" s="25" t="s">
        <v>1225</v>
      </c>
      <c r="R657" s="102"/>
      <c r="S657" s="102"/>
      <c r="T657" s="102"/>
      <c r="U657" s="102"/>
      <c r="V657"/>
      <c r="W657"/>
      <c r="X657"/>
      <c r="Y657"/>
      <c r="Z657"/>
      <c r="AA657"/>
      <c r="AB657"/>
      <c r="AC657"/>
    </row>
    <row r="658" spans="1:29" s="92" customFormat="1" ht="38.25">
      <c r="A658" s="100">
        <v>158</v>
      </c>
      <c r="B658" s="103" t="s">
        <v>466</v>
      </c>
      <c r="C658" s="102" t="s">
        <v>467</v>
      </c>
      <c r="D658" s="21" t="s">
        <v>487</v>
      </c>
      <c r="E658" s="21" t="s">
        <v>488</v>
      </c>
      <c r="F658" s="21" t="s">
        <v>476</v>
      </c>
      <c r="G658" s="22" t="s">
        <v>1252</v>
      </c>
      <c r="H658" s="22" t="s">
        <v>319</v>
      </c>
      <c r="I658" s="23" t="s">
        <v>36</v>
      </c>
      <c r="J658" s="23" t="s">
        <v>37</v>
      </c>
      <c r="K658" s="101" t="s">
        <v>1172</v>
      </c>
      <c r="L658" s="102" t="s">
        <v>1852</v>
      </c>
      <c r="M658" s="102"/>
      <c r="N658" s="102" t="s">
        <v>1927</v>
      </c>
      <c r="O658" s="102"/>
      <c r="P658" s="102"/>
      <c r="Q658" s="25" t="s">
        <v>1225</v>
      </c>
      <c r="R658" s="102"/>
      <c r="S658" s="102"/>
      <c r="T658" s="102"/>
      <c r="U658" s="102"/>
      <c r="V658"/>
      <c r="W658"/>
      <c r="X658"/>
      <c r="Y658"/>
      <c r="Z658"/>
      <c r="AA658"/>
      <c r="AB658"/>
      <c r="AC658"/>
    </row>
    <row r="659" spans="1:29" s="92" customFormat="1" ht="38.25">
      <c r="A659" s="100">
        <v>281</v>
      </c>
      <c r="B659" s="103" t="s">
        <v>496</v>
      </c>
      <c r="C659" s="102" t="s">
        <v>497</v>
      </c>
      <c r="D659" s="21" t="s">
        <v>487</v>
      </c>
      <c r="E659" s="21" t="s">
        <v>488</v>
      </c>
      <c r="F659" s="21" t="s">
        <v>371</v>
      </c>
      <c r="G659" s="22" t="s">
        <v>1264</v>
      </c>
      <c r="H659" s="22" t="s">
        <v>320</v>
      </c>
      <c r="I659" s="23" t="s">
        <v>183</v>
      </c>
      <c r="J659" s="23" t="s">
        <v>184</v>
      </c>
      <c r="K659" s="101"/>
      <c r="L659" s="102"/>
      <c r="M659" s="102"/>
      <c r="N659" s="102"/>
      <c r="O659" s="102"/>
      <c r="P659" s="102"/>
      <c r="Q659" s="102" t="s">
        <v>1231</v>
      </c>
      <c r="R659" s="102"/>
      <c r="S659" s="102"/>
      <c r="T659" s="102"/>
      <c r="U659" s="102"/>
      <c r="V659"/>
      <c r="W659"/>
      <c r="X659"/>
      <c r="Y659"/>
      <c r="Z659"/>
      <c r="AA659"/>
      <c r="AB659"/>
      <c r="AC659"/>
    </row>
    <row r="660" spans="1:29" s="92" customFormat="1" ht="25.5">
      <c r="A660" s="100">
        <v>282</v>
      </c>
      <c r="B660" s="103" t="s">
        <v>496</v>
      </c>
      <c r="C660" s="102" t="s">
        <v>497</v>
      </c>
      <c r="D660" s="21" t="s">
        <v>487</v>
      </c>
      <c r="E660" s="21" t="s">
        <v>488</v>
      </c>
      <c r="F660" s="21" t="s">
        <v>375</v>
      </c>
      <c r="G660" s="22" t="s">
        <v>1252</v>
      </c>
      <c r="H660" s="22" t="s">
        <v>320</v>
      </c>
      <c r="I660" s="23" t="s">
        <v>185</v>
      </c>
      <c r="J660" s="23" t="s">
        <v>185</v>
      </c>
      <c r="K660" s="101" t="s">
        <v>1172</v>
      </c>
      <c r="L660" s="102" t="s">
        <v>1852</v>
      </c>
      <c r="M660" s="102"/>
      <c r="N660" s="102" t="s">
        <v>1927</v>
      </c>
      <c r="O660" s="102"/>
      <c r="P660" s="102"/>
      <c r="Q660" s="25" t="s">
        <v>1225</v>
      </c>
      <c r="R660" s="102"/>
      <c r="S660" s="102"/>
      <c r="T660" s="102"/>
      <c r="U660" s="102"/>
      <c r="V660"/>
      <c r="W660"/>
      <c r="X660"/>
      <c r="Y660"/>
      <c r="Z660"/>
      <c r="AA660"/>
      <c r="AB660"/>
      <c r="AC660"/>
    </row>
    <row r="661" spans="1:29" s="92" customFormat="1" ht="25.5">
      <c r="A661" s="100">
        <v>469</v>
      </c>
      <c r="B661" s="103" t="s">
        <v>601</v>
      </c>
      <c r="C661" s="102" t="s">
        <v>391</v>
      </c>
      <c r="D661" s="21" t="s">
        <v>487</v>
      </c>
      <c r="E661" s="21" t="s">
        <v>531</v>
      </c>
      <c r="F661" s="21" t="s">
        <v>350</v>
      </c>
      <c r="G661" s="22" t="s">
        <v>1264</v>
      </c>
      <c r="H661" s="22" t="s">
        <v>320</v>
      </c>
      <c r="I661" s="23" t="s">
        <v>1390</v>
      </c>
      <c r="J661" s="23" t="s">
        <v>33</v>
      </c>
      <c r="K661" s="101"/>
      <c r="L661" s="102"/>
      <c r="M661" s="102"/>
      <c r="N661" s="102"/>
      <c r="O661" s="102"/>
      <c r="P661" s="102"/>
      <c r="Q661" s="102" t="s">
        <v>1703</v>
      </c>
      <c r="R661" s="102"/>
      <c r="S661" s="102"/>
      <c r="T661" s="102"/>
      <c r="U661" s="102"/>
      <c r="V661"/>
      <c r="W661"/>
      <c r="X661"/>
      <c r="Y661"/>
      <c r="Z661"/>
      <c r="AA661"/>
      <c r="AB661"/>
      <c r="AC661"/>
    </row>
    <row r="662" spans="1:29" s="92" customFormat="1" ht="25.5">
      <c r="A662" s="100">
        <v>283</v>
      </c>
      <c r="B662" s="103" t="s">
        <v>496</v>
      </c>
      <c r="C662" s="102" t="s">
        <v>497</v>
      </c>
      <c r="D662" s="21" t="s">
        <v>530</v>
      </c>
      <c r="E662" s="21" t="s">
        <v>531</v>
      </c>
      <c r="F662" s="21" t="s">
        <v>1094</v>
      </c>
      <c r="G662" s="22" t="s">
        <v>1252</v>
      </c>
      <c r="H662" s="22" t="s">
        <v>320</v>
      </c>
      <c r="I662" s="23" t="s">
        <v>162</v>
      </c>
      <c r="J662" s="23" t="s">
        <v>81</v>
      </c>
      <c r="K662" s="101" t="s">
        <v>1173</v>
      </c>
      <c r="L662" s="102" t="s">
        <v>227</v>
      </c>
      <c r="M662" s="102"/>
      <c r="N662" s="102" t="s">
        <v>1927</v>
      </c>
      <c r="O662" s="102"/>
      <c r="P662" s="102"/>
      <c r="Q662" s="25" t="s">
        <v>1225</v>
      </c>
      <c r="R662" s="102"/>
      <c r="S662" s="102"/>
      <c r="T662" s="102"/>
      <c r="U662" s="102"/>
      <c r="V662"/>
      <c r="W662"/>
      <c r="X662"/>
      <c r="Y662"/>
      <c r="Z662"/>
      <c r="AA662"/>
      <c r="AB662"/>
      <c r="AC662"/>
    </row>
    <row r="663" spans="1:29" s="92" customFormat="1" ht="51">
      <c r="A663" s="100">
        <v>938</v>
      </c>
      <c r="B663" s="101" t="s">
        <v>734</v>
      </c>
      <c r="C663" s="102" t="s">
        <v>617</v>
      </c>
      <c r="D663" s="21" t="s">
        <v>530</v>
      </c>
      <c r="E663" s="21" t="s">
        <v>531</v>
      </c>
      <c r="F663" s="21" t="s">
        <v>1170</v>
      </c>
      <c r="G663" s="22" t="s">
        <v>1264</v>
      </c>
      <c r="H663" s="22" t="s">
        <v>319</v>
      </c>
      <c r="I663" s="23" t="s">
        <v>1656</v>
      </c>
      <c r="J663" s="23" t="s">
        <v>1657</v>
      </c>
      <c r="K663" s="101"/>
      <c r="L663" s="102"/>
      <c r="M663" s="102"/>
      <c r="N663" s="102"/>
      <c r="O663" s="102"/>
      <c r="P663" s="102"/>
      <c r="Q663" s="102" t="s">
        <v>1231</v>
      </c>
      <c r="R663" s="102"/>
      <c r="S663" s="102"/>
      <c r="T663" s="102"/>
      <c r="U663" s="102"/>
      <c r="V663"/>
      <c r="W663"/>
      <c r="X663"/>
      <c r="Y663"/>
      <c r="Z663"/>
      <c r="AA663"/>
      <c r="AB663"/>
      <c r="AC663"/>
    </row>
    <row r="664" spans="1:29" s="92" customFormat="1" ht="25.5">
      <c r="A664" s="100">
        <v>284</v>
      </c>
      <c r="B664" s="101" t="s">
        <v>496</v>
      </c>
      <c r="C664" s="102" t="s">
        <v>497</v>
      </c>
      <c r="D664" s="21" t="s">
        <v>530</v>
      </c>
      <c r="E664" s="21" t="s">
        <v>531</v>
      </c>
      <c r="F664" s="21" t="s">
        <v>387</v>
      </c>
      <c r="G664" s="22" t="s">
        <v>1252</v>
      </c>
      <c r="H664" s="22" t="s">
        <v>320</v>
      </c>
      <c r="I664" s="23" t="s">
        <v>162</v>
      </c>
      <c r="J664" s="23" t="s">
        <v>81</v>
      </c>
      <c r="K664" s="101" t="s">
        <v>1173</v>
      </c>
      <c r="L664" s="102" t="s">
        <v>227</v>
      </c>
      <c r="M664" s="102"/>
      <c r="N664" s="102" t="s">
        <v>1927</v>
      </c>
      <c r="O664" s="102"/>
      <c r="P664" s="102"/>
      <c r="Q664" s="25" t="s">
        <v>1225</v>
      </c>
      <c r="R664" s="102"/>
      <c r="S664" s="102"/>
      <c r="T664" s="102"/>
      <c r="U664" s="102"/>
      <c r="V664"/>
      <c r="W664"/>
      <c r="X664"/>
      <c r="Y664"/>
      <c r="Z664"/>
      <c r="AA664"/>
      <c r="AB664"/>
      <c r="AC664"/>
    </row>
    <row r="665" spans="1:29" s="92" customFormat="1" ht="25.5">
      <c r="A665" s="100">
        <v>285</v>
      </c>
      <c r="B665" s="101" t="s">
        <v>496</v>
      </c>
      <c r="C665" s="102" t="s">
        <v>497</v>
      </c>
      <c r="D665" s="21" t="s">
        <v>530</v>
      </c>
      <c r="E665" s="21" t="s">
        <v>531</v>
      </c>
      <c r="F665" s="21" t="s">
        <v>1254</v>
      </c>
      <c r="G665" s="22" t="s">
        <v>1252</v>
      </c>
      <c r="H665" s="22" t="s">
        <v>320</v>
      </c>
      <c r="I665" s="23" t="s">
        <v>162</v>
      </c>
      <c r="J665" s="23" t="s">
        <v>81</v>
      </c>
      <c r="K665" s="101" t="s">
        <v>1173</v>
      </c>
      <c r="L665" s="102" t="s">
        <v>227</v>
      </c>
      <c r="M665" s="102"/>
      <c r="N665" s="102" t="s">
        <v>1927</v>
      </c>
      <c r="O665" s="102"/>
      <c r="P665" s="102"/>
      <c r="Q665" s="25" t="s">
        <v>1225</v>
      </c>
      <c r="R665" s="102"/>
      <c r="S665" s="102"/>
      <c r="T665" s="102"/>
      <c r="U665" s="102"/>
      <c r="V665"/>
      <c r="W665"/>
      <c r="X665"/>
      <c r="Y665"/>
      <c r="Z665"/>
      <c r="AA665"/>
      <c r="AB665"/>
      <c r="AC665"/>
    </row>
    <row r="666" spans="1:29" s="92" customFormat="1" ht="51">
      <c r="A666" s="100">
        <v>674</v>
      </c>
      <c r="B666" s="101" t="s">
        <v>644</v>
      </c>
      <c r="C666" s="102" t="s">
        <v>1822</v>
      </c>
      <c r="D666" s="21" t="s">
        <v>530</v>
      </c>
      <c r="E666" s="21" t="s">
        <v>531</v>
      </c>
      <c r="F666" s="21" t="s">
        <v>357</v>
      </c>
      <c r="G666" s="22" t="s">
        <v>1264</v>
      </c>
      <c r="H666" s="22" t="s">
        <v>319</v>
      </c>
      <c r="I666" s="23" t="s">
        <v>1759</v>
      </c>
      <c r="J666" s="23" t="s">
        <v>295</v>
      </c>
      <c r="K666" s="101"/>
      <c r="L666" s="102"/>
      <c r="M666" s="102"/>
      <c r="N666" s="102"/>
      <c r="O666" s="102"/>
      <c r="P666" s="102"/>
      <c r="Q666" s="102" t="s">
        <v>1231</v>
      </c>
      <c r="R666" s="102"/>
      <c r="S666" s="102"/>
      <c r="T666" s="102"/>
      <c r="U666" s="102"/>
      <c r="V666"/>
      <c r="W666"/>
      <c r="X666"/>
      <c r="Y666"/>
      <c r="Z666"/>
      <c r="AA666"/>
      <c r="AB666"/>
      <c r="AC666"/>
    </row>
    <row r="667" spans="1:29" s="92" customFormat="1" ht="25.5">
      <c r="A667" s="100">
        <v>673</v>
      </c>
      <c r="B667" s="101" t="s">
        <v>644</v>
      </c>
      <c r="C667" s="102" t="s">
        <v>1822</v>
      </c>
      <c r="D667" s="21" t="s">
        <v>530</v>
      </c>
      <c r="E667" s="21" t="s">
        <v>531</v>
      </c>
      <c r="F667" s="21" t="s">
        <v>357</v>
      </c>
      <c r="G667" s="22" t="s">
        <v>1252</v>
      </c>
      <c r="H667" s="22" t="s">
        <v>320</v>
      </c>
      <c r="I667" s="23" t="s">
        <v>1758</v>
      </c>
      <c r="J667" s="23" t="s">
        <v>1364</v>
      </c>
      <c r="K667" s="101" t="s">
        <v>1172</v>
      </c>
      <c r="L667" s="102" t="s">
        <v>1852</v>
      </c>
      <c r="M667" s="102"/>
      <c r="N667" s="102" t="s">
        <v>1927</v>
      </c>
      <c r="O667" s="102"/>
      <c r="P667" s="102"/>
      <c r="Q667" s="25" t="s">
        <v>1225</v>
      </c>
      <c r="R667" s="102"/>
      <c r="S667" s="102"/>
      <c r="T667" s="102"/>
      <c r="U667" s="102"/>
      <c r="V667"/>
      <c r="W667"/>
      <c r="X667"/>
      <c r="Y667"/>
      <c r="Z667"/>
      <c r="AA667"/>
      <c r="AB667"/>
      <c r="AC667"/>
    </row>
    <row r="668" spans="1:29" s="92" customFormat="1" ht="78.75">
      <c r="A668" s="100">
        <v>812</v>
      </c>
      <c r="B668" s="101" t="s">
        <v>659</v>
      </c>
      <c r="C668" s="102" t="s">
        <v>577</v>
      </c>
      <c r="D668" s="21" t="s">
        <v>689</v>
      </c>
      <c r="E668" s="21" t="s">
        <v>690</v>
      </c>
      <c r="F668" s="21" t="s">
        <v>1216</v>
      </c>
      <c r="G668" s="22" t="s">
        <v>1264</v>
      </c>
      <c r="H668" s="22" t="s">
        <v>319</v>
      </c>
      <c r="I668" s="23" t="s">
        <v>1896</v>
      </c>
      <c r="J668" s="23" t="s">
        <v>1897</v>
      </c>
      <c r="K668" s="101" t="s">
        <v>1172</v>
      </c>
      <c r="L668" s="102" t="s">
        <v>1835</v>
      </c>
      <c r="M668" s="102"/>
      <c r="N668" s="102"/>
      <c r="O668" s="102"/>
      <c r="P668" s="102"/>
      <c r="Q668" s="102" t="s">
        <v>1229</v>
      </c>
      <c r="R668" s="102"/>
      <c r="S668" s="102" t="s">
        <v>1807</v>
      </c>
      <c r="T668" s="102"/>
      <c r="U668" s="102"/>
      <c r="V668"/>
      <c r="W668"/>
      <c r="X668"/>
      <c r="Y668"/>
      <c r="Z668"/>
      <c r="AA668"/>
      <c r="AB668"/>
      <c r="AC668"/>
    </row>
    <row r="669" spans="1:29" s="92" customFormat="1" ht="178.5">
      <c r="A669" s="100">
        <v>813</v>
      </c>
      <c r="B669" s="101" t="s">
        <v>659</v>
      </c>
      <c r="C669" s="102" t="s">
        <v>577</v>
      </c>
      <c r="D669" s="21" t="s">
        <v>689</v>
      </c>
      <c r="E669" s="21" t="s">
        <v>690</v>
      </c>
      <c r="F669" s="21" t="s">
        <v>375</v>
      </c>
      <c r="G669" s="22" t="s">
        <v>1264</v>
      </c>
      <c r="H669" s="22" t="s">
        <v>319</v>
      </c>
      <c r="I669" s="23" t="s">
        <v>1898</v>
      </c>
      <c r="J669" s="23" t="s">
        <v>1336</v>
      </c>
      <c r="K669" s="101"/>
      <c r="L669" s="102"/>
      <c r="M669" s="102"/>
      <c r="N669" s="102"/>
      <c r="O669" s="102"/>
      <c r="P669" s="102"/>
      <c r="Q669" s="102" t="s">
        <v>1231</v>
      </c>
      <c r="R669" s="102"/>
      <c r="S669" s="102"/>
      <c r="T669" s="102"/>
      <c r="U669" s="102"/>
      <c r="V669"/>
      <c r="W669"/>
      <c r="X669"/>
      <c r="Y669"/>
      <c r="Z669"/>
      <c r="AA669"/>
      <c r="AB669"/>
      <c r="AC669"/>
    </row>
    <row r="670" spans="1:29" s="92" customFormat="1" ht="25.5">
      <c r="A670" s="100">
        <v>470</v>
      </c>
      <c r="B670" s="101" t="s">
        <v>601</v>
      </c>
      <c r="C670" s="102" t="s">
        <v>391</v>
      </c>
      <c r="D670" s="21" t="s">
        <v>608</v>
      </c>
      <c r="E670" s="21" t="s">
        <v>377</v>
      </c>
      <c r="F670" s="21" t="s">
        <v>505</v>
      </c>
      <c r="G670" s="22" t="s">
        <v>1264</v>
      </c>
      <c r="H670" s="22" t="s">
        <v>320</v>
      </c>
      <c r="I670" s="23" t="s">
        <v>1391</v>
      </c>
      <c r="J670" s="23" t="s">
        <v>1392</v>
      </c>
      <c r="K670" s="101"/>
      <c r="L670" s="102"/>
      <c r="M670" s="102"/>
      <c r="N670" s="102"/>
      <c r="O670" s="102"/>
      <c r="P670" s="102"/>
      <c r="Q670" s="102" t="s">
        <v>1703</v>
      </c>
      <c r="R670" s="102"/>
      <c r="S670" s="102"/>
      <c r="T670" s="102"/>
      <c r="U670" s="102"/>
      <c r="V670"/>
      <c r="W670"/>
      <c r="X670"/>
      <c r="Y670"/>
      <c r="Z670"/>
      <c r="AA670"/>
      <c r="AB670"/>
      <c r="AC670"/>
    </row>
    <row r="671" spans="1:29" s="92" customFormat="1" ht="38.25">
      <c r="A671" s="100">
        <v>814</v>
      </c>
      <c r="B671" s="101" t="s">
        <v>659</v>
      </c>
      <c r="C671" s="102" t="s">
        <v>577</v>
      </c>
      <c r="D671" s="21" t="s">
        <v>608</v>
      </c>
      <c r="E671" s="21" t="s">
        <v>377</v>
      </c>
      <c r="F671" s="21" t="s">
        <v>360</v>
      </c>
      <c r="G671" s="22" t="s">
        <v>1252</v>
      </c>
      <c r="H671" s="22" t="s">
        <v>319</v>
      </c>
      <c r="I671" s="23" t="s">
        <v>1687</v>
      </c>
      <c r="J671" s="23" t="s">
        <v>1688</v>
      </c>
      <c r="K671" s="101" t="s">
        <v>1172</v>
      </c>
      <c r="L671" s="102" t="s">
        <v>1852</v>
      </c>
      <c r="M671" s="102"/>
      <c r="N671" s="102" t="s">
        <v>1927</v>
      </c>
      <c r="O671" s="102"/>
      <c r="P671" s="102"/>
      <c r="Q671" s="25" t="s">
        <v>1225</v>
      </c>
      <c r="R671" s="102"/>
      <c r="S671" s="102"/>
      <c r="T671" s="102"/>
      <c r="U671" s="102"/>
      <c r="V671"/>
      <c r="W671"/>
      <c r="X671"/>
      <c r="Y671"/>
      <c r="Z671"/>
      <c r="AA671"/>
      <c r="AB671"/>
      <c r="AC671"/>
    </row>
    <row r="672" spans="1:29" s="92" customFormat="1" ht="63.75">
      <c r="A672" s="100">
        <v>675</v>
      </c>
      <c r="B672" s="101" t="s">
        <v>644</v>
      </c>
      <c r="C672" s="102" t="s">
        <v>1822</v>
      </c>
      <c r="D672" s="21" t="s">
        <v>608</v>
      </c>
      <c r="E672" s="21" t="s">
        <v>377</v>
      </c>
      <c r="F672" s="21" t="s">
        <v>397</v>
      </c>
      <c r="G672" s="22" t="s">
        <v>1264</v>
      </c>
      <c r="H672" s="22" t="s">
        <v>319</v>
      </c>
      <c r="I672" s="23" t="s">
        <v>1760</v>
      </c>
      <c r="J672" s="23" t="s">
        <v>1761</v>
      </c>
      <c r="K672" s="101"/>
      <c r="L672" s="102"/>
      <c r="M672" s="102"/>
      <c r="N672" s="102"/>
      <c r="O672" s="102"/>
      <c r="P672" s="102"/>
      <c r="Q672" s="102" t="s">
        <v>1234</v>
      </c>
      <c r="R672" s="102"/>
      <c r="S672" s="102"/>
      <c r="T672" s="102"/>
      <c r="U672" s="102"/>
      <c r="V672"/>
      <c r="W672"/>
      <c r="X672"/>
      <c r="Y672"/>
      <c r="Z672"/>
      <c r="AA672"/>
      <c r="AB672"/>
      <c r="AC672"/>
    </row>
    <row r="673" spans="1:29" s="92" customFormat="1" ht="38.25">
      <c r="A673" s="100">
        <v>815</v>
      </c>
      <c r="B673" s="101" t="s">
        <v>659</v>
      </c>
      <c r="C673" s="102" t="s">
        <v>577</v>
      </c>
      <c r="D673" s="21" t="s">
        <v>608</v>
      </c>
      <c r="E673" s="21" t="s">
        <v>377</v>
      </c>
      <c r="F673" s="21" t="s">
        <v>366</v>
      </c>
      <c r="G673" s="22" t="s">
        <v>1252</v>
      </c>
      <c r="H673" s="22" t="s">
        <v>319</v>
      </c>
      <c r="I673" s="23" t="s">
        <v>1687</v>
      </c>
      <c r="J673" s="23" t="s">
        <v>1688</v>
      </c>
      <c r="K673" s="101" t="s">
        <v>1172</v>
      </c>
      <c r="L673" s="102" t="s">
        <v>1852</v>
      </c>
      <c r="M673" s="102"/>
      <c r="N673" s="102" t="s">
        <v>1927</v>
      </c>
      <c r="O673" s="102"/>
      <c r="P673" s="102"/>
      <c r="Q673" s="25" t="s">
        <v>1225</v>
      </c>
      <c r="R673" s="102"/>
      <c r="S673" s="102"/>
      <c r="T673" s="102"/>
      <c r="U673" s="102"/>
      <c r="V673"/>
      <c r="W673"/>
      <c r="X673"/>
      <c r="Y673"/>
      <c r="Z673"/>
      <c r="AA673"/>
      <c r="AB673"/>
      <c r="AC673"/>
    </row>
    <row r="674" spans="1:29" s="92" customFormat="1" ht="51">
      <c r="A674" s="100">
        <v>816</v>
      </c>
      <c r="B674" s="101" t="s">
        <v>659</v>
      </c>
      <c r="C674" s="102" t="s">
        <v>577</v>
      </c>
      <c r="D674" s="21" t="s">
        <v>376</v>
      </c>
      <c r="E674" s="21" t="s">
        <v>377</v>
      </c>
      <c r="F674" s="21" t="s">
        <v>1261</v>
      </c>
      <c r="G674" s="22" t="s">
        <v>1252</v>
      </c>
      <c r="H674" s="22" t="s">
        <v>319</v>
      </c>
      <c r="I674" s="23" t="s">
        <v>1899</v>
      </c>
      <c r="J674" s="23" t="s">
        <v>1900</v>
      </c>
      <c r="K674" s="101" t="s">
        <v>1172</v>
      </c>
      <c r="L674" s="102" t="s">
        <v>1852</v>
      </c>
      <c r="M674" s="102"/>
      <c r="N674" s="102" t="s">
        <v>1927</v>
      </c>
      <c r="O674" s="102"/>
      <c r="P674" s="102"/>
      <c r="Q674" s="25" t="s">
        <v>1225</v>
      </c>
      <c r="R674" s="102"/>
      <c r="S674" s="102"/>
      <c r="T674" s="102"/>
      <c r="U674" s="102"/>
      <c r="V674"/>
      <c r="W674"/>
      <c r="X674"/>
      <c r="Y674"/>
      <c r="Z674"/>
      <c r="AA674"/>
      <c r="AB674"/>
      <c r="AC674"/>
    </row>
    <row r="675" spans="1:29" s="92" customFormat="1" ht="102">
      <c r="A675" s="100">
        <v>676</v>
      </c>
      <c r="B675" s="101" t="s">
        <v>644</v>
      </c>
      <c r="C675" s="102" t="s">
        <v>1822</v>
      </c>
      <c r="D675" s="21" t="s">
        <v>376</v>
      </c>
      <c r="E675" s="21" t="s">
        <v>377</v>
      </c>
      <c r="F675" s="21" t="s">
        <v>348</v>
      </c>
      <c r="G675" s="22" t="s">
        <v>1264</v>
      </c>
      <c r="H675" s="22" t="s">
        <v>319</v>
      </c>
      <c r="I675" s="23" t="s">
        <v>1762</v>
      </c>
      <c r="J675" s="23" t="s">
        <v>1763</v>
      </c>
      <c r="K675" s="101"/>
      <c r="L675" s="102"/>
      <c r="M675" s="102"/>
      <c r="N675" s="102"/>
      <c r="O675" s="102"/>
      <c r="P675" s="102"/>
      <c r="Q675" s="102" t="s">
        <v>1234</v>
      </c>
      <c r="R675" s="102"/>
      <c r="S675" s="102"/>
      <c r="T675" s="102"/>
      <c r="U675" s="102"/>
      <c r="V675"/>
      <c r="W675"/>
      <c r="X675"/>
      <c r="Y675"/>
      <c r="Z675"/>
      <c r="AA675"/>
      <c r="AB675"/>
      <c r="AC675"/>
    </row>
    <row r="676" spans="1:29" s="92" customFormat="1" ht="38.25">
      <c r="A676" s="100">
        <v>817</v>
      </c>
      <c r="B676" s="101" t="s">
        <v>659</v>
      </c>
      <c r="C676" s="102" t="s">
        <v>577</v>
      </c>
      <c r="D676" s="21" t="s">
        <v>376</v>
      </c>
      <c r="E676" s="21" t="s">
        <v>377</v>
      </c>
      <c r="F676" s="21" t="s">
        <v>499</v>
      </c>
      <c r="G676" s="22" t="s">
        <v>1252</v>
      </c>
      <c r="H676" s="22" t="s">
        <v>319</v>
      </c>
      <c r="I676" s="23" t="s">
        <v>1687</v>
      </c>
      <c r="J676" s="23" t="s">
        <v>1688</v>
      </c>
      <c r="K676" s="101" t="s">
        <v>1172</v>
      </c>
      <c r="L676" s="102" t="s">
        <v>1852</v>
      </c>
      <c r="M676" s="102"/>
      <c r="N676" s="102" t="s">
        <v>1927</v>
      </c>
      <c r="O676" s="102"/>
      <c r="P676" s="102"/>
      <c r="Q676" s="25" t="s">
        <v>1225</v>
      </c>
      <c r="R676" s="102"/>
      <c r="S676" s="102"/>
      <c r="T676" s="102"/>
      <c r="U676" s="102"/>
      <c r="V676"/>
      <c r="W676"/>
      <c r="X676"/>
      <c r="Y676"/>
      <c r="Z676"/>
      <c r="AA676"/>
      <c r="AB676"/>
      <c r="AC676"/>
    </row>
    <row r="677" spans="1:29" s="92" customFormat="1" ht="38.25">
      <c r="A677" s="100">
        <v>818</v>
      </c>
      <c r="B677" s="101" t="s">
        <v>659</v>
      </c>
      <c r="C677" s="102" t="s">
        <v>577</v>
      </c>
      <c r="D677" s="21" t="s">
        <v>376</v>
      </c>
      <c r="E677" s="21" t="s">
        <v>377</v>
      </c>
      <c r="F677" s="21" t="s">
        <v>477</v>
      </c>
      <c r="G677" s="22" t="s">
        <v>1252</v>
      </c>
      <c r="H677" s="22" t="s">
        <v>319</v>
      </c>
      <c r="I677" s="23" t="s">
        <v>1687</v>
      </c>
      <c r="J677" s="23" t="s">
        <v>1688</v>
      </c>
      <c r="K677" s="101" t="s">
        <v>1172</v>
      </c>
      <c r="L677" s="102" t="s">
        <v>1852</v>
      </c>
      <c r="M677" s="102"/>
      <c r="N677" s="102" t="s">
        <v>1927</v>
      </c>
      <c r="O677" s="102"/>
      <c r="P677" s="102"/>
      <c r="Q677" s="25" t="s">
        <v>1225</v>
      </c>
      <c r="R677" s="102"/>
      <c r="S677" s="102"/>
      <c r="T677" s="102"/>
      <c r="U677" s="102"/>
      <c r="V677"/>
      <c r="W677"/>
      <c r="X677"/>
      <c r="Y677"/>
      <c r="Z677"/>
      <c r="AA677"/>
      <c r="AB677"/>
      <c r="AC677"/>
    </row>
    <row r="678" spans="1:29" s="92" customFormat="1" ht="76.5">
      <c r="A678" s="100">
        <v>52</v>
      </c>
      <c r="B678" s="101" t="s">
        <v>353</v>
      </c>
      <c r="C678" s="102" t="s">
        <v>354</v>
      </c>
      <c r="D678" s="21" t="s">
        <v>376</v>
      </c>
      <c r="E678" s="21" t="s">
        <v>377</v>
      </c>
      <c r="F678" s="21" t="s">
        <v>378</v>
      </c>
      <c r="G678" s="22" t="s">
        <v>1264</v>
      </c>
      <c r="H678" s="22" t="s">
        <v>319</v>
      </c>
      <c r="I678" s="23" t="s">
        <v>882</v>
      </c>
      <c r="J678" s="23" t="s">
        <v>883</v>
      </c>
      <c r="K678" s="101"/>
      <c r="L678" s="102"/>
      <c r="M678" s="102"/>
      <c r="N678" s="102"/>
      <c r="O678" s="102"/>
      <c r="P678" s="102"/>
      <c r="Q678" s="102" t="s">
        <v>1232</v>
      </c>
      <c r="R678" s="102"/>
      <c r="S678" s="102"/>
      <c r="T678" s="102"/>
      <c r="U678" s="102"/>
      <c r="V678"/>
      <c r="W678"/>
      <c r="X678"/>
      <c r="Y678"/>
      <c r="Z678"/>
      <c r="AA678"/>
      <c r="AB678"/>
      <c r="AC678"/>
    </row>
    <row r="679" spans="1:29" s="92" customFormat="1" ht="76.5">
      <c r="A679" s="100">
        <v>874</v>
      </c>
      <c r="B679" s="101" t="s">
        <v>706</v>
      </c>
      <c r="C679" s="102" t="s">
        <v>354</v>
      </c>
      <c r="D679" s="21" t="s">
        <v>376</v>
      </c>
      <c r="E679" s="21" t="s">
        <v>377</v>
      </c>
      <c r="F679" s="21" t="s">
        <v>378</v>
      </c>
      <c r="G679" s="22" t="s">
        <v>1264</v>
      </c>
      <c r="H679" s="22" t="s">
        <v>319</v>
      </c>
      <c r="I679" s="23" t="s">
        <v>882</v>
      </c>
      <c r="J679" s="23" t="s">
        <v>883</v>
      </c>
      <c r="K679" s="101"/>
      <c r="L679" s="104"/>
      <c r="M679" s="102"/>
      <c r="N679" s="102"/>
      <c r="O679" s="102"/>
      <c r="P679" s="102"/>
      <c r="Q679" s="102" t="s">
        <v>1234</v>
      </c>
      <c r="R679" s="102"/>
      <c r="S679" s="102"/>
      <c r="T679" s="102"/>
      <c r="U679" s="102"/>
      <c r="V679"/>
      <c r="W679"/>
      <c r="X679"/>
      <c r="Y679"/>
      <c r="Z679"/>
      <c r="AA679"/>
      <c r="AB679"/>
      <c r="AC679"/>
    </row>
    <row r="680" spans="1:29" s="92" customFormat="1" ht="51">
      <c r="A680" s="100">
        <v>53</v>
      </c>
      <c r="B680" s="101" t="s">
        <v>353</v>
      </c>
      <c r="C680" s="102" t="s">
        <v>354</v>
      </c>
      <c r="D680" s="21" t="s">
        <v>376</v>
      </c>
      <c r="E680" s="21" t="s">
        <v>377</v>
      </c>
      <c r="F680" s="21" t="s">
        <v>371</v>
      </c>
      <c r="G680" s="22" t="s">
        <v>1264</v>
      </c>
      <c r="H680" s="22" t="s">
        <v>319</v>
      </c>
      <c r="I680" s="23" t="s">
        <v>884</v>
      </c>
      <c r="J680" s="23" t="s">
        <v>885</v>
      </c>
      <c r="K680" s="101"/>
      <c r="L680" s="102"/>
      <c r="M680" s="102"/>
      <c r="N680" s="102"/>
      <c r="O680" s="102"/>
      <c r="P680" s="102"/>
      <c r="Q680" s="102" t="s">
        <v>1703</v>
      </c>
      <c r="R680" s="102"/>
      <c r="S680" s="102"/>
      <c r="T680" s="102"/>
      <c r="U680" s="102"/>
      <c r="V680"/>
      <c r="W680"/>
      <c r="X680"/>
      <c r="Y680"/>
      <c r="Z680"/>
      <c r="AA680"/>
      <c r="AB680"/>
      <c r="AC680"/>
    </row>
    <row r="681" spans="1:29" s="92" customFormat="1" ht="51">
      <c r="A681" s="100">
        <v>875</v>
      </c>
      <c r="B681" s="101" t="s">
        <v>706</v>
      </c>
      <c r="C681" s="102" t="s">
        <v>354</v>
      </c>
      <c r="D681" s="21" t="s">
        <v>376</v>
      </c>
      <c r="E681" s="21" t="s">
        <v>377</v>
      </c>
      <c r="F681" s="21" t="s">
        <v>371</v>
      </c>
      <c r="G681" s="22" t="s">
        <v>1264</v>
      </c>
      <c r="H681" s="22" t="s">
        <v>319</v>
      </c>
      <c r="I681" s="23" t="s">
        <v>884</v>
      </c>
      <c r="J681" s="23" t="s">
        <v>885</v>
      </c>
      <c r="K681" s="101" t="s">
        <v>1176</v>
      </c>
      <c r="L681" s="102"/>
      <c r="M681" s="102"/>
      <c r="N681" s="102"/>
      <c r="O681" s="102"/>
      <c r="P681" s="102"/>
      <c r="Q681" s="102" t="s">
        <v>1234</v>
      </c>
      <c r="R681" s="102"/>
      <c r="S681" s="102"/>
      <c r="T681" s="102"/>
      <c r="U681" s="102"/>
      <c r="V681"/>
      <c r="W681"/>
      <c r="X681"/>
      <c r="Y681"/>
      <c r="Z681"/>
      <c r="AA681"/>
      <c r="AB681"/>
      <c r="AC681"/>
    </row>
    <row r="682" spans="1:29" s="92" customFormat="1" ht="38.25">
      <c r="A682" s="100">
        <v>159</v>
      </c>
      <c r="B682" s="101" t="s">
        <v>466</v>
      </c>
      <c r="C682" s="102" t="s">
        <v>467</v>
      </c>
      <c r="D682" s="21" t="s">
        <v>376</v>
      </c>
      <c r="E682" s="21" t="s">
        <v>377</v>
      </c>
      <c r="F682" s="21" t="s">
        <v>375</v>
      </c>
      <c r="G682" s="22" t="s">
        <v>1264</v>
      </c>
      <c r="H682" s="22" t="s">
        <v>319</v>
      </c>
      <c r="I682" s="23" t="s">
        <v>38</v>
      </c>
      <c r="J682" s="23" t="s">
        <v>39</v>
      </c>
      <c r="K682" s="101" t="s">
        <v>1172</v>
      </c>
      <c r="L682" s="102" t="s">
        <v>1852</v>
      </c>
      <c r="M682" s="102"/>
      <c r="N682" s="102" t="s">
        <v>1927</v>
      </c>
      <c r="O682" s="102"/>
      <c r="P682" s="102"/>
      <c r="Q682" s="102" t="s">
        <v>1225</v>
      </c>
      <c r="R682" s="102"/>
      <c r="S682" s="102"/>
      <c r="T682" s="102"/>
      <c r="U682" s="102"/>
      <c r="V682"/>
      <c r="W682"/>
      <c r="X682"/>
      <c r="Y682"/>
      <c r="Z682"/>
      <c r="AA682"/>
      <c r="AB682"/>
      <c r="AC682"/>
    </row>
    <row r="683" spans="1:29" s="92" customFormat="1" ht="51">
      <c r="A683" s="100">
        <v>819</v>
      </c>
      <c r="B683" s="101" t="s">
        <v>659</v>
      </c>
      <c r="C683" s="102" t="s">
        <v>577</v>
      </c>
      <c r="D683" s="21" t="s">
        <v>376</v>
      </c>
      <c r="E683" s="21" t="s">
        <v>380</v>
      </c>
      <c r="F683" s="21" t="s">
        <v>359</v>
      </c>
      <c r="G683" s="22" t="s">
        <v>1252</v>
      </c>
      <c r="H683" s="22" t="s">
        <v>319</v>
      </c>
      <c r="I683" s="23" t="s">
        <v>1901</v>
      </c>
      <c r="J683" s="23" t="s">
        <v>1902</v>
      </c>
      <c r="K683" s="101" t="s">
        <v>1172</v>
      </c>
      <c r="L683" s="102" t="s">
        <v>1852</v>
      </c>
      <c r="M683" s="102"/>
      <c r="N683" s="102" t="s">
        <v>1927</v>
      </c>
      <c r="O683" s="102"/>
      <c r="P683" s="102"/>
      <c r="Q683" s="25" t="s">
        <v>1225</v>
      </c>
      <c r="R683" s="102"/>
      <c r="S683" s="102"/>
      <c r="T683" s="102"/>
      <c r="U683" s="102"/>
      <c r="V683"/>
      <c r="W683"/>
      <c r="X683"/>
      <c r="Y683"/>
      <c r="Z683"/>
      <c r="AA683"/>
      <c r="AB683"/>
      <c r="AC683"/>
    </row>
    <row r="684" spans="1:29" s="92" customFormat="1" ht="127.5">
      <c r="A684" s="100">
        <v>820</v>
      </c>
      <c r="B684" s="101" t="s">
        <v>659</v>
      </c>
      <c r="C684" s="102" t="s">
        <v>577</v>
      </c>
      <c r="D684" s="21" t="s">
        <v>379</v>
      </c>
      <c r="E684" s="21" t="s">
        <v>380</v>
      </c>
      <c r="F684" s="21" t="s">
        <v>394</v>
      </c>
      <c r="G684" s="22" t="s">
        <v>1264</v>
      </c>
      <c r="H684" s="22" t="s">
        <v>319</v>
      </c>
      <c r="I684" s="23" t="s">
        <v>1903</v>
      </c>
      <c r="J684" s="23" t="s">
        <v>1902</v>
      </c>
      <c r="K684" s="101"/>
      <c r="L684" s="102"/>
      <c r="M684" s="102"/>
      <c r="N684" s="102"/>
      <c r="O684" s="102"/>
      <c r="P684" s="102"/>
      <c r="Q684" s="102" t="s">
        <v>1232</v>
      </c>
      <c r="R684" s="102"/>
      <c r="S684" s="102"/>
      <c r="T684" s="102"/>
      <c r="U684" s="102"/>
      <c r="V684"/>
      <c r="W684"/>
      <c r="X684"/>
      <c r="Y684"/>
      <c r="Z684"/>
      <c r="AA684"/>
      <c r="AB684"/>
      <c r="AC684"/>
    </row>
    <row r="685" spans="1:29" s="92" customFormat="1" ht="25.5">
      <c r="A685" s="100">
        <v>286</v>
      </c>
      <c r="B685" s="101" t="s">
        <v>496</v>
      </c>
      <c r="C685" s="102" t="s">
        <v>497</v>
      </c>
      <c r="D685" s="21" t="s">
        <v>379</v>
      </c>
      <c r="E685" s="21" t="s">
        <v>380</v>
      </c>
      <c r="F685" s="21" t="s">
        <v>1092</v>
      </c>
      <c r="G685" s="22" t="s">
        <v>1252</v>
      </c>
      <c r="H685" s="22" t="s">
        <v>320</v>
      </c>
      <c r="I685" s="23" t="s">
        <v>186</v>
      </c>
      <c r="J685" s="23" t="s">
        <v>81</v>
      </c>
      <c r="K685" s="101" t="s">
        <v>1173</v>
      </c>
      <c r="L685" s="102" t="s">
        <v>227</v>
      </c>
      <c r="M685" s="102"/>
      <c r="N685" s="102" t="s">
        <v>1927</v>
      </c>
      <c r="O685" s="102"/>
      <c r="P685" s="102"/>
      <c r="Q685" s="25" t="s">
        <v>1225</v>
      </c>
      <c r="R685" s="102"/>
      <c r="S685" s="102"/>
      <c r="T685" s="102"/>
      <c r="U685" s="102"/>
      <c r="V685"/>
      <c r="W685"/>
      <c r="X685"/>
      <c r="Y685"/>
      <c r="Z685"/>
      <c r="AA685"/>
      <c r="AB685"/>
      <c r="AC685"/>
    </row>
    <row r="686" spans="1:29" s="92" customFormat="1" ht="38.25">
      <c r="A686" s="100">
        <v>54</v>
      </c>
      <c r="B686" s="101" t="s">
        <v>353</v>
      </c>
      <c r="C686" s="102" t="s">
        <v>354</v>
      </c>
      <c r="D686" s="21" t="s">
        <v>379</v>
      </c>
      <c r="E686" s="21" t="s">
        <v>380</v>
      </c>
      <c r="F686" s="21" t="s">
        <v>355</v>
      </c>
      <c r="G686" s="22" t="s">
        <v>1264</v>
      </c>
      <c r="H686" s="22" t="s">
        <v>320</v>
      </c>
      <c r="I686" s="23" t="s">
        <v>886</v>
      </c>
      <c r="J686" s="23" t="s">
        <v>887</v>
      </c>
      <c r="K686" s="101"/>
      <c r="L686" s="102"/>
      <c r="M686" s="102"/>
      <c r="N686" s="102"/>
      <c r="O686" s="102"/>
      <c r="P686" s="102"/>
      <c r="Q686" s="102" t="s">
        <v>1233</v>
      </c>
      <c r="R686" s="102"/>
      <c r="S686" s="102"/>
      <c r="T686" s="102"/>
      <c r="U686" s="102"/>
      <c r="V686"/>
      <c r="W686"/>
      <c r="X686"/>
      <c r="Y686"/>
      <c r="Z686"/>
      <c r="AA686"/>
      <c r="AB686"/>
      <c r="AC686"/>
    </row>
    <row r="687" spans="1:29" s="92" customFormat="1" ht="22.5">
      <c r="A687" s="100">
        <v>287</v>
      </c>
      <c r="B687" s="101" t="s">
        <v>496</v>
      </c>
      <c r="C687" s="102" t="s">
        <v>497</v>
      </c>
      <c r="D687" s="21" t="s">
        <v>379</v>
      </c>
      <c r="E687" s="21" t="s">
        <v>380</v>
      </c>
      <c r="F687" s="21" t="s">
        <v>1165</v>
      </c>
      <c r="G687" s="22" t="s">
        <v>1252</v>
      </c>
      <c r="H687" s="22" t="s">
        <v>320</v>
      </c>
      <c r="I687" s="23" t="s">
        <v>187</v>
      </c>
      <c r="J687" s="23" t="s">
        <v>188</v>
      </c>
      <c r="K687" s="101" t="s">
        <v>1172</v>
      </c>
      <c r="L687" s="102" t="s">
        <v>1852</v>
      </c>
      <c r="M687" s="102"/>
      <c r="N687" s="102" t="s">
        <v>1927</v>
      </c>
      <c r="O687" s="102"/>
      <c r="P687" s="102"/>
      <c r="Q687" s="25" t="s">
        <v>1225</v>
      </c>
      <c r="R687" s="102"/>
      <c r="S687" s="102"/>
      <c r="T687" s="102"/>
      <c r="U687" s="102"/>
      <c r="V687"/>
      <c r="W687"/>
      <c r="X687"/>
      <c r="Y687"/>
      <c r="Z687"/>
      <c r="AA687"/>
      <c r="AB687"/>
      <c r="AC687"/>
    </row>
    <row r="688" spans="1:29" s="92" customFormat="1" ht="22.5">
      <c r="A688" s="100">
        <v>288</v>
      </c>
      <c r="B688" s="101" t="s">
        <v>496</v>
      </c>
      <c r="C688" s="102" t="s">
        <v>497</v>
      </c>
      <c r="D688" s="21" t="s">
        <v>379</v>
      </c>
      <c r="E688" s="21" t="s">
        <v>380</v>
      </c>
      <c r="F688" s="21" t="s">
        <v>363</v>
      </c>
      <c r="G688" s="22" t="s">
        <v>1252</v>
      </c>
      <c r="H688" s="22" t="s">
        <v>320</v>
      </c>
      <c r="I688" s="23" t="s">
        <v>189</v>
      </c>
      <c r="J688" s="23" t="s">
        <v>188</v>
      </c>
      <c r="K688" s="101" t="s">
        <v>1172</v>
      </c>
      <c r="L688" s="102" t="s">
        <v>1852</v>
      </c>
      <c r="M688" s="102"/>
      <c r="N688" s="102" t="s">
        <v>1927</v>
      </c>
      <c r="O688" s="102"/>
      <c r="P688" s="102"/>
      <c r="Q688" s="25" t="s">
        <v>1225</v>
      </c>
      <c r="R688" s="102"/>
      <c r="S688" s="102"/>
      <c r="T688" s="102"/>
      <c r="U688" s="102"/>
      <c r="V688"/>
      <c r="W688"/>
      <c r="X688"/>
      <c r="Y688"/>
      <c r="Z688"/>
      <c r="AA688"/>
      <c r="AB688"/>
      <c r="AC688"/>
    </row>
    <row r="689" spans="1:29" s="92" customFormat="1" ht="51">
      <c r="A689" s="100">
        <v>677</v>
      </c>
      <c r="B689" s="101" t="s">
        <v>644</v>
      </c>
      <c r="C689" s="102" t="s">
        <v>1822</v>
      </c>
      <c r="D689" s="21" t="s">
        <v>379</v>
      </c>
      <c r="E689" s="21" t="s">
        <v>380</v>
      </c>
      <c r="F689" s="21" t="s">
        <v>363</v>
      </c>
      <c r="G689" s="22" t="s">
        <v>1264</v>
      </c>
      <c r="H689" s="22" t="s">
        <v>319</v>
      </c>
      <c r="I689" s="23" t="s">
        <v>1764</v>
      </c>
      <c r="J689" s="23" t="s">
        <v>1765</v>
      </c>
      <c r="K689" s="101" t="s">
        <v>1172</v>
      </c>
      <c r="L689" s="102" t="s">
        <v>1831</v>
      </c>
      <c r="M689" s="102"/>
      <c r="N689" s="102"/>
      <c r="O689" s="102"/>
      <c r="P689" s="102" t="s">
        <v>1095</v>
      </c>
      <c r="Q689" s="102" t="s">
        <v>1224</v>
      </c>
      <c r="R689" s="102"/>
      <c r="S689" s="102" t="s">
        <v>1823</v>
      </c>
      <c r="T689" s="102"/>
      <c r="U689" s="102"/>
      <c r="V689"/>
      <c r="W689"/>
      <c r="X689"/>
      <c r="Y689"/>
      <c r="Z689"/>
      <c r="AA689"/>
      <c r="AB689"/>
      <c r="AC689"/>
    </row>
    <row r="690" spans="1:29" s="92" customFormat="1" ht="51">
      <c r="A690" s="100">
        <v>55</v>
      </c>
      <c r="B690" s="101" t="s">
        <v>353</v>
      </c>
      <c r="C690" s="102" t="s">
        <v>354</v>
      </c>
      <c r="D690" s="21" t="s">
        <v>381</v>
      </c>
      <c r="E690" s="21" t="s">
        <v>380</v>
      </c>
      <c r="F690" s="21" t="s">
        <v>1254</v>
      </c>
      <c r="G690" s="22" t="s">
        <v>1264</v>
      </c>
      <c r="H690" s="22" t="s">
        <v>319</v>
      </c>
      <c r="I690" s="23" t="s">
        <v>910</v>
      </c>
      <c r="J690" s="23" t="s">
        <v>911</v>
      </c>
      <c r="K690" s="101"/>
      <c r="L690" s="102"/>
      <c r="M690" s="102"/>
      <c r="N690" s="102"/>
      <c r="O690" s="102"/>
      <c r="P690" s="102"/>
      <c r="Q690" s="102" t="s">
        <v>1703</v>
      </c>
      <c r="R690" s="102"/>
      <c r="S690" s="102"/>
      <c r="T690" s="102"/>
      <c r="U690" s="102"/>
      <c r="V690"/>
      <c r="W690"/>
      <c r="X690"/>
      <c r="Y690"/>
      <c r="Z690"/>
      <c r="AA690"/>
      <c r="AB690"/>
      <c r="AC690"/>
    </row>
    <row r="691" spans="1:29" s="92" customFormat="1" ht="51">
      <c r="A691" s="100">
        <v>876</v>
      </c>
      <c r="B691" s="101" t="s">
        <v>706</v>
      </c>
      <c r="C691" s="102" t="s">
        <v>354</v>
      </c>
      <c r="D691" s="21" t="s">
        <v>381</v>
      </c>
      <c r="E691" s="21" t="s">
        <v>380</v>
      </c>
      <c r="F691" s="21" t="s">
        <v>1254</v>
      </c>
      <c r="G691" s="22" t="s">
        <v>1264</v>
      </c>
      <c r="H691" s="22" t="s">
        <v>319</v>
      </c>
      <c r="I691" s="23" t="s">
        <v>910</v>
      </c>
      <c r="J691" s="23" t="s">
        <v>911</v>
      </c>
      <c r="K691" s="101"/>
      <c r="L691" s="102"/>
      <c r="M691" s="102"/>
      <c r="N691" s="102"/>
      <c r="O691" s="102"/>
      <c r="P691" s="102"/>
      <c r="Q691" s="102" t="s">
        <v>1224</v>
      </c>
      <c r="R691" s="102"/>
      <c r="S691" s="102"/>
      <c r="T691" s="102"/>
      <c r="U691" s="102"/>
      <c r="V691"/>
      <c r="W691"/>
      <c r="X691"/>
      <c r="Y691"/>
      <c r="Z691"/>
      <c r="AA691"/>
      <c r="AB691"/>
      <c r="AC691"/>
    </row>
    <row r="692" spans="1:29" s="92" customFormat="1" ht="51">
      <c r="A692" s="100">
        <v>678</v>
      </c>
      <c r="B692" s="101" t="s">
        <v>644</v>
      </c>
      <c r="C692" s="102" t="s">
        <v>1822</v>
      </c>
      <c r="D692" s="21" t="s">
        <v>381</v>
      </c>
      <c r="E692" s="21" t="s">
        <v>380</v>
      </c>
      <c r="F692" s="21" t="s">
        <v>382</v>
      </c>
      <c r="G692" s="22" t="s">
        <v>1252</v>
      </c>
      <c r="H692" s="22" t="s">
        <v>320</v>
      </c>
      <c r="I692" s="23" t="s">
        <v>1766</v>
      </c>
      <c r="J692" s="23" t="s">
        <v>1754</v>
      </c>
      <c r="K692" s="101" t="s">
        <v>1172</v>
      </c>
      <c r="L692" s="105" t="s">
        <v>1852</v>
      </c>
      <c r="M692" s="102"/>
      <c r="N692" s="102" t="s">
        <v>1927</v>
      </c>
      <c r="O692" s="102"/>
      <c r="P692" s="102"/>
      <c r="Q692" s="25" t="s">
        <v>1225</v>
      </c>
      <c r="R692" s="102"/>
      <c r="S692" s="102"/>
      <c r="T692" s="102"/>
      <c r="U692" s="102"/>
      <c r="V692"/>
      <c r="W692"/>
      <c r="X692"/>
      <c r="Y692"/>
      <c r="Z692"/>
      <c r="AA692"/>
      <c r="AB692"/>
      <c r="AC692"/>
    </row>
    <row r="693" spans="1:29" s="92" customFormat="1" ht="25.5">
      <c r="A693" s="100">
        <v>56</v>
      </c>
      <c r="B693" s="101" t="s">
        <v>353</v>
      </c>
      <c r="C693" s="102" t="s">
        <v>354</v>
      </c>
      <c r="D693" s="21" t="s">
        <v>381</v>
      </c>
      <c r="E693" s="21" t="s">
        <v>380</v>
      </c>
      <c r="F693" s="21" t="s">
        <v>382</v>
      </c>
      <c r="G693" s="22" t="s">
        <v>1264</v>
      </c>
      <c r="H693" s="22" t="s">
        <v>320</v>
      </c>
      <c r="I693" s="23" t="s">
        <v>912</v>
      </c>
      <c r="J693" s="23" t="s">
        <v>913</v>
      </c>
      <c r="K693" s="101"/>
      <c r="L693" s="102"/>
      <c r="M693" s="102"/>
      <c r="N693" s="102"/>
      <c r="O693" s="102"/>
      <c r="P693" s="102"/>
      <c r="Q693" s="102" t="s">
        <v>1703</v>
      </c>
      <c r="R693" s="102"/>
      <c r="S693" s="102"/>
      <c r="T693" s="102"/>
      <c r="U693" s="102"/>
      <c r="V693"/>
      <c r="W693"/>
      <c r="X693"/>
      <c r="Y693"/>
      <c r="Z693"/>
      <c r="AA693"/>
      <c r="AB693"/>
      <c r="AC693"/>
    </row>
    <row r="694" spans="1:29" s="92" customFormat="1" ht="25.5">
      <c r="A694" s="100">
        <v>877</v>
      </c>
      <c r="B694" s="101" t="s">
        <v>706</v>
      </c>
      <c r="C694" s="102" t="s">
        <v>354</v>
      </c>
      <c r="D694" s="21" t="s">
        <v>381</v>
      </c>
      <c r="E694" s="21" t="s">
        <v>380</v>
      </c>
      <c r="F694" s="21" t="s">
        <v>382</v>
      </c>
      <c r="G694" s="22" t="s">
        <v>1264</v>
      </c>
      <c r="H694" s="22" t="s">
        <v>320</v>
      </c>
      <c r="I694" s="23" t="s">
        <v>912</v>
      </c>
      <c r="J694" s="23" t="s">
        <v>913</v>
      </c>
      <c r="K694" s="101"/>
      <c r="L694" s="102"/>
      <c r="M694" s="102"/>
      <c r="N694" s="102"/>
      <c r="O694" s="102"/>
      <c r="P694" s="102"/>
      <c r="Q694" s="102" t="s">
        <v>1224</v>
      </c>
      <c r="R694" s="102"/>
      <c r="S694" s="102"/>
      <c r="T694" s="102"/>
      <c r="U694" s="102"/>
      <c r="V694"/>
      <c r="W694"/>
      <c r="X694"/>
      <c r="Y694"/>
      <c r="Z694"/>
      <c r="AA694"/>
      <c r="AB694"/>
      <c r="AC694"/>
    </row>
    <row r="695" spans="1:29" s="92" customFormat="1" ht="76.5">
      <c r="A695" s="100">
        <v>471</v>
      </c>
      <c r="B695" s="101" t="s">
        <v>601</v>
      </c>
      <c r="C695" s="102" t="s">
        <v>391</v>
      </c>
      <c r="D695" s="21" t="s">
        <v>381</v>
      </c>
      <c r="E695" s="21" t="s">
        <v>380</v>
      </c>
      <c r="F695" s="21" t="s">
        <v>472</v>
      </c>
      <c r="G695" s="22" t="s">
        <v>1264</v>
      </c>
      <c r="H695" s="22" t="s">
        <v>320</v>
      </c>
      <c r="I695" s="23" t="s">
        <v>749</v>
      </c>
      <c r="J695" s="23" t="s">
        <v>750</v>
      </c>
      <c r="K695" s="101"/>
      <c r="L695" s="102"/>
      <c r="M695" s="102"/>
      <c r="N695" s="102"/>
      <c r="O695" s="102"/>
      <c r="P695" s="102"/>
      <c r="Q695" s="102" t="s">
        <v>1224</v>
      </c>
      <c r="R695" s="102"/>
      <c r="S695" s="102"/>
      <c r="T695" s="102"/>
      <c r="U695" s="102"/>
      <c r="V695"/>
      <c r="W695"/>
      <c r="X695"/>
      <c r="Y695"/>
      <c r="Z695"/>
      <c r="AA695"/>
      <c r="AB695"/>
      <c r="AC695"/>
    </row>
    <row r="696" spans="1:29" s="92" customFormat="1" ht="51">
      <c r="A696" s="100">
        <v>821</v>
      </c>
      <c r="B696" s="101" t="s">
        <v>659</v>
      </c>
      <c r="C696" s="102" t="s">
        <v>577</v>
      </c>
      <c r="D696" s="21" t="s">
        <v>691</v>
      </c>
      <c r="E696" s="21" t="s">
        <v>384</v>
      </c>
      <c r="F696" s="21" t="s">
        <v>1111</v>
      </c>
      <c r="G696" s="22" t="s">
        <v>1264</v>
      </c>
      <c r="H696" s="22" t="s">
        <v>319</v>
      </c>
      <c r="I696" s="23" t="s">
        <v>1904</v>
      </c>
      <c r="J696" s="23" t="s">
        <v>1902</v>
      </c>
      <c r="K696" s="101"/>
      <c r="L696" s="102"/>
      <c r="M696" s="102"/>
      <c r="N696" s="102"/>
      <c r="O696" s="102"/>
      <c r="P696" s="102"/>
      <c r="Q696" s="102" t="s">
        <v>1233</v>
      </c>
      <c r="R696" s="102"/>
      <c r="S696" s="102"/>
      <c r="T696" s="102"/>
      <c r="U696" s="102"/>
      <c r="V696"/>
      <c r="W696"/>
      <c r="X696"/>
      <c r="Y696"/>
      <c r="Z696"/>
      <c r="AA696"/>
      <c r="AB696"/>
      <c r="AC696"/>
    </row>
    <row r="697" spans="1:29" s="92" customFormat="1" ht="25.5">
      <c r="A697" s="100">
        <v>57</v>
      </c>
      <c r="B697" s="101" t="s">
        <v>353</v>
      </c>
      <c r="C697" s="102" t="s">
        <v>354</v>
      </c>
      <c r="D697" s="21" t="s">
        <v>383</v>
      </c>
      <c r="E697" s="21" t="s">
        <v>384</v>
      </c>
      <c r="F697" s="21" t="s">
        <v>1247</v>
      </c>
      <c r="G697" s="22" t="s">
        <v>1252</v>
      </c>
      <c r="H697" s="22" t="s">
        <v>320</v>
      </c>
      <c r="I697" s="23" t="s">
        <v>914</v>
      </c>
      <c r="J697" s="23" t="s">
        <v>915</v>
      </c>
      <c r="K697" s="101" t="s">
        <v>1172</v>
      </c>
      <c r="L697" s="102" t="s">
        <v>1852</v>
      </c>
      <c r="M697" s="102"/>
      <c r="N697" s="102" t="s">
        <v>1927</v>
      </c>
      <c r="O697" s="102"/>
      <c r="P697" s="102"/>
      <c r="Q697" s="25" t="s">
        <v>1225</v>
      </c>
      <c r="R697" s="102"/>
      <c r="S697" s="102"/>
      <c r="T697" s="102"/>
      <c r="U697" s="102"/>
      <c r="V697"/>
      <c r="W697"/>
      <c r="X697"/>
      <c r="Y697"/>
      <c r="Z697"/>
      <c r="AA697"/>
      <c r="AB697"/>
      <c r="AC697"/>
    </row>
    <row r="698" spans="1:29" s="92" customFormat="1" ht="25.5">
      <c r="A698" s="100">
        <v>878</v>
      </c>
      <c r="B698" s="101" t="s">
        <v>706</v>
      </c>
      <c r="C698" s="102" t="s">
        <v>354</v>
      </c>
      <c r="D698" s="21" t="s">
        <v>383</v>
      </c>
      <c r="E698" s="21" t="s">
        <v>384</v>
      </c>
      <c r="F698" s="21" t="s">
        <v>1247</v>
      </c>
      <c r="G698" s="22" t="s">
        <v>1252</v>
      </c>
      <c r="H698" s="22" t="s">
        <v>320</v>
      </c>
      <c r="I698" s="23" t="s">
        <v>914</v>
      </c>
      <c r="J698" s="23" t="s">
        <v>915</v>
      </c>
      <c r="K698" s="101" t="s">
        <v>1172</v>
      </c>
      <c r="L698" s="102" t="s">
        <v>1852</v>
      </c>
      <c r="M698" s="102"/>
      <c r="N698" s="102" t="s">
        <v>1927</v>
      </c>
      <c r="O698" s="102"/>
      <c r="P698" s="102"/>
      <c r="Q698" s="25" t="s">
        <v>1225</v>
      </c>
      <c r="R698" s="102"/>
      <c r="S698" s="102"/>
      <c r="T698" s="102"/>
      <c r="U698" s="102"/>
      <c r="V698"/>
      <c r="W698"/>
      <c r="X698"/>
      <c r="Y698"/>
      <c r="Z698"/>
      <c r="AA698"/>
      <c r="AB698"/>
      <c r="AC698"/>
    </row>
    <row r="699" spans="1:29" s="92" customFormat="1" ht="25.5">
      <c r="A699" s="100">
        <v>58</v>
      </c>
      <c r="B699" s="101" t="s">
        <v>353</v>
      </c>
      <c r="C699" s="102" t="s">
        <v>354</v>
      </c>
      <c r="D699" s="21" t="s">
        <v>383</v>
      </c>
      <c r="E699" s="21" t="s">
        <v>384</v>
      </c>
      <c r="F699" s="21" t="s">
        <v>385</v>
      </c>
      <c r="G699" s="22" t="s">
        <v>1264</v>
      </c>
      <c r="H699" s="22" t="s">
        <v>319</v>
      </c>
      <c r="I699" s="23" t="s">
        <v>916</v>
      </c>
      <c r="J699" s="23" t="s">
        <v>915</v>
      </c>
      <c r="K699" s="101"/>
      <c r="L699" s="102"/>
      <c r="M699" s="102"/>
      <c r="N699" s="102"/>
      <c r="O699" s="102"/>
      <c r="P699" s="102"/>
      <c r="Q699" s="102" t="s">
        <v>1233</v>
      </c>
      <c r="R699" s="102"/>
      <c r="S699" s="102"/>
      <c r="T699" s="102"/>
      <c r="U699" s="102"/>
      <c r="V699"/>
      <c r="W699"/>
      <c r="X699"/>
      <c r="Y699"/>
      <c r="Z699"/>
      <c r="AA699"/>
      <c r="AB699"/>
      <c r="AC699"/>
    </row>
    <row r="700" spans="1:29" s="92" customFormat="1" ht="25.5">
      <c r="A700" s="100">
        <v>879</v>
      </c>
      <c r="B700" s="101" t="s">
        <v>706</v>
      </c>
      <c r="C700" s="102" t="s">
        <v>354</v>
      </c>
      <c r="D700" s="21" t="s">
        <v>383</v>
      </c>
      <c r="E700" s="21" t="s">
        <v>384</v>
      </c>
      <c r="F700" s="21" t="s">
        <v>385</v>
      </c>
      <c r="G700" s="22" t="s">
        <v>1264</v>
      </c>
      <c r="H700" s="22" t="s">
        <v>319</v>
      </c>
      <c r="I700" s="23" t="s">
        <v>916</v>
      </c>
      <c r="J700" s="23" t="s">
        <v>915</v>
      </c>
      <c r="K700" s="101"/>
      <c r="L700" s="102"/>
      <c r="M700" s="102"/>
      <c r="N700" s="102"/>
      <c r="O700" s="102"/>
      <c r="P700" s="102"/>
      <c r="Q700" s="102" t="s">
        <v>1233</v>
      </c>
      <c r="R700" s="102"/>
      <c r="S700" s="102"/>
      <c r="T700" s="102"/>
      <c r="U700" s="102"/>
      <c r="V700"/>
      <c r="W700"/>
      <c r="X700"/>
      <c r="Y700"/>
      <c r="Z700"/>
      <c r="AA700"/>
      <c r="AB700"/>
      <c r="AC700"/>
    </row>
    <row r="701" spans="1:29" s="92" customFormat="1" ht="38.25">
      <c r="A701" s="100">
        <v>822</v>
      </c>
      <c r="B701" s="101" t="s">
        <v>659</v>
      </c>
      <c r="C701" s="102" t="s">
        <v>577</v>
      </c>
      <c r="D701" s="21" t="s">
        <v>383</v>
      </c>
      <c r="E701" s="21" t="s">
        <v>384</v>
      </c>
      <c r="F701" s="21" t="s">
        <v>1257</v>
      </c>
      <c r="G701" s="22" t="s">
        <v>1252</v>
      </c>
      <c r="H701" s="22" t="s">
        <v>319</v>
      </c>
      <c r="I701" s="23" t="s">
        <v>1687</v>
      </c>
      <c r="J701" s="23" t="s">
        <v>1688</v>
      </c>
      <c r="K701" s="101" t="s">
        <v>1172</v>
      </c>
      <c r="L701" s="102" t="s">
        <v>1852</v>
      </c>
      <c r="M701" s="102"/>
      <c r="N701" s="102" t="s">
        <v>1927</v>
      </c>
      <c r="O701" s="102"/>
      <c r="P701" s="102"/>
      <c r="Q701" s="25" t="s">
        <v>1225</v>
      </c>
      <c r="R701" s="102"/>
      <c r="S701" s="102"/>
      <c r="T701" s="102"/>
      <c r="U701" s="102"/>
      <c r="V701"/>
      <c r="W701"/>
      <c r="X701"/>
      <c r="Y701"/>
      <c r="Z701"/>
      <c r="AA701"/>
      <c r="AB701"/>
      <c r="AC701"/>
    </row>
    <row r="702" spans="1:29" s="92" customFormat="1" ht="76.5">
      <c r="A702" s="100">
        <v>679</v>
      </c>
      <c r="B702" s="101" t="s">
        <v>644</v>
      </c>
      <c r="C702" s="102" t="s">
        <v>1822</v>
      </c>
      <c r="D702" s="21" t="s">
        <v>383</v>
      </c>
      <c r="E702" s="21" t="s">
        <v>384</v>
      </c>
      <c r="F702" s="21" t="s">
        <v>348</v>
      </c>
      <c r="G702" s="22" t="s">
        <v>1252</v>
      </c>
      <c r="H702" s="22" t="s">
        <v>320</v>
      </c>
      <c r="I702" s="23" t="s">
        <v>1767</v>
      </c>
      <c r="J702" s="23" t="s">
        <v>1754</v>
      </c>
      <c r="K702" s="101" t="s">
        <v>1172</v>
      </c>
      <c r="L702" s="102" t="s">
        <v>1852</v>
      </c>
      <c r="M702" s="102"/>
      <c r="N702" s="102" t="s">
        <v>1927</v>
      </c>
      <c r="O702" s="102"/>
      <c r="P702" s="102"/>
      <c r="Q702" s="25" t="s">
        <v>1225</v>
      </c>
      <c r="R702" s="102"/>
      <c r="S702" s="102"/>
      <c r="T702" s="102"/>
      <c r="U702" s="102"/>
      <c r="V702"/>
      <c r="W702"/>
      <c r="X702"/>
      <c r="Y702"/>
      <c r="Z702"/>
      <c r="AA702"/>
      <c r="AB702"/>
      <c r="AC702"/>
    </row>
    <row r="703" spans="1:29" s="92" customFormat="1" ht="38.25">
      <c r="A703" s="100">
        <v>472</v>
      </c>
      <c r="B703" s="101" t="s">
        <v>601</v>
      </c>
      <c r="C703" s="102" t="s">
        <v>391</v>
      </c>
      <c r="D703" s="21" t="s">
        <v>386</v>
      </c>
      <c r="E703" s="21" t="s">
        <v>384</v>
      </c>
      <c r="F703" s="21" t="s">
        <v>499</v>
      </c>
      <c r="G703" s="22" t="s">
        <v>1252</v>
      </c>
      <c r="H703" s="22" t="s">
        <v>320</v>
      </c>
      <c r="I703" s="23" t="s">
        <v>751</v>
      </c>
      <c r="J703" s="23" t="s">
        <v>33</v>
      </c>
      <c r="K703" s="101" t="s">
        <v>1172</v>
      </c>
      <c r="L703" s="102" t="s">
        <v>1852</v>
      </c>
      <c r="M703" s="102"/>
      <c r="N703" s="102" t="s">
        <v>1927</v>
      </c>
      <c r="O703" s="102"/>
      <c r="P703" s="102"/>
      <c r="Q703" s="25" t="s">
        <v>1225</v>
      </c>
      <c r="R703" s="102"/>
      <c r="S703" s="102"/>
      <c r="T703" s="102"/>
      <c r="U703" s="102"/>
      <c r="V703"/>
      <c r="W703"/>
      <c r="X703"/>
      <c r="Y703"/>
      <c r="Z703"/>
      <c r="AA703"/>
      <c r="AB703"/>
      <c r="AC703"/>
    </row>
    <row r="704" spans="1:29" s="92" customFormat="1" ht="114.75">
      <c r="A704" s="100">
        <v>59</v>
      </c>
      <c r="B704" s="101" t="s">
        <v>353</v>
      </c>
      <c r="C704" s="102" t="s">
        <v>354</v>
      </c>
      <c r="D704" s="21" t="s">
        <v>386</v>
      </c>
      <c r="E704" s="21" t="s">
        <v>384</v>
      </c>
      <c r="F704" s="21" t="s">
        <v>387</v>
      </c>
      <c r="G704" s="22" t="s">
        <v>1264</v>
      </c>
      <c r="H704" s="22" t="s">
        <v>319</v>
      </c>
      <c r="I704" s="23" t="s">
        <v>917</v>
      </c>
      <c r="J704" s="23" t="s">
        <v>915</v>
      </c>
      <c r="K704" s="101"/>
      <c r="L704" s="102"/>
      <c r="M704" s="102"/>
      <c r="N704" s="102"/>
      <c r="O704" s="102"/>
      <c r="P704" s="102"/>
      <c r="Q704" s="102" t="s">
        <v>1233</v>
      </c>
      <c r="R704" s="102"/>
      <c r="S704" s="102"/>
      <c r="T704" s="106"/>
      <c r="U704" s="102"/>
      <c r="V704"/>
      <c r="W704"/>
      <c r="X704"/>
      <c r="Y704"/>
      <c r="Z704"/>
      <c r="AA704"/>
      <c r="AB704"/>
      <c r="AC704"/>
    </row>
    <row r="705" spans="1:29" s="92" customFormat="1" ht="114.75">
      <c r="A705" s="100">
        <v>880</v>
      </c>
      <c r="B705" s="101" t="s">
        <v>706</v>
      </c>
      <c r="C705" s="102" t="s">
        <v>354</v>
      </c>
      <c r="D705" s="21" t="s">
        <v>386</v>
      </c>
      <c r="E705" s="21" t="s">
        <v>384</v>
      </c>
      <c r="F705" s="21" t="s">
        <v>387</v>
      </c>
      <c r="G705" s="22" t="s">
        <v>1264</v>
      </c>
      <c r="H705" s="22" t="s">
        <v>319</v>
      </c>
      <c r="I705" s="23" t="s">
        <v>917</v>
      </c>
      <c r="J705" s="23" t="s">
        <v>915</v>
      </c>
      <c r="K705" s="101"/>
      <c r="L705" s="102"/>
      <c r="M705" s="102"/>
      <c r="N705" s="102"/>
      <c r="O705" s="102"/>
      <c r="P705" s="102"/>
      <c r="Q705" s="102" t="s">
        <v>1233</v>
      </c>
      <c r="R705" s="102"/>
      <c r="S705" s="102"/>
      <c r="T705" s="102"/>
      <c r="U705" s="102"/>
      <c r="V705"/>
      <c r="W705"/>
      <c r="X705"/>
      <c r="Y705"/>
      <c r="Z705"/>
      <c r="AA705"/>
      <c r="AB705"/>
      <c r="AC705"/>
    </row>
    <row r="706" spans="1:29" s="92" customFormat="1" ht="127.5">
      <c r="A706" s="100">
        <v>909</v>
      </c>
      <c r="B706" s="101" t="s">
        <v>707</v>
      </c>
      <c r="C706" s="102" t="s">
        <v>635</v>
      </c>
      <c r="D706" s="21" t="s">
        <v>733</v>
      </c>
      <c r="E706" s="21" t="s">
        <v>384</v>
      </c>
      <c r="F706" s="21"/>
      <c r="G706" s="22" t="s">
        <v>1264</v>
      </c>
      <c r="H706" s="22" t="s">
        <v>320</v>
      </c>
      <c r="I706" s="23" t="s">
        <v>1570</v>
      </c>
      <c r="J706" s="23" t="s">
        <v>1571</v>
      </c>
      <c r="K706" s="101"/>
      <c r="L706" s="102"/>
      <c r="M706" s="102"/>
      <c r="N706" s="102"/>
      <c r="O706" s="102"/>
      <c r="P706" s="102"/>
      <c r="Q706" s="102" t="s">
        <v>1171</v>
      </c>
      <c r="R706" s="102"/>
      <c r="S706" s="102"/>
      <c r="T706" s="102"/>
      <c r="U706" s="102"/>
      <c r="V706"/>
      <c r="W706"/>
      <c r="X706"/>
      <c r="Y706"/>
      <c r="Z706"/>
      <c r="AA706"/>
      <c r="AB706"/>
      <c r="AC706"/>
    </row>
    <row r="707" spans="1:29" s="92" customFormat="1" ht="25.5">
      <c r="A707" s="100">
        <v>102</v>
      </c>
      <c r="B707" s="101" t="s">
        <v>399</v>
      </c>
      <c r="C707" s="102" t="s">
        <v>400</v>
      </c>
      <c r="D707" s="21" t="s">
        <v>417</v>
      </c>
      <c r="E707" s="21" t="s">
        <v>418</v>
      </c>
      <c r="F707" s="21" t="s">
        <v>358</v>
      </c>
      <c r="G707" s="22" t="s">
        <v>1252</v>
      </c>
      <c r="H707" s="22" t="s">
        <v>320</v>
      </c>
      <c r="I707" s="23" t="s">
        <v>822</v>
      </c>
      <c r="J707" s="23" t="s">
        <v>1428</v>
      </c>
      <c r="K707" s="101" t="s">
        <v>1172</v>
      </c>
      <c r="L707" s="102" t="s">
        <v>1852</v>
      </c>
      <c r="M707" s="102"/>
      <c r="N707" s="102" t="s">
        <v>1927</v>
      </c>
      <c r="O707" s="102"/>
      <c r="P707" s="102"/>
      <c r="Q707" s="25" t="s">
        <v>1225</v>
      </c>
      <c r="R707" s="102"/>
      <c r="S707" s="102"/>
      <c r="T707" s="102"/>
      <c r="U707" s="102"/>
      <c r="V707"/>
      <c r="W707"/>
      <c r="X707"/>
      <c r="Y707"/>
      <c r="Z707"/>
      <c r="AA707"/>
      <c r="AB707"/>
      <c r="AC707"/>
    </row>
    <row r="708" spans="1:29" s="92" customFormat="1" ht="22.5">
      <c r="A708" s="100">
        <v>289</v>
      </c>
      <c r="B708" s="101" t="s">
        <v>496</v>
      </c>
      <c r="C708" s="102" t="s">
        <v>497</v>
      </c>
      <c r="D708" s="21" t="s">
        <v>417</v>
      </c>
      <c r="E708" s="21" t="s">
        <v>418</v>
      </c>
      <c r="F708" s="21" t="s">
        <v>358</v>
      </c>
      <c r="G708" s="22" t="s">
        <v>1252</v>
      </c>
      <c r="H708" s="22" t="s">
        <v>320</v>
      </c>
      <c r="I708" s="23" t="s">
        <v>190</v>
      </c>
      <c r="J708" s="23" t="s">
        <v>191</v>
      </c>
      <c r="K708" s="101" t="s">
        <v>1172</v>
      </c>
      <c r="L708" s="102" t="s">
        <v>1852</v>
      </c>
      <c r="M708" s="102"/>
      <c r="N708" s="102" t="s">
        <v>1927</v>
      </c>
      <c r="O708" s="102"/>
      <c r="P708" s="102"/>
      <c r="Q708" s="25" t="s">
        <v>1225</v>
      </c>
      <c r="R708" s="102"/>
      <c r="S708" s="102"/>
      <c r="T708" s="102"/>
      <c r="U708" s="102"/>
      <c r="V708"/>
      <c r="W708"/>
      <c r="X708"/>
      <c r="Y708"/>
      <c r="Z708"/>
      <c r="AA708"/>
      <c r="AB708"/>
      <c r="AC708"/>
    </row>
    <row r="709" spans="1:29" s="92" customFormat="1" ht="76.5">
      <c r="A709" s="100">
        <v>680</v>
      </c>
      <c r="B709" s="101" t="s">
        <v>644</v>
      </c>
      <c r="C709" s="102" t="s">
        <v>1822</v>
      </c>
      <c r="D709" s="21" t="s">
        <v>651</v>
      </c>
      <c r="E709" s="21" t="s">
        <v>420</v>
      </c>
      <c r="F709" s="21" t="s">
        <v>1092</v>
      </c>
      <c r="G709" s="22" t="s">
        <v>1264</v>
      </c>
      <c r="H709" s="22" t="s">
        <v>319</v>
      </c>
      <c r="I709" s="23" t="s">
        <v>1768</v>
      </c>
      <c r="J709" s="23" t="s">
        <v>1754</v>
      </c>
      <c r="K709" s="101" t="s">
        <v>1172</v>
      </c>
      <c r="L709" s="102" t="s">
        <v>1806</v>
      </c>
      <c r="M709" s="102"/>
      <c r="N709" s="102"/>
      <c r="O709" s="102"/>
      <c r="P709" s="102"/>
      <c r="Q709" s="102" t="s">
        <v>1229</v>
      </c>
      <c r="R709" s="102"/>
      <c r="S709" s="102" t="s">
        <v>1807</v>
      </c>
      <c r="T709" s="102"/>
      <c r="U709" s="102"/>
      <c r="V709"/>
      <c r="W709"/>
      <c r="X709"/>
      <c r="Y709"/>
      <c r="Z709"/>
      <c r="AA709"/>
      <c r="AB709"/>
      <c r="AC709"/>
    </row>
    <row r="710" spans="1:29" s="92" customFormat="1" ht="51">
      <c r="A710" s="100">
        <v>160</v>
      </c>
      <c r="B710" s="101" t="s">
        <v>466</v>
      </c>
      <c r="C710" s="102" t="s">
        <v>467</v>
      </c>
      <c r="D710" s="21" t="s">
        <v>489</v>
      </c>
      <c r="E710" s="21" t="s">
        <v>420</v>
      </c>
      <c r="F710" s="21" t="s">
        <v>1259</v>
      </c>
      <c r="G710" s="22" t="s">
        <v>1264</v>
      </c>
      <c r="H710" s="22" t="s">
        <v>319</v>
      </c>
      <c r="I710" s="23" t="s">
        <v>40</v>
      </c>
      <c r="J710" s="23" t="s">
        <v>41</v>
      </c>
      <c r="K710" s="101" t="s">
        <v>1172</v>
      </c>
      <c r="L710" s="102" t="s">
        <v>1806</v>
      </c>
      <c r="M710" s="102"/>
      <c r="N710" s="102"/>
      <c r="O710" s="102"/>
      <c r="P710" s="102"/>
      <c r="Q710" s="102" t="s">
        <v>1229</v>
      </c>
      <c r="R710" s="102"/>
      <c r="S710" s="102" t="s">
        <v>1807</v>
      </c>
      <c r="T710" s="102"/>
      <c r="U710" s="102"/>
      <c r="V710"/>
      <c r="W710"/>
      <c r="X710"/>
      <c r="Y710"/>
      <c r="Z710"/>
      <c r="AA710"/>
      <c r="AB710"/>
      <c r="AC710"/>
    </row>
    <row r="711" spans="1:29" s="92" customFormat="1" ht="78.75">
      <c r="A711" s="100">
        <v>103</v>
      </c>
      <c r="B711" s="101" t="s">
        <v>399</v>
      </c>
      <c r="C711" s="102" t="s">
        <v>400</v>
      </c>
      <c r="D711" s="21" t="s">
        <v>419</v>
      </c>
      <c r="E711" s="21" t="s">
        <v>420</v>
      </c>
      <c r="F711" s="21" t="s">
        <v>1251</v>
      </c>
      <c r="G711" s="22" t="s">
        <v>1264</v>
      </c>
      <c r="H711" s="22" t="s">
        <v>320</v>
      </c>
      <c r="I711" s="23" t="s">
        <v>823</v>
      </c>
      <c r="J711" s="23" t="s">
        <v>1428</v>
      </c>
      <c r="K711" s="101" t="s">
        <v>1221</v>
      </c>
      <c r="L711" s="102" t="s">
        <v>272</v>
      </c>
      <c r="M711" s="102"/>
      <c r="N711" s="102"/>
      <c r="O711" s="102"/>
      <c r="P711" s="102"/>
      <c r="Q711" s="25" t="s">
        <v>1229</v>
      </c>
      <c r="R711" s="102"/>
      <c r="S711" s="102"/>
      <c r="T711" s="102"/>
      <c r="U711" s="102"/>
      <c r="V711"/>
      <c r="W711"/>
      <c r="X711"/>
      <c r="Y711"/>
      <c r="Z711"/>
      <c r="AA711"/>
      <c r="AB711"/>
      <c r="AC711"/>
    </row>
    <row r="712" spans="1:29" s="92" customFormat="1" ht="38.25">
      <c r="A712" s="100">
        <v>681</v>
      </c>
      <c r="B712" s="101" t="s">
        <v>644</v>
      </c>
      <c r="C712" s="102" t="s">
        <v>1822</v>
      </c>
      <c r="D712" s="21" t="s">
        <v>419</v>
      </c>
      <c r="E712" s="21" t="s">
        <v>652</v>
      </c>
      <c r="F712" s="21" t="s">
        <v>505</v>
      </c>
      <c r="G712" s="22" t="s">
        <v>1264</v>
      </c>
      <c r="H712" s="22" t="s">
        <v>320</v>
      </c>
      <c r="I712" s="23" t="s">
        <v>1769</v>
      </c>
      <c r="J712" s="23" t="s">
        <v>1754</v>
      </c>
      <c r="K712" s="101" t="s">
        <v>1172</v>
      </c>
      <c r="L712" s="102" t="s">
        <v>1806</v>
      </c>
      <c r="M712" s="102"/>
      <c r="N712" s="102"/>
      <c r="O712" s="102"/>
      <c r="P712" s="102"/>
      <c r="Q712" s="102" t="s">
        <v>1229</v>
      </c>
      <c r="R712" s="102"/>
      <c r="S712" s="102" t="s">
        <v>1807</v>
      </c>
      <c r="T712" s="102"/>
      <c r="U712" s="102"/>
      <c r="V712"/>
      <c r="W712"/>
      <c r="X712"/>
      <c r="Y712"/>
      <c r="Z712"/>
      <c r="AA712"/>
      <c r="AB712"/>
      <c r="AC712"/>
    </row>
    <row r="713" spans="1:29" s="92" customFormat="1" ht="25.5">
      <c r="A713" s="100">
        <v>290</v>
      </c>
      <c r="B713" s="101" t="s">
        <v>496</v>
      </c>
      <c r="C713" s="102" t="s">
        <v>497</v>
      </c>
      <c r="D713" s="21" t="s">
        <v>532</v>
      </c>
      <c r="E713" s="21" t="s">
        <v>328</v>
      </c>
      <c r="F713" s="21" t="s">
        <v>357</v>
      </c>
      <c r="G713" s="22" t="s">
        <v>1252</v>
      </c>
      <c r="H713" s="22" t="s">
        <v>320</v>
      </c>
      <c r="I713" s="23" t="s">
        <v>160</v>
      </c>
      <c r="J713" s="23" t="s">
        <v>81</v>
      </c>
      <c r="K713" s="101" t="s">
        <v>1173</v>
      </c>
      <c r="L713" s="102" t="s">
        <v>227</v>
      </c>
      <c r="M713" s="102"/>
      <c r="N713" s="102" t="s">
        <v>1927</v>
      </c>
      <c r="O713" s="102"/>
      <c r="P713" s="102"/>
      <c r="Q713" s="25" t="s">
        <v>1225</v>
      </c>
      <c r="R713" s="102"/>
      <c r="S713" s="102"/>
      <c r="T713" s="102"/>
      <c r="U713" s="102"/>
      <c r="V713"/>
      <c r="W713"/>
      <c r="X713"/>
      <c r="Y713"/>
      <c r="Z713"/>
      <c r="AA713"/>
      <c r="AB713"/>
      <c r="AC713"/>
    </row>
    <row r="714" spans="1:29" s="92" customFormat="1" ht="45">
      <c r="A714" s="100">
        <v>291</v>
      </c>
      <c r="B714" s="101" t="s">
        <v>496</v>
      </c>
      <c r="C714" s="102" t="s">
        <v>497</v>
      </c>
      <c r="D714" s="21" t="s">
        <v>532</v>
      </c>
      <c r="E714" s="21" t="s">
        <v>328</v>
      </c>
      <c r="F714" s="21" t="s">
        <v>375</v>
      </c>
      <c r="G714" s="22" t="s">
        <v>1252</v>
      </c>
      <c r="H714" s="22" t="s">
        <v>320</v>
      </c>
      <c r="I714" s="23" t="s">
        <v>192</v>
      </c>
      <c r="J714" s="23" t="s">
        <v>193</v>
      </c>
      <c r="K714" s="101" t="s">
        <v>1187</v>
      </c>
      <c r="L714" s="102" t="s">
        <v>2017</v>
      </c>
      <c r="M714" s="102"/>
      <c r="N714" s="102" t="s">
        <v>1927</v>
      </c>
      <c r="O714" s="102"/>
      <c r="P714" s="102"/>
      <c r="Q714" s="25" t="s">
        <v>1225</v>
      </c>
      <c r="R714" s="102"/>
      <c r="S714" s="102"/>
      <c r="T714" s="102"/>
      <c r="U714" s="102"/>
      <c r="V714"/>
      <c r="W714"/>
      <c r="X714"/>
      <c r="Y714"/>
      <c r="Z714"/>
      <c r="AA714"/>
      <c r="AB714"/>
      <c r="AC714"/>
    </row>
    <row r="715" spans="1:29" s="92" customFormat="1" ht="157.5">
      <c r="A715" s="100">
        <v>19</v>
      </c>
      <c r="B715" s="24" t="s">
        <v>1155</v>
      </c>
      <c r="C715" s="25" t="s">
        <v>238</v>
      </c>
      <c r="D715" s="21" t="s">
        <v>1168</v>
      </c>
      <c r="E715" s="21" t="s">
        <v>328</v>
      </c>
      <c r="F715" s="21" t="s">
        <v>334</v>
      </c>
      <c r="G715" s="22" t="s">
        <v>1264</v>
      </c>
      <c r="H715" s="22" t="s">
        <v>319</v>
      </c>
      <c r="I715" s="23" t="s">
        <v>236</v>
      </c>
      <c r="J715" s="23" t="s">
        <v>237</v>
      </c>
      <c r="K715" s="24" t="s">
        <v>1173</v>
      </c>
      <c r="L715" s="25" t="s">
        <v>1673</v>
      </c>
      <c r="M715" s="25"/>
      <c r="N715" s="25"/>
      <c r="O715" s="25"/>
      <c r="P715" s="25"/>
      <c r="Q715" s="25" t="s">
        <v>1701</v>
      </c>
      <c r="R715" s="25"/>
      <c r="S715" s="25">
        <v>1</v>
      </c>
      <c r="T715" s="102"/>
      <c r="U715" s="102"/>
      <c r="V715"/>
      <c r="W715"/>
      <c r="X715"/>
      <c r="Y715"/>
      <c r="Z715"/>
      <c r="AA715"/>
      <c r="AB715"/>
      <c r="AC715"/>
    </row>
    <row r="716" spans="1:29" s="92" customFormat="1" ht="102">
      <c r="A716" s="100">
        <v>20</v>
      </c>
      <c r="B716" s="101" t="s">
        <v>1155</v>
      </c>
      <c r="C716" s="102" t="s">
        <v>352</v>
      </c>
      <c r="D716" s="21" t="s">
        <v>1168</v>
      </c>
      <c r="E716" s="21" t="s">
        <v>328</v>
      </c>
      <c r="F716" s="21" t="s">
        <v>334</v>
      </c>
      <c r="G716" s="22" t="s">
        <v>1264</v>
      </c>
      <c r="H716" s="22" t="s">
        <v>319</v>
      </c>
      <c r="I716" s="23" t="s">
        <v>236</v>
      </c>
      <c r="J716" s="23" t="s">
        <v>237</v>
      </c>
      <c r="K716" s="101"/>
      <c r="L716" s="104"/>
      <c r="M716" s="102"/>
      <c r="N716" s="102"/>
      <c r="O716" s="102"/>
      <c r="P716" s="102"/>
      <c r="Q716" s="102" t="s">
        <v>1701</v>
      </c>
      <c r="R716" s="102"/>
      <c r="S716" s="102"/>
      <c r="T716" s="102"/>
      <c r="U716" s="102"/>
      <c r="V716"/>
      <c r="W716"/>
      <c r="X716"/>
      <c r="Y716"/>
      <c r="Z716"/>
      <c r="AA716"/>
      <c r="AB716"/>
      <c r="AC716"/>
    </row>
    <row r="717" spans="1:29" s="92" customFormat="1" ht="25.5">
      <c r="A717" s="100">
        <v>682</v>
      </c>
      <c r="B717" s="101" t="s">
        <v>644</v>
      </c>
      <c r="C717" s="102" t="s">
        <v>1822</v>
      </c>
      <c r="D717" s="21" t="s">
        <v>532</v>
      </c>
      <c r="E717" s="21" t="s">
        <v>533</v>
      </c>
      <c r="F717" s="21" t="s">
        <v>359</v>
      </c>
      <c r="G717" s="22" t="s">
        <v>1252</v>
      </c>
      <c r="H717" s="22" t="s">
        <v>320</v>
      </c>
      <c r="I717" s="23" t="s">
        <v>1770</v>
      </c>
      <c r="J717" s="23" t="s">
        <v>1754</v>
      </c>
      <c r="K717" s="101" t="s">
        <v>1173</v>
      </c>
      <c r="L717" s="102" t="s">
        <v>2016</v>
      </c>
      <c r="M717" s="102"/>
      <c r="N717" s="102" t="s">
        <v>1927</v>
      </c>
      <c r="O717" s="102"/>
      <c r="P717" s="102"/>
      <c r="Q717" s="25" t="s">
        <v>1225</v>
      </c>
      <c r="R717" s="102"/>
      <c r="S717" s="102"/>
      <c r="T717" s="102"/>
      <c r="U717" s="102"/>
      <c r="V717"/>
      <c r="W717"/>
      <c r="X717"/>
      <c r="Y717"/>
      <c r="Z717"/>
      <c r="AA717"/>
      <c r="AB717"/>
      <c r="AC717"/>
    </row>
    <row r="718" spans="1:29" s="92" customFormat="1" ht="25.5">
      <c r="A718" s="100">
        <v>292</v>
      </c>
      <c r="B718" s="101" t="s">
        <v>496</v>
      </c>
      <c r="C718" s="102" t="s">
        <v>497</v>
      </c>
      <c r="D718" s="21" t="s">
        <v>532</v>
      </c>
      <c r="E718" s="21" t="s">
        <v>533</v>
      </c>
      <c r="F718" s="21" t="s">
        <v>350</v>
      </c>
      <c r="G718" s="22" t="s">
        <v>1252</v>
      </c>
      <c r="H718" s="22" t="s">
        <v>320</v>
      </c>
      <c r="I718" s="23" t="s">
        <v>155</v>
      </c>
      <c r="J718" s="23" t="s">
        <v>81</v>
      </c>
      <c r="K718" s="101" t="s">
        <v>1173</v>
      </c>
      <c r="L718" s="102" t="s">
        <v>227</v>
      </c>
      <c r="M718" s="102"/>
      <c r="N718" s="102" t="s">
        <v>1927</v>
      </c>
      <c r="O718" s="102"/>
      <c r="P718" s="102"/>
      <c r="Q718" s="25" t="s">
        <v>1225</v>
      </c>
      <c r="R718" s="102"/>
      <c r="S718" s="102"/>
      <c r="T718" s="102"/>
      <c r="U718" s="102"/>
      <c r="V718"/>
      <c r="W718"/>
      <c r="X718"/>
      <c r="Y718"/>
      <c r="Z718"/>
      <c r="AA718"/>
      <c r="AB718"/>
      <c r="AC718"/>
    </row>
    <row r="719" spans="1:29" s="92" customFormat="1" ht="153">
      <c r="A719" s="100">
        <v>408</v>
      </c>
      <c r="B719" s="101" t="s">
        <v>585</v>
      </c>
      <c r="C719" s="102" t="s">
        <v>346</v>
      </c>
      <c r="D719" s="21" t="s">
        <v>591</v>
      </c>
      <c r="E719" s="21" t="s">
        <v>533</v>
      </c>
      <c r="F719" s="21" t="s">
        <v>1257</v>
      </c>
      <c r="G719" s="22" t="s">
        <v>1264</v>
      </c>
      <c r="H719" s="22" t="s">
        <v>319</v>
      </c>
      <c r="I719" s="23" t="s">
        <v>1154</v>
      </c>
      <c r="J719" s="23" t="s">
        <v>1149</v>
      </c>
      <c r="K719" s="101" t="s">
        <v>1221</v>
      </c>
      <c r="L719" s="102"/>
      <c r="M719" s="102"/>
      <c r="N719" s="102"/>
      <c r="O719" s="102"/>
      <c r="P719" s="102" t="s">
        <v>327</v>
      </c>
      <c r="Q719" s="102" t="s">
        <v>1229</v>
      </c>
      <c r="R719" s="102"/>
      <c r="S719" s="102" t="s">
        <v>1807</v>
      </c>
      <c r="T719" s="102"/>
      <c r="U719" s="102"/>
      <c r="V719"/>
      <c r="W719"/>
      <c r="X719"/>
      <c r="Y719"/>
      <c r="Z719"/>
      <c r="AA719"/>
      <c r="AB719"/>
      <c r="AC719"/>
    </row>
    <row r="720" spans="1:29" s="92" customFormat="1" ht="25.5">
      <c r="A720" s="100">
        <v>293</v>
      </c>
      <c r="B720" s="101" t="s">
        <v>496</v>
      </c>
      <c r="C720" s="102" t="s">
        <v>497</v>
      </c>
      <c r="D720" s="21" t="s">
        <v>534</v>
      </c>
      <c r="E720" s="21" t="s">
        <v>533</v>
      </c>
      <c r="F720" s="21" t="s">
        <v>1255</v>
      </c>
      <c r="G720" s="22" t="s">
        <v>1252</v>
      </c>
      <c r="H720" s="22" t="s">
        <v>320</v>
      </c>
      <c r="I720" s="23" t="s">
        <v>165</v>
      </c>
      <c r="J720" s="23" t="s">
        <v>81</v>
      </c>
      <c r="K720" s="101" t="s">
        <v>1173</v>
      </c>
      <c r="L720" s="102" t="s">
        <v>227</v>
      </c>
      <c r="M720" s="102"/>
      <c r="N720" s="102" t="s">
        <v>1927</v>
      </c>
      <c r="O720" s="102"/>
      <c r="P720" s="102"/>
      <c r="Q720" s="25" t="s">
        <v>1225</v>
      </c>
      <c r="R720" s="102"/>
      <c r="S720" s="102"/>
      <c r="T720" s="102"/>
      <c r="U720" s="102"/>
      <c r="V720"/>
      <c r="W720"/>
      <c r="X720"/>
      <c r="Y720"/>
      <c r="Z720"/>
      <c r="AA720"/>
      <c r="AB720"/>
      <c r="AC720"/>
    </row>
    <row r="721" spans="1:29" s="92" customFormat="1" ht="25.5">
      <c r="A721" s="100">
        <v>294</v>
      </c>
      <c r="B721" s="101" t="s">
        <v>496</v>
      </c>
      <c r="C721" s="102" t="s">
        <v>497</v>
      </c>
      <c r="D721" s="21" t="s">
        <v>535</v>
      </c>
      <c r="E721" s="21" t="s">
        <v>536</v>
      </c>
      <c r="F721" s="21" t="s">
        <v>407</v>
      </c>
      <c r="G721" s="22" t="s">
        <v>1264</v>
      </c>
      <c r="H721" s="22" t="s">
        <v>320</v>
      </c>
      <c r="I721" s="23" t="s">
        <v>194</v>
      </c>
      <c r="J721" s="23" t="s">
        <v>195</v>
      </c>
      <c r="K721" s="101" t="s">
        <v>1172</v>
      </c>
      <c r="L721" s="102" t="s">
        <v>1821</v>
      </c>
      <c r="M721" s="102"/>
      <c r="N721" s="102"/>
      <c r="O721" s="102"/>
      <c r="P721" s="102"/>
      <c r="Q721" s="102" t="s">
        <v>1229</v>
      </c>
      <c r="R721" s="102"/>
      <c r="S721" s="102" t="s">
        <v>1807</v>
      </c>
      <c r="T721" s="102"/>
      <c r="U721" s="102"/>
      <c r="V721"/>
      <c r="W721"/>
      <c r="X721"/>
      <c r="Y721"/>
      <c r="Z721"/>
      <c r="AA721"/>
      <c r="AB721"/>
      <c r="AC721"/>
    </row>
    <row r="722" spans="1:29" s="92" customFormat="1" ht="153">
      <c r="A722" s="100">
        <v>409</v>
      </c>
      <c r="B722" s="101" t="s">
        <v>585</v>
      </c>
      <c r="C722" s="102" t="s">
        <v>346</v>
      </c>
      <c r="D722" s="21" t="s">
        <v>592</v>
      </c>
      <c r="E722" s="21" t="s">
        <v>422</v>
      </c>
      <c r="F722" s="21" t="s">
        <v>358</v>
      </c>
      <c r="G722" s="22" t="s">
        <v>1264</v>
      </c>
      <c r="H722" s="22" t="s">
        <v>319</v>
      </c>
      <c r="I722" s="23" t="s">
        <v>1677</v>
      </c>
      <c r="J722" s="23" t="s">
        <v>1149</v>
      </c>
      <c r="K722" s="101" t="s">
        <v>1221</v>
      </c>
      <c r="L722" s="104"/>
      <c r="M722" s="102"/>
      <c r="N722" s="102"/>
      <c r="O722" s="102"/>
      <c r="P722" s="102" t="s">
        <v>327</v>
      </c>
      <c r="Q722" s="102" t="s">
        <v>1229</v>
      </c>
      <c r="R722" s="102"/>
      <c r="S722" s="102" t="s">
        <v>1807</v>
      </c>
      <c r="T722" s="102"/>
      <c r="U722" s="102"/>
      <c r="V722"/>
      <c r="W722"/>
      <c r="X722"/>
      <c r="Y722"/>
      <c r="Z722"/>
      <c r="AA722"/>
      <c r="AB722"/>
      <c r="AC722"/>
    </row>
    <row r="723" spans="1:29" s="92" customFormat="1" ht="51">
      <c r="A723" s="100">
        <v>104</v>
      </c>
      <c r="B723" s="101" t="s">
        <v>399</v>
      </c>
      <c r="C723" s="102" t="s">
        <v>400</v>
      </c>
      <c r="D723" s="21" t="s">
        <v>421</v>
      </c>
      <c r="E723" s="21" t="s">
        <v>422</v>
      </c>
      <c r="F723" s="21" t="s">
        <v>375</v>
      </c>
      <c r="G723" s="22" t="s">
        <v>1252</v>
      </c>
      <c r="H723" s="22" t="s">
        <v>320</v>
      </c>
      <c r="I723" s="23" t="s">
        <v>824</v>
      </c>
      <c r="J723" s="23" t="s">
        <v>1428</v>
      </c>
      <c r="K723" s="101" t="s">
        <v>1172</v>
      </c>
      <c r="L723" s="102" t="s">
        <v>1852</v>
      </c>
      <c r="M723" s="102"/>
      <c r="N723" s="102" t="s">
        <v>1927</v>
      </c>
      <c r="O723" s="102"/>
      <c r="P723" s="102"/>
      <c r="Q723" s="25" t="s">
        <v>1225</v>
      </c>
      <c r="R723" s="102"/>
      <c r="S723" s="102"/>
      <c r="T723" s="102"/>
      <c r="U723" s="102"/>
      <c r="V723"/>
      <c r="W723"/>
      <c r="X723"/>
      <c r="Y723"/>
      <c r="Z723"/>
      <c r="AA723"/>
      <c r="AB723"/>
      <c r="AC723"/>
    </row>
    <row r="724" spans="1:29" s="92" customFormat="1" ht="153">
      <c r="A724" s="100">
        <v>410</v>
      </c>
      <c r="B724" s="101" t="s">
        <v>585</v>
      </c>
      <c r="C724" s="102" t="s">
        <v>346</v>
      </c>
      <c r="D724" s="21" t="s">
        <v>593</v>
      </c>
      <c r="E724" s="21" t="s">
        <v>424</v>
      </c>
      <c r="F724" s="21" t="s">
        <v>1092</v>
      </c>
      <c r="G724" s="22" t="s">
        <v>1264</v>
      </c>
      <c r="H724" s="22" t="s">
        <v>319</v>
      </c>
      <c r="I724" s="23" t="s">
        <v>1678</v>
      </c>
      <c r="J724" s="23" t="s">
        <v>1149</v>
      </c>
      <c r="K724" s="101" t="s">
        <v>1221</v>
      </c>
      <c r="L724" s="102"/>
      <c r="M724" s="102"/>
      <c r="N724" s="102"/>
      <c r="O724" s="102"/>
      <c r="P724" s="102" t="s">
        <v>327</v>
      </c>
      <c r="Q724" s="102" t="s">
        <v>1229</v>
      </c>
      <c r="R724" s="102"/>
      <c r="S724" s="102" t="s">
        <v>1807</v>
      </c>
      <c r="T724" s="102"/>
      <c r="U724" s="102"/>
      <c r="V724"/>
      <c r="W724"/>
      <c r="X724"/>
      <c r="Y724"/>
      <c r="Z724"/>
      <c r="AA724"/>
      <c r="AB724"/>
      <c r="AC724"/>
    </row>
    <row r="725" spans="1:29" s="92" customFormat="1" ht="51">
      <c r="A725" s="100">
        <v>295</v>
      </c>
      <c r="B725" s="101" t="s">
        <v>496</v>
      </c>
      <c r="C725" s="102" t="s">
        <v>497</v>
      </c>
      <c r="D725" s="21" t="s">
        <v>423</v>
      </c>
      <c r="E725" s="21" t="s">
        <v>424</v>
      </c>
      <c r="F725" s="21" t="s">
        <v>1257</v>
      </c>
      <c r="G725" s="22" t="s">
        <v>1252</v>
      </c>
      <c r="H725" s="22" t="s">
        <v>320</v>
      </c>
      <c r="I725" s="23" t="s">
        <v>196</v>
      </c>
      <c r="J725" s="23" t="s">
        <v>197</v>
      </c>
      <c r="K725" s="101" t="s">
        <v>1172</v>
      </c>
      <c r="L725" s="102" t="s">
        <v>1852</v>
      </c>
      <c r="M725" s="102"/>
      <c r="N725" s="102" t="s">
        <v>1927</v>
      </c>
      <c r="O725" s="102"/>
      <c r="P725" s="102"/>
      <c r="Q725" s="25" t="s">
        <v>1225</v>
      </c>
      <c r="R725" s="102"/>
      <c r="S725" s="102"/>
      <c r="T725" s="102"/>
      <c r="U725" s="102"/>
      <c r="V725"/>
      <c r="W725"/>
      <c r="X725"/>
      <c r="Y725"/>
      <c r="Z725"/>
      <c r="AA725"/>
      <c r="AB725"/>
      <c r="AC725"/>
    </row>
    <row r="726" spans="1:29" s="92" customFormat="1" ht="51">
      <c r="A726" s="100">
        <v>105</v>
      </c>
      <c r="B726" s="101" t="s">
        <v>399</v>
      </c>
      <c r="C726" s="102" t="s">
        <v>400</v>
      </c>
      <c r="D726" s="21" t="s">
        <v>423</v>
      </c>
      <c r="E726" s="21" t="s">
        <v>424</v>
      </c>
      <c r="F726" s="21" t="s">
        <v>356</v>
      </c>
      <c r="G726" s="22" t="s">
        <v>1252</v>
      </c>
      <c r="H726" s="22" t="s">
        <v>320</v>
      </c>
      <c r="I726" s="23" t="s">
        <v>825</v>
      </c>
      <c r="J726" s="23" t="s">
        <v>1428</v>
      </c>
      <c r="K726" s="101" t="s">
        <v>1172</v>
      </c>
      <c r="L726" s="102" t="s">
        <v>1852</v>
      </c>
      <c r="M726" s="102"/>
      <c r="N726" s="102" t="s">
        <v>1927</v>
      </c>
      <c r="O726" s="102"/>
      <c r="P726" s="102"/>
      <c r="Q726" s="25" t="s">
        <v>1225</v>
      </c>
      <c r="R726" s="102"/>
      <c r="S726" s="102"/>
      <c r="T726" s="102"/>
      <c r="U726" s="102"/>
      <c r="V726"/>
      <c r="W726"/>
      <c r="X726"/>
      <c r="Y726"/>
      <c r="Z726"/>
      <c r="AA726"/>
      <c r="AB726"/>
      <c r="AC726"/>
    </row>
    <row r="727" spans="1:29" s="92" customFormat="1" ht="67.5">
      <c r="A727" s="100">
        <v>296</v>
      </c>
      <c r="B727" s="101" t="s">
        <v>496</v>
      </c>
      <c r="C727" s="102" t="s">
        <v>497</v>
      </c>
      <c r="D727" s="21" t="s">
        <v>423</v>
      </c>
      <c r="E727" s="21" t="s">
        <v>537</v>
      </c>
      <c r="F727" s="21" t="s">
        <v>359</v>
      </c>
      <c r="G727" s="22" t="s">
        <v>1264</v>
      </c>
      <c r="H727" s="22" t="s">
        <v>320</v>
      </c>
      <c r="I727" s="23" t="s">
        <v>198</v>
      </c>
      <c r="J727" s="23" t="s">
        <v>176</v>
      </c>
      <c r="K727" s="101" t="s">
        <v>1187</v>
      </c>
      <c r="L727" s="102" t="s">
        <v>1824</v>
      </c>
      <c r="M727" s="102"/>
      <c r="N727" s="102"/>
      <c r="O727" s="102"/>
      <c r="P727" s="102"/>
      <c r="Q727" s="102" t="s">
        <v>1229</v>
      </c>
      <c r="R727" s="102"/>
      <c r="S727" s="102" t="s">
        <v>1807</v>
      </c>
      <c r="T727" s="102"/>
      <c r="U727" s="102"/>
      <c r="V727"/>
      <c r="W727"/>
      <c r="X727"/>
      <c r="Y727"/>
      <c r="Z727"/>
      <c r="AA727"/>
      <c r="AB727"/>
      <c r="AC727"/>
    </row>
    <row r="728" spans="1:29" s="92" customFormat="1" ht="25.5">
      <c r="A728" s="100">
        <v>297</v>
      </c>
      <c r="B728" s="101" t="s">
        <v>496</v>
      </c>
      <c r="C728" s="102" t="s">
        <v>497</v>
      </c>
      <c r="D728" s="21" t="s">
        <v>538</v>
      </c>
      <c r="E728" s="21" t="s">
        <v>537</v>
      </c>
      <c r="F728" s="21" t="s">
        <v>370</v>
      </c>
      <c r="G728" s="22" t="s">
        <v>1252</v>
      </c>
      <c r="H728" s="22" t="s">
        <v>320</v>
      </c>
      <c r="I728" s="23" t="s">
        <v>199</v>
      </c>
      <c r="J728" s="23" t="s">
        <v>81</v>
      </c>
      <c r="K728" s="101" t="s">
        <v>1173</v>
      </c>
      <c r="L728" s="102" t="s">
        <v>227</v>
      </c>
      <c r="M728" s="102"/>
      <c r="N728" s="102" t="s">
        <v>1927</v>
      </c>
      <c r="O728" s="102"/>
      <c r="P728" s="102"/>
      <c r="Q728" s="25" t="s">
        <v>1225</v>
      </c>
      <c r="R728" s="102"/>
      <c r="S728" s="102"/>
      <c r="T728" s="102"/>
      <c r="U728" s="102"/>
      <c r="V728"/>
      <c r="W728"/>
      <c r="X728"/>
      <c r="Y728"/>
      <c r="Z728"/>
      <c r="AA728"/>
      <c r="AB728"/>
      <c r="AC728"/>
    </row>
    <row r="729" spans="1:29" s="92" customFormat="1" ht="22.5">
      <c r="A729" s="100">
        <v>298</v>
      </c>
      <c r="B729" s="101" t="s">
        <v>496</v>
      </c>
      <c r="C729" s="102" t="s">
        <v>497</v>
      </c>
      <c r="D729" s="21" t="s">
        <v>539</v>
      </c>
      <c r="E729" s="21" t="s">
        <v>540</v>
      </c>
      <c r="F729" s="21" t="s">
        <v>484</v>
      </c>
      <c r="G729" s="22" t="s">
        <v>1264</v>
      </c>
      <c r="H729" s="22" t="s">
        <v>320</v>
      </c>
      <c r="I729" s="23" t="s">
        <v>200</v>
      </c>
      <c r="J729" s="23" t="s">
        <v>201</v>
      </c>
      <c r="K729" s="101" t="s">
        <v>1172</v>
      </c>
      <c r="L729" s="102" t="s">
        <v>1806</v>
      </c>
      <c r="M729" s="102"/>
      <c r="N729" s="102"/>
      <c r="O729" s="102"/>
      <c r="P729" s="102"/>
      <c r="Q729" s="102" t="s">
        <v>1229</v>
      </c>
      <c r="R729" s="102"/>
      <c r="S729" s="102" t="s">
        <v>1807</v>
      </c>
      <c r="T729" s="102"/>
      <c r="U729" s="102"/>
      <c r="V729"/>
      <c r="W729"/>
      <c r="X729"/>
      <c r="Y729"/>
      <c r="Z729"/>
      <c r="AA729"/>
      <c r="AB729"/>
      <c r="AC729"/>
    </row>
    <row r="730" spans="1:29" s="92" customFormat="1" ht="33.75">
      <c r="A730" s="100">
        <v>299</v>
      </c>
      <c r="B730" s="101" t="s">
        <v>496</v>
      </c>
      <c r="C730" s="102" t="s">
        <v>497</v>
      </c>
      <c r="D730" s="21" t="s">
        <v>425</v>
      </c>
      <c r="E730" s="21" t="s">
        <v>426</v>
      </c>
      <c r="F730" s="21" t="s">
        <v>1093</v>
      </c>
      <c r="G730" s="22" t="s">
        <v>1264</v>
      </c>
      <c r="H730" s="22" t="s">
        <v>320</v>
      </c>
      <c r="I730" s="23" t="s">
        <v>963</v>
      </c>
      <c r="J730" s="23" t="s">
        <v>964</v>
      </c>
      <c r="K730" s="101" t="s">
        <v>1172</v>
      </c>
      <c r="L730" s="102" t="s">
        <v>1825</v>
      </c>
      <c r="M730" s="102"/>
      <c r="N730" s="102"/>
      <c r="O730" s="102"/>
      <c r="P730" s="102"/>
      <c r="Q730" s="102" t="s">
        <v>1229</v>
      </c>
      <c r="R730" s="102"/>
      <c r="S730" s="102" t="s">
        <v>1807</v>
      </c>
      <c r="T730" s="102"/>
      <c r="U730" s="102"/>
      <c r="V730"/>
      <c r="W730"/>
      <c r="X730"/>
      <c r="Y730"/>
      <c r="Z730"/>
      <c r="AA730"/>
      <c r="AB730"/>
      <c r="AC730"/>
    </row>
    <row r="731" spans="1:29" s="92" customFormat="1" ht="38.25">
      <c r="A731" s="100">
        <v>106</v>
      </c>
      <c r="B731" s="101" t="s">
        <v>399</v>
      </c>
      <c r="C731" s="102" t="s">
        <v>400</v>
      </c>
      <c r="D731" s="21" t="s">
        <v>425</v>
      </c>
      <c r="E731" s="21" t="s">
        <v>426</v>
      </c>
      <c r="F731" s="21" t="s">
        <v>370</v>
      </c>
      <c r="G731" s="22" t="s">
        <v>1252</v>
      </c>
      <c r="H731" s="22" t="s">
        <v>320</v>
      </c>
      <c r="I731" s="23" t="s">
        <v>826</v>
      </c>
      <c r="J731" s="23" t="s">
        <v>1428</v>
      </c>
      <c r="K731" s="101" t="s">
        <v>1172</v>
      </c>
      <c r="L731" s="102" t="s">
        <v>1852</v>
      </c>
      <c r="M731" s="102"/>
      <c r="N731" s="102" t="s">
        <v>1927</v>
      </c>
      <c r="O731" s="102"/>
      <c r="P731" s="102"/>
      <c r="Q731" s="25" t="s">
        <v>1225</v>
      </c>
      <c r="R731" s="102"/>
      <c r="S731" s="102"/>
      <c r="T731" s="102"/>
      <c r="U731" s="102"/>
      <c r="V731"/>
      <c r="W731"/>
      <c r="X731"/>
      <c r="Y731"/>
      <c r="Z731"/>
      <c r="AA731"/>
      <c r="AB731"/>
      <c r="AC731"/>
    </row>
    <row r="732" spans="1:29" s="92" customFormat="1" ht="51">
      <c r="A732" s="100">
        <v>300</v>
      </c>
      <c r="B732" s="101" t="s">
        <v>496</v>
      </c>
      <c r="C732" s="102" t="s">
        <v>497</v>
      </c>
      <c r="D732" s="21" t="s">
        <v>425</v>
      </c>
      <c r="E732" s="21" t="s">
        <v>426</v>
      </c>
      <c r="F732" s="21" t="s">
        <v>344</v>
      </c>
      <c r="G732" s="22" t="s">
        <v>1252</v>
      </c>
      <c r="H732" s="22" t="s">
        <v>320</v>
      </c>
      <c r="I732" s="23" t="s">
        <v>965</v>
      </c>
      <c r="J732" s="23" t="s">
        <v>966</v>
      </c>
      <c r="K732" s="101" t="s">
        <v>1172</v>
      </c>
      <c r="L732" s="102" t="s">
        <v>1852</v>
      </c>
      <c r="M732" s="102"/>
      <c r="N732" s="102" t="s">
        <v>1927</v>
      </c>
      <c r="O732" s="102"/>
      <c r="P732" s="102"/>
      <c r="Q732" s="25" t="s">
        <v>1225</v>
      </c>
      <c r="R732" s="102"/>
      <c r="S732" s="102"/>
      <c r="T732" s="102"/>
      <c r="U732" s="102"/>
      <c r="V732"/>
      <c r="W732"/>
      <c r="X732"/>
      <c r="Y732"/>
      <c r="Z732"/>
      <c r="AA732"/>
      <c r="AB732"/>
      <c r="AC732"/>
    </row>
    <row r="733" spans="1:29" s="92" customFormat="1" ht="180">
      <c r="A733" s="100">
        <v>161</v>
      </c>
      <c r="B733" s="101" t="s">
        <v>466</v>
      </c>
      <c r="C733" s="102" t="s">
        <v>467</v>
      </c>
      <c r="D733" s="21" t="s">
        <v>427</v>
      </c>
      <c r="E733" s="21" t="s">
        <v>426</v>
      </c>
      <c r="F733" s="21" t="s">
        <v>1216</v>
      </c>
      <c r="G733" s="22" t="s">
        <v>1264</v>
      </c>
      <c r="H733" s="22" t="s">
        <v>319</v>
      </c>
      <c r="I733" s="23" t="s">
        <v>50</v>
      </c>
      <c r="J733" s="23" t="s">
        <v>51</v>
      </c>
      <c r="K733" s="101" t="s">
        <v>1172</v>
      </c>
      <c r="L733" s="102" t="s">
        <v>1808</v>
      </c>
      <c r="M733" s="102">
        <v>161</v>
      </c>
      <c r="N733" s="102"/>
      <c r="O733" s="102"/>
      <c r="P733" s="102"/>
      <c r="Q733" s="102" t="s">
        <v>1229</v>
      </c>
      <c r="R733" s="102"/>
      <c r="S733" s="102" t="s">
        <v>1807</v>
      </c>
      <c r="T733" s="102"/>
      <c r="U733" s="102"/>
      <c r="V733"/>
      <c r="W733"/>
      <c r="X733"/>
      <c r="Y733"/>
      <c r="Z733"/>
      <c r="AA733"/>
      <c r="AB733"/>
      <c r="AC733"/>
    </row>
    <row r="734" spans="1:29" s="92" customFormat="1" ht="38.25">
      <c r="A734" s="100">
        <v>301</v>
      </c>
      <c r="B734" s="101" t="s">
        <v>496</v>
      </c>
      <c r="C734" s="102" t="s">
        <v>497</v>
      </c>
      <c r="D734" s="21" t="s">
        <v>427</v>
      </c>
      <c r="E734" s="21" t="s">
        <v>426</v>
      </c>
      <c r="F734" s="21" t="s">
        <v>382</v>
      </c>
      <c r="G734" s="22" t="s">
        <v>1264</v>
      </c>
      <c r="H734" s="22" t="s">
        <v>320</v>
      </c>
      <c r="I734" s="23" t="s">
        <v>967</v>
      </c>
      <c r="J734" s="23" t="s">
        <v>97</v>
      </c>
      <c r="K734" s="101" t="s">
        <v>1172</v>
      </c>
      <c r="L734" s="102" t="s">
        <v>1826</v>
      </c>
      <c r="M734" s="102">
        <v>161</v>
      </c>
      <c r="N734" s="102"/>
      <c r="O734" s="102"/>
      <c r="P734" s="102"/>
      <c r="Q734" s="102" t="s">
        <v>1229</v>
      </c>
      <c r="R734" s="102"/>
      <c r="S734" s="102" t="s">
        <v>1807</v>
      </c>
      <c r="T734" s="102"/>
      <c r="U734" s="102"/>
      <c r="V734"/>
      <c r="W734"/>
      <c r="X734"/>
      <c r="Y734"/>
      <c r="Z734"/>
      <c r="AA734"/>
      <c r="AB734"/>
      <c r="AC734"/>
    </row>
    <row r="735" spans="1:29" s="92" customFormat="1" ht="38.25">
      <c r="A735" s="100">
        <v>162</v>
      </c>
      <c r="B735" s="101" t="s">
        <v>466</v>
      </c>
      <c r="C735" s="102" t="s">
        <v>467</v>
      </c>
      <c r="D735" s="21" t="s">
        <v>427</v>
      </c>
      <c r="E735" s="21" t="s">
        <v>428</v>
      </c>
      <c r="F735" s="21" t="s">
        <v>407</v>
      </c>
      <c r="G735" s="22" t="s">
        <v>1264</v>
      </c>
      <c r="H735" s="22" t="s">
        <v>319</v>
      </c>
      <c r="I735" s="23" t="s">
        <v>42</v>
      </c>
      <c r="J735" s="23" t="s">
        <v>43</v>
      </c>
      <c r="K735" s="101" t="s">
        <v>1172</v>
      </c>
      <c r="L735" s="102" t="s">
        <v>1809</v>
      </c>
      <c r="M735" s="102"/>
      <c r="N735" s="102"/>
      <c r="O735" s="102"/>
      <c r="P735" s="102"/>
      <c r="Q735" s="102" t="s">
        <v>1229</v>
      </c>
      <c r="R735" s="102"/>
      <c r="S735" s="102" t="s">
        <v>1807</v>
      </c>
      <c r="T735" s="102"/>
      <c r="U735" s="102"/>
      <c r="V735"/>
      <c r="W735"/>
      <c r="X735"/>
      <c r="Y735"/>
      <c r="Z735"/>
      <c r="AA735"/>
      <c r="AB735"/>
      <c r="AC735"/>
    </row>
    <row r="736" spans="1:29" s="92" customFormat="1" ht="38.25">
      <c r="A736" s="100">
        <v>163</v>
      </c>
      <c r="B736" s="101" t="s">
        <v>466</v>
      </c>
      <c r="C736" s="102" t="s">
        <v>467</v>
      </c>
      <c r="D736" s="21" t="s">
        <v>427</v>
      </c>
      <c r="E736" s="21" t="s">
        <v>428</v>
      </c>
      <c r="F736" s="21" t="s">
        <v>358</v>
      </c>
      <c r="G736" s="22" t="s">
        <v>1264</v>
      </c>
      <c r="H736" s="22" t="s">
        <v>319</v>
      </c>
      <c r="I736" s="23" t="s">
        <v>44</v>
      </c>
      <c r="J736" s="23" t="s">
        <v>43</v>
      </c>
      <c r="K736" s="101" t="s">
        <v>1172</v>
      </c>
      <c r="L736" s="102" t="s">
        <v>1810</v>
      </c>
      <c r="M736" s="102"/>
      <c r="N736" s="102"/>
      <c r="O736" s="102"/>
      <c r="P736" s="102"/>
      <c r="Q736" s="102" t="s">
        <v>1229</v>
      </c>
      <c r="R736" s="102"/>
      <c r="S736" s="102" t="s">
        <v>1807</v>
      </c>
      <c r="T736" s="102"/>
      <c r="U736" s="102"/>
      <c r="V736"/>
      <c r="W736"/>
      <c r="X736"/>
      <c r="Y736"/>
      <c r="Z736"/>
      <c r="AA736"/>
      <c r="AB736"/>
      <c r="AC736"/>
    </row>
    <row r="737" spans="1:29" s="92" customFormat="1" ht="51">
      <c r="A737" s="100">
        <v>164</v>
      </c>
      <c r="B737" s="101" t="s">
        <v>466</v>
      </c>
      <c r="C737" s="102" t="s">
        <v>467</v>
      </c>
      <c r="D737" s="21" t="s">
        <v>427</v>
      </c>
      <c r="E737" s="21" t="s">
        <v>428</v>
      </c>
      <c r="F737" s="21" t="s">
        <v>370</v>
      </c>
      <c r="G737" s="22" t="s">
        <v>1264</v>
      </c>
      <c r="H737" s="22" t="s">
        <v>319</v>
      </c>
      <c r="I737" s="23" t="s">
        <v>45</v>
      </c>
      <c r="J737" s="23" t="s">
        <v>43</v>
      </c>
      <c r="K737" s="101" t="s">
        <v>1172</v>
      </c>
      <c r="L737" s="102" t="s">
        <v>1811</v>
      </c>
      <c r="M737" s="102"/>
      <c r="N737" s="102"/>
      <c r="O737" s="102"/>
      <c r="P737" s="102"/>
      <c r="Q737" s="102" t="s">
        <v>1229</v>
      </c>
      <c r="R737" s="102"/>
      <c r="S737" s="102" t="s">
        <v>1807</v>
      </c>
      <c r="T737" s="102"/>
      <c r="U737" s="102"/>
      <c r="V737"/>
      <c r="W737"/>
      <c r="X737"/>
      <c r="Y737"/>
      <c r="Z737"/>
      <c r="AA737"/>
      <c r="AB737"/>
      <c r="AC737"/>
    </row>
    <row r="738" spans="1:29" s="92" customFormat="1" ht="51">
      <c r="A738" s="100">
        <v>165</v>
      </c>
      <c r="B738" s="101" t="s">
        <v>466</v>
      </c>
      <c r="C738" s="102" t="s">
        <v>467</v>
      </c>
      <c r="D738" s="21" t="s">
        <v>427</v>
      </c>
      <c r="E738" s="21" t="s">
        <v>428</v>
      </c>
      <c r="F738" s="21" t="s">
        <v>397</v>
      </c>
      <c r="G738" s="22" t="s">
        <v>1264</v>
      </c>
      <c r="H738" s="22" t="s">
        <v>319</v>
      </c>
      <c r="I738" s="23" t="s">
        <v>46</v>
      </c>
      <c r="J738" s="23" t="s">
        <v>43</v>
      </c>
      <c r="K738" s="101" t="s">
        <v>1172</v>
      </c>
      <c r="L738" s="102" t="s">
        <v>1812</v>
      </c>
      <c r="M738" s="102"/>
      <c r="N738" s="102"/>
      <c r="O738" s="102"/>
      <c r="P738" s="102"/>
      <c r="Q738" s="102" t="s">
        <v>1229</v>
      </c>
      <c r="R738" s="102"/>
      <c r="S738" s="102" t="s">
        <v>1807</v>
      </c>
      <c r="T738" s="102"/>
      <c r="U738" s="102"/>
      <c r="V738"/>
      <c r="W738"/>
      <c r="X738"/>
      <c r="Y738"/>
      <c r="Z738"/>
      <c r="AA738"/>
      <c r="AB738"/>
      <c r="AC738"/>
    </row>
    <row r="739" spans="1:29" s="92" customFormat="1" ht="38.25">
      <c r="A739" s="100">
        <v>166</v>
      </c>
      <c r="B739" s="101" t="s">
        <v>466</v>
      </c>
      <c r="C739" s="102" t="s">
        <v>467</v>
      </c>
      <c r="D739" s="21" t="s">
        <v>427</v>
      </c>
      <c r="E739" s="21" t="s">
        <v>428</v>
      </c>
      <c r="F739" s="21" t="s">
        <v>366</v>
      </c>
      <c r="G739" s="22" t="s">
        <v>1264</v>
      </c>
      <c r="H739" s="22" t="s">
        <v>319</v>
      </c>
      <c r="I739" s="23" t="s">
        <v>47</v>
      </c>
      <c r="J739" s="23" t="s">
        <v>43</v>
      </c>
      <c r="K739" s="101" t="s">
        <v>1172</v>
      </c>
      <c r="L739" s="102" t="s">
        <v>1813</v>
      </c>
      <c r="M739" s="102"/>
      <c r="N739" s="102"/>
      <c r="O739" s="102"/>
      <c r="P739" s="102"/>
      <c r="Q739" s="102" t="s">
        <v>1229</v>
      </c>
      <c r="R739" s="102"/>
      <c r="S739" s="102" t="s">
        <v>1807</v>
      </c>
      <c r="T739" s="102"/>
      <c r="U739" s="102"/>
      <c r="V739"/>
      <c r="W739"/>
      <c r="X739"/>
      <c r="Y739"/>
      <c r="Z739"/>
      <c r="AA739"/>
      <c r="AB739"/>
      <c r="AC739"/>
    </row>
    <row r="740" spans="1:29" s="92" customFormat="1" ht="51">
      <c r="A740" s="100">
        <v>167</v>
      </c>
      <c r="B740" s="103" t="s">
        <v>466</v>
      </c>
      <c r="C740" s="102" t="s">
        <v>467</v>
      </c>
      <c r="D740" s="21" t="s">
        <v>427</v>
      </c>
      <c r="E740" s="21" t="s">
        <v>428</v>
      </c>
      <c r="F740" s="21" t="s">
        <v>373</v>
      </c>
      <c r="G740" s="22" t="s">
        <v>1264</v>
      </c>
      <c r="H740" s="22" t="s">
        <v>319</v>
      </c>
      <c r="I740" s="23" t="s">
        <v>48</v>
      </c>
      <c r="J740" s="23" t="s">
        <v>43</v>
      </c>
      <c r="K740" s="101" t="s">
        <v>1172</v>
      </c>
      <c r="L740" s="102" t="s">
        <v>1814</v>
      </c>
      <c r="M740" s="102"/>
      <c r="N740" s="102"/>
      <c r="O740" s="102"/>
      <c r="P740" s="102"/>
      <c r="Q740" s="102" t="s">
        <v>1229</v>
      </c>
      <c r="R740" s="102"/>
      <c r="S740" s="102" t="s">
        <v>1807</v>
      </c>
      <c r="T740" s="102"/>
      <c r="U740" s="102"/>
      <c r="V740"/>
      <c r="W740"/>
      <c r="X740"/>
      <c r="Y740"/>
      <c r="Z740"/>
      <c r="AA740"/>
      <c r="AB740"/>
      <c r="AC740"/>
    </row>
    <row r="741" spans="1:29" s="92" customFormat="1" ht="51">
      <c r="A741" s="100">
        <v>168</v>
      </c>
      <c r="B741" s="103" t="s">
        <v>466</v>
      </c>
      <c r="C741" s="102" t="s">
        <v>467</v>
      </c>
      <c r="D741" s="21" t="s">
        <v>427</v>
      </c>
      <c r="E741" s="21" t="s">
        <v>428</v>
      </c>
      <c r="F741" s="21" t="s">
        <v>1238</v>
      </c>
      <c r="G741" s="22" t="s">
        <v>1264</v>
      </c>
      <c r="H741" s="22" t="s">
        <v>319</v>
      </c>
      <c r="I741" s="23" t="s">
        <v>49</v>
      </c>
      <c r="J741" s="23" t="s">
        <v>43</v>
      </c>
      <c r="K741" s="101" t="s">
        <v>1172</v>
      </c>
      <c r="L741" s="102" t="s">
        <v>1815</v>
      </c>
      <c r="M741" s="102"/>
      <c r="N741" s="102"/>
      <c r="O741" s="102"/>
      <c r="P741" s="102"/>
      <c r="Q741" s="102" t="s">
        <v>1229</v>
      </c>
      <c r="R741" s="102"/>
      <c r="S741" s="102" t="s">
        <v>1807</v>
      </c>
      <c r="T741" s="102"/>
      <c r="U741" s="102"/>
      <c r="V741"/>
      <c r="W741"/>
      <c r="X741"/>
      <c r="Y741"/>
      <c r="Z741"/>
      <c r="AA741"/>
      <c r="AB741"/>
      <c r="AC741"/>
    </row>
    <row r="742" spans="1:29" s="92" customFormat="1" ht="38.25">
      <c r="A742" s="100">
        <v>107</v>
      </c>
      <c r="B742" s="103" t="s">
        <v>399</v>
      </c>
      <c r="C742" s="102" t="s">
        <v>400</v>
      </c>
      <c r="D742" s="21" t="s">
        <v>427</v>
      </c>
      <c r="E742" s="21" t="s">
        <v>428</v>
      </c>
      <c r="F742" s="21" t="s">
        <v>371</v>
      </c>
      <c r="G742" s="22" t="s">
        <v>1252</v>
      </c>
      <c r="H742" s="22" t="s">
        <v>320</v>
      </c>
      <c r="I742" s="23" t="s">
        <v>827</v>
      </c>
      <c r="J742" s="23" t="s">
        <v>1428</v>
      </c>
      <c r="K742" s="101" t="s">
        <v>1172</v>
      </c>
      <c r="L742" s="102" t="s">
        <v>1852</v>
      </c>
      <c r="M742" s="102"/>
      <c r="N742" s="102" t="s">
        <v>1927</v>
      </c>
      <c r="O742" s="102"/>
      <c r="P742" s="102"/>
      <c r="Q742" s="25" t="s">
        <v>1225</v>
      </c>
      <c r="R742" s="102"/>
      <c r="S742" s="102"/>
      <c r="T742" s="102"/>
      <c r="U742" s="102"/>
      <c r="V742"/>
      <c r="W742"/>
      <c r="X742"/>
      <c r="Y742"/>
      <c r="Z742"/>
      <c r="AA742"/>
      <c r="AB742"/>
      <c r="AC742"/>
    </row>
    <row r="743" spans="1:29" s="92" customFormat="1" ht="25.5">
      <c r="A743" s="100">
        <v>683</v>
      </c>
      <c r="B743" s="103" t="s">
        <v>644</v>
      </c>
      <c r="C743" s="102" t="s">
        <v>1822</v>
      </c>
      <c r="D743" s="21" t="s">
        <v>429</v>
      </c>
      <c r="E743" s="21" t="s">
        <v>428</v>
      </c>
      <c r="F743" s="21" t="s">
        <v>479</v>
      </c>
      <c r="G743" s="22" t="s">
        <v>1252</v>
      </c>
      <c r="H743" s="22" t="s">
        <v>320</v>
      </c>
      <c r="I743" s="23" t="s">
        <v>1771</v>
      </c>
      <c r="J743" s="23" t="s">
        <v>1754</v>
      </c>
      <c r="K743" s="101" t="s">
        <v>1172</v>
      </c>
      <c r="L743" s="102" t="s">
        <v>1852</v>
      </c>
      <c r="M743" s="102"/>
      <c r="N743" s="102" t="s">
        <v>1927</v>
      </c>
      <c r="O743" s="102"/>
      <c r="P743" s="102"/>
      <c r="Q743" s="25" t="s">
        <v>1225</v>
      </c>
      <c r="R743" s="102"/>
      <c r="S743" s="102"/>
      <c r="T743" s="102"/>
      <c r="U743" s="102"/>
      <c r="V743"/>
      <c r="W743"/>
      <c r="X743"/>
      <c r="Y743"/>
      <c r="Z743"/>
      <c r="AA743"/>
      <c r="AB743"/>
      <c r="AC743"/>
    </row>
    <row r="744" spans="1:29" s="92" customFormat="1" ht="38.25">
      <c r="A744" s="100">
        <v>169</v>
      </c>
      <c r="B744" s="103" t="s">
        <v>466</v>
      </c>
      <c r="C744" s="102" t="s">
        <v>467</v>
      </c>
      <c r="D744" s="21" t="s">
        <v>429</v>
      </c>
      <c r="E744" s="21" t="s">
        <v>428</v>
      </c>
      <c r="F744" s="21" t="s">
        <v>479</v>
      </c>
      <c r="G744" s="22" t="s">
        <v>1264</v>
      </c>
      <c r="H744" s="22" t="s">
        <v>319</v>
      </c>
      <c r="I744" s="23" t="s">
        <v>54</v>
      </c>
      <c r="J744" s="23" t="s">
        <v>55</v>
      </c>
      <c r="K744" s="101" t="s">
        <v>1172</v>
      </c>
      <c r="L744" s="102" t="s">
        <v>1816</v>
      </c>
      <c r="M744" s="102"/>
      <c r="N744" s="102"/>
      <c r="O744" s="102"/>
      <c r="P744" s="102"/>
      <c r="Q744" s="102" t="s">
        <v>1229</v>
      </c>
      <c r="R744" s="102"/>
      <c r="S744" s="102" t="s">
        <v>1807</v>
      </c>
      <c r="T744" s="102"/>
      <c r="U744" s="102"/>
      <c r="V744"/>
      <c r="W744"/>
      <c r="X744"/>
      <c r="Y744"/>
      <c r="Z744"/>
      <c r="AA744"/>
      <c r="AB744"/>
      <c r="AC744"/>
    </row>
    <row r="745" spans="1:29" s="92" customFormat="1" ht="38.25">
      <c r="A745" s="100">
        <v>302</v>
      </c>
      <c r="B745" s="103" t="s">
        <v>496</v>
      </c>
      <c r="C745" s="102" t="s">
        <v>497</v>
      </c>
      <c r="D745" s="21" t="s">
        <v>427</v>
      </c>
      <c r="E745" s="21" t="s">
        <v>430</v>
      </c>
      <c r="F745" s="21" t="s">
        <v>359</v>
      </c>
      <c r="G745" s="22" t="s">
        <v>1252</v>
      </c>
      <c r="H745" s="22" t="s">
        <v>320</v>
      </c>
      <c r="I745" s="23" t="s">
        <v>968</v>
      </c>
      <c r="J745" s="23" t="s">
        <v>969</v>
      </c>
      <c r="K745" s="101" t="s">
        <v>1172</v>
      </c>
      <c r="L745" s="102" t="s">
        <v>1852</v>
      </c>
      <c r="M745" s="102"/>
      <c r="N745" s="102" t="s">
        <v>1927</v>
      </c>
      <c r="O745" s="102"/>
      <c r="P745" s="102"/>
      <c r="Q745" s="25" t="s">
        <v>1225</v>
      </c>
      <c r="R745" s="102"/>
      <c r="S745" s="102"/>
      <c r="T745" s="102"/>
      <c r="U745" s="102"/>
      <c r="V745"/>
      <c r="W745"/>
      <c r="X745"/>
      <c r="Y745"/>
      <c r="Z745"/>
      <c r="AA745"/>
      <c r="AB745"/>
      <c r="AC745"/>
    </row>
    <row r="746" spans="1:29" s="92" customFormat="1" ht="25.5">
      <c r="A746" s="100">
        <v>108</v>
      </c>
      <c r="B746" s="103" t="s">
        <v>399</v>
      </c>
      <c r="C746" s="102" t="s">
        <v>400</v>
      </c>
      <c r="D746" s="21" t="s">
        <v>429</v>
      </c>
      <c r="E746" s="21" t="s">
        <v>430</v>
      </c>
      <c r="F746" s="21" t="s">
        <v>359</v>
      </c>
      <c r="G746" s="22" t="s">
        <v>1252</v>
      </c>
      <c r="H746" s="22" t="s">
        <v>320</v>
      </c>
      <c r="I746" s="23" t="s">
        <v>828</v>
      </c>
      <c r="J746" s="23" t="s">
        <v>1428</v>
      </c>
      <c r="K746" s="101" t="s">
        <v>1172</v>
      </c>
      <c r="L746" s="102" t="s">
        <v>1852</v>
      </c>
      <c r="M746" s="102"/>
      <c r="N746" s="102" t="s">
        <v>1927</v>
      </c>
      <c r="O746" s="102"/>
      <c r="P746" s="102"/>
      <c r="Q746" s="25" t="s">
        <v>1225</v>
      </c>
      <c r="R746" s="102"/>
      <c r="S746" s="102"/>
      <c r="T746" s="102"/>
      <c r="U746" s="102"/>
      <c r="V746"/>
      <c r="W746"/>
      <c r="X746"/>
      <c r="Y746"/>
      <c r="Z746"/>
      <c r="AA746"/>
      <c r="AB746"/>
      <c r="AC746"/>
    </row>
    <row r="747" spans="1:29" s="92" customFormat="1" ht="33.75">
      <c r="A747" s="100">
        <v>303</v>
      </c>
      <c r="B747" s="103" t="s">
        <v>496</v>
      </c>
      <c r="C747" s="102" t="s">
        <v>497</v>
      </c>
      <c r="D747" s="21" t="s">
        <v>491</v>
      </c>
      <c r="E747" s="21" t="s">
        <v>541</v>
      </c>
      <c r="F747" s="21" t="s">
        <v>350</v>
      </c>
      <c r="G747" s="22" t="s">
        <v>1264</v>
      </c>
      <c r="H747" s="22" t="s">
        <v>320</v>
      </c>
      <c r="I747" s="23" t="s">
        <v>970</v>
      </c>
      <c r="J747" s="23" t="s">
        <v>971</v>
      </c>
      <c r="K747" s="101" t="s">
        <v>1172</v>
      </c>
      <c r="L747" s="102" t="s">
        <v>1827</v>
      </c>
      <c r="M747" s="102">
        <v>174</v>
      </c>
      <c r="N747" s="102"/>
      <c r="O747" s="102"/>
      <c r="P747" s="102"/>
      <c r="Q747" s="102" t="s">
        <v>1229</v>
      </c>
      <c r="R747" s="102"/>
      <c r="S747" s="102" t="s">
        <v>1807</v>
      </c>
      <c r="T747" s="102"/>
      <c r="U747" s="102"/>
      <c r="V747"/>
      <c r="W747"/>
      <c r="X747"/>
      <c r="Y747"/>
      <c r="Z747"/>
      <c r="AA747"/>
      <c r="AB747"/>
      <c r="AC747"/>
    </row>
    <row r="748" spans="1:29" s="92" customFormat="1" ht="38.25">
      <c r="A748" s="100">
        <v>684</v>
      </c>
      <c r="B748" s="103" t="s">
        <v>644</v>
      </c>
      <c r="C748" s="102" t="s">
        <v>1822</v>
      </c>
      <c r="D748" s="21" t="s">
        <v>491</v>
      </c>
      <c r="E748" s="21" t="s">
        <v>541</v>
      </c>
      <c r="F748" s="21" t="s">
        <v>385</v>
      </c>
      <c r="G748" s="22" t="s">
        <v>1252</v>
      </c>
      <c r="H748" s="22" t="s">
        <v>320</v>
      </c>
      <c r="I748" s="23" t="s">
        <v>1772</v>
      </c>
      <c r="J748" s="23" t="s">
        <v>1364</v>
      </c>
      <c r="K748" s="101" t="s">
        <v>1172</v>
      </c>
      <c r="L748" s="102" t="s">
        <v>1852</v>
      </c>
      <c r="M748" s="102"/>
      <c r="N748" s="102" t="s">
        <v>1927</v>
      </c>
      <c r="O748" s="102"/>
      <c r="P748" s="102"/>
      <c r="Q748" s="25" t="s">
        <v>1225</v>
      </c>
      <c r="R748" s="102"/>
      <c r="S748" s="102"/>
      <c r="T748" s="102"/>
      <c r="U748" s="102"/>
      <c r="V748"/>
      <c r="W748"/>
      <c r="X748"/>
      <c r="Y748"/>
      <c r="Z748"/>
      <c r="AA748"/>
      <c r="AB748"/>
      <c r="AC748"/>
    </row>
    <row r="749" spans="1:29" s="92" customFormat="1" ht="38.25">
      <c r="A749" s="100">
        <v>109</v>
      </c>
      <c r="B749" s="103" t="s">
        <v>399</v>
      </c>
      <c r="C749" s="102" t="s">
        <v>400</v>
      </c>
      <c r="D749" s="21" t="s">
        <v>431</v>
      </c>
      <c r="E749" s="21" t="s">
        <v>432</v>
      </c>
      <c r="F749" s="21" t="s">
        <v>348</v>
      </c>
      <c r="G749" s="22" t="s">
        <v>1252</v>
      </c>
      <c r="H749" s="22" t="s">
        <v>320</v>
      </c>
      <c r="I749" s="23" t="s">
        <v>827</v>
      </c>
      <c r="J749" s="23" t="s">
        <v>1428</v>
      </c>
      <c r="K749" s="101" t="s">
        <v>1172</v>
      </c>
      <c r="L749" s="102" t="s">
        <v>1852</v>
      </c>
      <c r="M749" s="102"/>
      <c r="N749" s="102" t="s">
        <v>1927</v>
      </c>
      <c r="O749" s="102"/>
      <c r="P749" s="102"/>
      <c r="Q749" s="25" t="s">
        <v>1225</v>
      </c>
      <c r="R749" s="102"/>
      <c r="S749" s="102"/>
      <c r="T749" s="102"/>
      <c r="U749" s="102"/>
      <c r="V749"/>
      <c r="W749"/>
      <c r="X749"/>
      <c r="Y749"/>
      <c r="Z749"/>
      <c r="AA749"/>
      <c r="AB749"/>
      <c r="AC749"/>
    </row>
    <row r="750" spans="1:29" s="92" customFormat="1" ht="38.25">
      <c r="A750" s="100">
        <v>304</v>
      </c>
      <c r="B750" s="103" t="s">
        <v>496</v>
      </c>
      <c r="C750" s="102" t="s">
        <v>497</v>
      </c>
      <c r="D750" s="21" t="s">
        <v>431</v>
      </c>
      <c r="E750" s="21" t="s">
        <v>432</v>
      </c>
      <c r="F750" s="21" t="s">
        <v>469</v>
      </c>
      <c r="G750" s="22" t="s">
        <v>1264</v>
      </c>
      <c r="H750" s="22" t="s">
        <v>320</v>
      </c>
      <c r="I750" s="23" t="s">
        <v>972</v>
      </c>
      <c r="J750" s="23" t="s">
        <v>973</v>
      </c>
      <c r="K750" s="101" t="s">
        <v>1172</v>
      </c>
      <c r="L750" s="102" t="s">
        <v>1828</v>
      </c>
      <c r="M750" s="102">
        <v>175</v>
      </c>
      <c r="N750" s="102"/>
      <c r="O750" s="102"/>
      <c r="P750" s="102"/>
      <c r="Q750" s="102" t="s">
        <v>1229</v>
      </c>
      <c r="R750" s="102"/>
      <c r="S750" s="102" t="s">
        <v>1807</v>
      </c>
      <c r="T750" s="102"/>
      <c r="U750" s="102"/>
      <c r="V750"/>
      <c r="W750"/>
      <c r="X750"/>
      <c r="Y750"/>
      <c r="Z750"/>
      <c r="AA750"/>
      <c r="AB750"/>
      <c r="AC750"/>
    </row>
    <row r="751" spans="1:29" s="92" customFormat="1" ht="25.5">
      <c r="A751" s="100">
        <v>305</v>
      </c>
      <c r="B751" s="103" t="s">
        <v>496</v>
      </c>
      <c r="C751" s="102" t="s">
        <v>497</v>
      </c>
      <c r="D751" s="21" t="s">
        <v>542</v>
      </c>
      <c r="E751" s="21" t="s">
        <v>432</v>
      </c>
      <c r="F751" s="21" t="s">
        <v>484</v>
      </c>
      <c r="G751" s="22" t="s">
        <v>1264</v>
      </c>
      <c r="H751" s="22" t="s">
        <v>320</v>
      </c>
      <c r="I751" s="23" t="s">
        <v>974</v>
      </c>
      <c r="J751" s="23" t="s">
        <v>975</v>
      </c>
      <c r="K751" s="101" t="s">
        <v>1172</v>
      </c>
      <c r="L751" s="102" t="s">
        <v>1806</v>
      </c>
      <c r="M751" s="102"/>
      <c r="N751" s="102"/>
      <c r="O751" s="102"/>
      <c r="P751" s="102"/>
      <c r="Q751" s="102" t="s">
        <v>1229</v>
      </c>
      <c r="R751" s="102"/>
      <c r="S751" s="102" t="s">
        <v>1807</v>
      </c>
      <c r="T751" s="102"/>
      <c r="U751" s="102"/>
      <c r="V751"/>
      <c r="W751"/>
      <c r="X751"/>
      <c r="Y751"/>
      <c r="Z751"/>
      <c r="AA751"/>
      <c r="AB751"/>
      <c r="AC751"/>
    </row>
    <row r="752" spans="1:29" s="92" customFormat="1" ht="153">
      <c r="A752" s="100">
        <v>411</v>
      </c>
      <c r="B752" s="103" t="s">
        <v>585</v>
      </c>
      <c r="C752" s="102" t="s">
        <v>346</v>
      </c>
      <c r="D752" s="21" t="s">
        <v>588</v>
      </c>
      <c r="E752" s="21" t="s">
        <v>493</v>
      </c>
      <c r="F752" s="21" t="s">
        <v>394</v>
      </c>
      <c r="G752" s="22" t="s">
        <v>1264</v>
      </c>
      <c r="H752" s="22" t="s">
        <v>319</v>
      </c>
      <c r="I752" s="23" t="s">
        <v>1148</v>
      </c>
      <c r="J752" s="23" t="s">
        <v>1149</v>
      </c>
      <c r="K752" s="101" t="s">
        <v>1221</v>
      </c>
      <c r="L752" s="102"/>
      <c r="M752" s="102"/>
      <c r="N752" s="102"/>
      <c r="O752" s="102"/>
      <c r="P752" s="102" t="s">
        <v>327</v>
      </c>
      <c r="Q752" s="102" t="s">
        <v>1229</v>
      </c>
      <c r="R752" s="102"/>
      <c r="S752" s="102" t="s">
        <v>1807</v>
      </c>
      <c r="T752" s="102"/>
      <c r="U752" s="102"/>
      <c r="V752"/>
      <c r="W752"/>
      <c r="X752"/>
      <c r="Y752"/>
      <c r="Z752"/>
      <c r="AA752"/>
      <c r="AB752"/>
      <c r="AC752"/>
    </row>
    <row r="753" spans="1:29" s="92" customFormat="1" ht="25.5">
      <c r="A753" s="100">
        <v>306</v>
      </c>
      <c r="B753" s="103" t="s">
        <v>496</v>
      </c>
      <c r="C753" s="102" t="s">
        <v>497</v>
      </c>
      <c r="D753" s="21" t="s">
        <v>543</v>
      </c>
      <c r="E753" s="21" t="s">
        <v>493</v>
      </c>
      <c r="F753" s="21" t="s">
        <v>1094</v>
      </c>
      <c r="G753" s="22" t="s">
        <v>1264</v>
      </c>
      <c r="H753" s="22" t="s">
        <v>320</v>
      </c>
      <c r="I753" s="23" t="s">
        <v>976</v>
      </c>
      <c r="J753" s="23" t="s">
        <v>977</v>
      </c>
      <c r="K753" s="101" t="s">
        <v>1172</v>
      </c>
      <c r="L753" s="102" t="s">
        <v>1829</v>
      </c>
      <c r="M753" s="102"/>
      <c r="N753" s="102"/>
      <c r="O753" s="102"/>
      <c r="P753" s="102"/>
      <c r="Q753" s="102" t="s">
        <v>1229</v>
      </c>
      <c r="R753" s="102"/>
      <c r="S753" s="102" t="s">
        <v>1807</v>
      </c>
      <c r="T753" s="102"/>
      <c r="U753" s="102"/>
      <c r="V753"/>
      <c r="W753"/>
      <c r="X753"/>
      <c r="Y753"/>
      <c r="Z753"/>
      <c r="AA753"/>
      <c r="AB753"/>
      <c r="AC753"/>
    </row>
    <row r="754" spans="1:29" s="92" customFormat="1" ht="22.5">
      <c r="A754" s="100">
        <v>170</v>
      </c>
      <c r="B754" s="103" t="s">
        <v>466</v>
      </c>
      <c r="C754" s="102" t="s">
        <v>467</v>
      </c>
      <c r="D754" s="21" t="s">
        <v>492</v>
      </c>
      <c r="E754" s="21" t="s">
        <v>493</v>
      </c>
      <c r="F754" s="21" t="s">
        <v>1258</v>
      </c>
      <c r="G754" s="22" t="s">
        <v>1264</v>
      </c>
      <c r="H754" s="22" t="s">
        <v>319</v>
      </c>
      <c r="I754" s="23" t="s">
        <v>56</v>
      </c>
      <c r="J754" s="23" t="s">
        <v>57</v>
      </c>
      <c r="K754" s="101" t="s">
        <v>1172</v>
      </c>
      <c r="L754" s="102" t="s">
        <v>1817</v>
      </c>
      <c r="M754" s="102"/>
      <c r="N754" s="102"/>
      <c r="O754" s="102"/>
      <c r="P754" s="102"/>
      <c r="Q754" s="102" t="s">
        <v>1229</v>
      </c>
      <c r="R754" s="102"/>
      <c r="S754" s="102" t="s">
        <v>1807</v>
      </c>
      <c r="T754" s="102"/>
      <c r="U754" s="102"/>
      <c r="V754"/>
      <c r="W754"/>
      <c r="X754"/>
      <c r="Y754"/>
      <c r="Z754"/>
      <c r="AA754"/>
      <c r="AB754"/>
      <c r="AC754"/>
    </row>
    <row r="755" spans="1:29" s="92" customFormat="1" ht="140.25">
      <c r="A755" s="100">
        <v>412</v>
      </c>
      <c r="B755" s="103" t="s">
        <v>585</v>
      </c>
      <c r="C755" s="102" t="s">
        <v>346</v>
      </c>
      <c r="D755" s="21" t="s">
        <v>589</v>
      </c>
      <c r="E755" s="21" t="s">
        <v>545</v>
      </c>
      <c r="F755" s="21" t="s">
        <v>347</v>
      </c>
      <c r="G755" s="22" t="s">
        <v>1264</v>
      </c>
      <c r="H755" s="22" t="s">
        <v>319</v>
      </c>
      <c r="I755" s="23" t="s">
        <v>1150</v>
      </c>
      <c r="J755" s="23" t="s">
        <v>1151</v>
      </c>
      <c r="K755" s="101" t="s">
        <v>1221</v>
      </c>
      <c r="L755" s="102"/>
      <c r="M755" s="102"/>
      <c r="N755" s="102"/>
      <c r="O755" s="102"/>
      <c r="P755" s="102" t="s">
        <v>327</v>
      </c>
      <c r="Q755" s="102" t="s">
        <v>1229</v>
      </c>
      <c r="R755" s="102"/>
      <c r="S755" s="102" t="s">
        <v>1807</v>
      </c>
      <c r="T755" s="102"/>
      <c r="U755" s="102"/>
      <c r="V755"/>
      <c r="W755"/>
      <c r="X755"/>
      <c r="Y755"/>
      <c r="Z755"/>
      <c r="AA755"/>
      <c r="AB755"/>
      <c r="AC755"/>
    </row>
    <row r="756" spans="1:29" s="92" customFormat="1" ht="22.5">
      <c r="A756" s="100">
        <v>307</v>
      </c>
      <c r="B756" s="103" t="s">
        <v>496</v>
      </c>
      <c r="C756" s="102" t="s">
        <v>497</v>
      </c>
      <c r="D756" s="21" t="s">
        <v>544</v>
      </c>
      <c r="E756" s="21" t="s">
        <v>545</v>
      </c>
      <c r="F756" s="21" t="s">
        <v>1260</v>
      </c>
      <c r="G756" s="22" t="s">
        <v>1252</v>
      </c>
      <c r="H756" s="22" t="s">
        <v>320</v>
      </c>
      <c r="I756" s="23" t="s">
        <v>978</v>
      </c>
      <c r="J756" s="23" t="s">
        <v>978</v>
      </c>
      <c r="K756" s="101" t="s">
        <v>1172</v>
      </c>
      <c r="L756" s="102" t="s">
        <v>1852</v>
      </c>
      <c r="M756" s="102"/>
      <c r="N756" s="102" t="s">
        <v>1927</v>
      </c>
      <c r="O756" s="102"/>
      <c r="P756" s="102"/>
      <c r="Q756" s="25" t="s">
        <v>1225</v>
      </c>
      <c r="R756" s="102"/>
      <c r="S756" s="102"/>
      <c r="T756" s="102"/>
      <c r="U756" s="102"/>
      <c r="V756"/>
      <c r="W756"/>
      <c r="X756"/>
      <c r="Y756"/>
      <c r="Z756"/>
      <c r="AA756"/>
      <c r="AB756"/>
      <c r="AC756"/>
    </row>
    <row r="757" spans="1:29" s="92" customFormat="1" ht="25.5">
      <c r="A757" s="100">
        <v>413</v>
      </c>
      <c r="B757" s="103" t="s">
        <v>585</v>
      </c>
      <c r="C757" s="102" t="s">
        <v>346</v>
      </c>
      <c r="D757" s="21" t="s">
        <v>590</v>
      </c>
      <c r="E757" s="21" t="s">
        <v>545</v>
      </c>
      <c r="F757" s="21" t="s">
        <v>363</v>
      </c>
      <c r="G757" s="22" t="s">
        <v>1252</v>
      </c>
      <c r="H757" s="22" t="s">
        <v>319</v>
      </c>
      <c r="I757" s="23" t="s">
        <v>1152</v>
      </c>
      <c r="J757" s="23" t="s">
        <v>1153</v>
      </c>
      <c r="K757" s="101" t="s">
        <v>1172</v>
      </c>
      <c r="L757" s="102" t="s">
        <v>1852</v>
      </c>
      <c r="M757" s="102"/>
      <c r="N757" s="102" t="s">
        <v>1927</v>
      </c>
      <c r="O757" s="102"/>
      <c r="P757" s="102"/>
      <c r="Q757" s="25" t="s">
        <v>1225</v>
      </c>
      <c r="R757" s="102"/>
      <c r="S757" s="102"/>
      <c r="T757" s="102"/>
      <c r="U757" s="102"/>
      <c r="V757"/>
      <c r="W757"/>
      <c r="X757"/>
      <c r="Y757"/>
      <c r="Z757"/>
      <c r="AA757"/>
      <c r="AB757"/>
      <c r="AC757"/>
    </row>
    <row r="758" spans="1:29" s="92" customFormat="1" ht="51">
      <c r="A758" s="100">
        <v>685</v>
      </c>
      <c r="B758" s="103" t="s">
        <v>644</v>
      </c>
      <c r="C758" s="102" t="s">
        <v>1822</v>
      </c>
      <c r="D758" s="21" t="s">
        <v>546</v>
      </c>
      <c r="E758" s="21" t="s">
        <v>545</v>
      </c>
      <c r="F758" s="21" t="s">
        <v>484</v>
      </c>
      <c r="G758" s="22" t="s">
        <v>1264</v>
      </c>
      <c r="H758" s="22" t="s">
        <v>319</v>
      </c>
      <c r="I758" s="23" t="s">
        <v>1773</v>
      </c>
      <c r="J758" s="23" t="s">
        <v>1754</v>
      </c>
      <c r="K758" s="101" t="s">
        <v>1172</v>
      </c>
      <c r="L758" s="102" t="s">
        <v>1806</v>
      </c>
      <c r="M758" s="102"/>
      <c r="N758" s="102"/>
      <c r="O758" s="102"/>
      <c r="P758" s="102"/>
      <c r="Q758" s="102" t="s">
        <v>1229</v>
      </c>
      <c r="R758" s="102"/>
      <c r="S758" s="102" t="s">
        <v>1807</v>
      </c>
      <c r="T758" s="102"/>
      <c r="U758" s="102"/>
      <c r="V758"/>
      <c r="W758"/>
      <c r="X758"/>
      <c r="Y758"/>
      <c r="Z758"/>
      <c r="AA758"/>
      <c r="AB758"/>
      <c r="AC758"/>
    </row>
    <row r="759" spans="1:29" s="92" customFormat="1" ht="25.5">
      <c r="A759" s="100">
        <v>308</v>
      </c>
      <c r="B759" s="103" t="s">
        <v>496</v>
      </c>
      <c r="C759" s="102" t="s">
        <v>497</v>
      </c>
      <c r="D759" s="21" t="s">
        <v>546</v>
      </c>
      <c r="E759" s="21" t="s">
        <v>547</v>
      </c>
      <c r="F759" s="21" t="s">
        <v>361</v>
      </c>
      <c r="G759" s="22" t="s">
        <v>1252</v>
      </c>
      <c r="H759" s="22" t="s">
        <v>320</v>
      </c>
      <c r="I759" s="23" t="s">
        <v>162</v>
      </c>
      <c r="J759" s="23" t="s">
        <v>81</v>
      </c>
      <c r="K759" s="101" t="s">
        <v>1173</v>
      </c>
      <c r="L759" s="102" t="s">
        <v>227</v>
      </c>
      <c r="M759" s="102"/>
      <c r="N759" s="102" t="s">
        <v>1927</v>
      </c>
      <c r="O759" s="102"/>
      <c r="P759" s="102"/>
      <c r="Q759" s="25" t="s">
        <v>1225</v>
      </c>
      <c r="R759" s="102"/>
      <c r="S759" s="102"/>
      <c r="T759" s="102"/>
      <c r="U759" s="102"/>
      <c r="V759"/>
      <c r="W759"/>
      <c r="X759"/>
      <c r="Y759"/>
      <c r="Z759"/>
      <c r="AA759"/>
      <c r="AB759"/>
      <c r="AC759"/>
    </row>
    <row r="760" spans="1:29" s="92" customFormat="1" ht="33.75">
      <c r="A760" s="100">
        <v>309</v>
      </c>
      <c r="B760" s="103" t="s">
        <v>496</v>
      </c>
      <c r="C760" s="102" t="s">
        <v>497</v>
      </c>
      <c r="D760" s="21" t="s">
        <v>548</v>
      </c>
      <c r="E760" s="21" t="s">
        <v>549</v>
      </c>
      <c r="F760" s="21" t="s">
        <v>385</v>
      </c>
      <c r="G760" s="22" t="s">
        <v>1264</v>
      </c>
      <c r="H760" s="22" t="s">
        <v>320</v>
      </c>
      <c r="I760" s="23" t="s">
        <v>979</v>
      </c>
      <c r="J760" s="23" t="s">
        <v>980</v>
      </c>
      <c r="K760" s="101" t="s">
        <v>1187</v>
      </c>
      <c r="L760" s="102" t="s">
        <v>1830</v>
      </c>
      <c r="M760" s="102"/>
      <c r="N760" s="102"/>
      <c r="O760" s="102"/>
      <c r="P760" s="102"/>
      <c r="Q760" s="102" t="s">
        <v>1229</v>
      </c>
      <c r="R760" s="102"/>
      <c r="S760" s="102" t="s">
        <v>1807</v>
      </c>
      <c r="T760" s="102"/>
      <c r="U760" s="102"/>
      <c r="V760"/>
      <c r="W760"/>
      <c r="X760"/>
      <c r="Y760"/>
      <c r="Z760"/>
      <c r="AA760"/>
      <c r="AB760"/>
      <c r="AC760"/>
    </row>
    <row r="761" spans="1:29" s="92" customFormat="1" ht="89.25">
      <c r="A761" s="100">
        <v>379</v>
      </c>
      <c r="B761" s="103" t="s">
        <v>576</v>
      </c>
      <c r="C761" s="102" t="s">
        <v>577</v>
      </c>
      <c r="D761" s="21" t="s">
        <v>550</v>
      </c>
      <c r="E761" s="21" t="s">
        <v>582</v>
      </c>
      <c r="F761" s="21" t="s">
        <v>344</v>
      </c>
      <c r="G761" s="22" t="s">
        <v>1264</v>
      </c>
      <c r="H761" s="22" t="s">
        <v>319</v>
      </c>
      <c r="I761" s="23" t="s">
        <v>1649</v>
      </c>
      <c r="J761" s="23" t="s">
        <v>221</v>
      </c>
      <c r="K761" s="101"/>
      <c r="L761" s="102"/>
      <c r="M761" s="102"/>
      <c r="N761" s="102"/>
      <c r="O761" s="102"/>
      <c r="P761" s="102"/>
      <c r="Q761" s="102" t="s">
        <v>1702</v>
      </c>
      <c r="R761" s="102"/>
      <c r="S761" s="102"/>
      <c r="T761" s="102"/>
      <c r="U761" s="102"/>
      <c r="V761"/>
      <c r="W761"/>
      <c r="X761"/>
      <c r="Y761"/>
      <c r="Z761"/>
      <c r="AA761"/>
      <c r="AB761"/>
      <c r="AC761"/>
    </row>
    <row r="762" spans="1:29" s="92" customFormat="1" ht="22.5">
      <c r="A762" s="100">
        <v>110</v>
      </c>
      <c r="B762" s="103" t="s">
        <v>399</v>
      </c>
      <c r="C762" s="102" t="s">
        <v>400</v>
      </c>
      <c r="D762" s="21" t="s">
        <v>433</v>
      </c>
      <c r="E762" s="21" t="s">
        <v>434</v>
      </c>
      <c r="F762" s="21" t="s">
        <v>359</v>
      </c>
      <c r="G762" s="22" t="s">
        <v>1252</v>
      </c>
      <c r="H762" s="22" t="s">
        <v>320</v>
      </c>
      <c r="I762" s="23" t="s">
        <v>829</v>
      </c>
      <c r="J762" s="23" t="s">
        <v>1428</v>
      </c>
      <c r="K762" s="101" t="s">
        <v>1172</v>
      </c>
      <c r="L762" s="102" t="s">
        <v>1852</v>
      </c>
      <c r="M762" s="102"/>
      <c r="N762" s="102" t="s">
        <v>1927</v>
      </c>
      <c r="O762" s="102"/>
      <c r="P762" s="102"/>
      <c r="Q762" s="25" t="s">
        <v>1225</v>
      </c>
      <c r="R762" s="102"/>
      <c r="S762" s="102"/>
      <c r="T762" s="102"/>
      <c r="U762" s="102"/>
      <c r="V762"/>
      <c r="W762"/>
      <c r="X762"/>
      <c r="Y762"/>
      <c r="Z762"/>
      <c r="AA762"/>
      <c r="AB762"/>
      <c r="AC762"/>
    </row>
    <row r="763" spans="1:29" s="92" customFormat="1" ht="22.5">
      <c r="A763" s="100">
        <v>310</v>
      </c>
      <c r="B763" s="103" t="s">
        <v>496</v>
      </c>
      <c r="C763" s="102" t="s">
        <v>497</v>
      </c>
      <c r="D763" s="21" t="s">
        <v>550</v>
      </c>
      <c r="E763" s="21" t="s">
        <v>434</v>
      </c>
      <c r="F763" s="21" t="s">
        <v>1094</v>
      </c>
      <c r="G763" s="22" t="s">
        <v>1264</v>
      </c>
      <c r="H763" s="22" t="s">
        <v>320</v>
      </c>
      <c r="I763" s="23" t="s">
        <v>981</v>
      </c>
      <c r="J763" s="23" t="s">
        <v>981</v>
      </c>
      <c r="K763" s="101"/>
      <c r="L763" s="102"/>
      <c r="M763" s="102"/>
      <c r="N763" s="102"/>
      <c r="O763" s="102"/>
      <c r="P763" s="102"/>
      <c r="Q763" s="102" t="s">
        <v>1702</v>
      </c>
      <c r="R763" s="102"/>
      <c r="S763" s="102"/>
      <c r="T763" s="102"/>
      <c r="U763" s="102"/>
      <c r="V763"/>
      <c r="W763"/>
      <c r="X763"/>
      <c r="Y763"/>
      <c r="Z763"/>
      <c r="AA763"/>
      <c r="AB763"/>
      <c r="AC763"/>
    </row>
    <row r="764" spans="1:29" s="92" customFormat="1" ht="25.5">
      <c r="A764" s="100">
        <v>311</v>
      </c>
      <c r="B764" s="103" t="s">
        <v>496</v>
      </c>
      <c r="C764" s="102" t="s">
        <v>497</v>
      </c>
      <c r="D764" s="21" t="s">
        <v>550</v>
      </c>
      <c r="E764" s="21" t="s">
        <v>434</v>
      </c>
      <c r="F764" s="21" t="s">
        <v>1257</v>
      </c>
      <c r="G764" s="22" t="s">
        <v>1252</v>
      </c>
      <c r="H764" s="22" t="s">
        <v>320</v>
      </c>
      <c r="I764" s="23" t="s">
        <v>983</v>
      </c>
      <c r="J764" s="23" t="s">
        <v>983</v>
      </c>
      <c r="K764" s="101" t="s">
        <v>1172</v>
      </c>
      <c r="L764" s="102" t="s">
        <v>1852</v>
      </c>
      <c r="M764" s="102"/>
      <c r="N764" s="102" t="s">
        <v>1927</v>
      </c>
      <c r="O764" s="102"/>
      <c r="P764" s="102"/>
      <c r="Q764" s="25" t="s">
        <v>1225</v>
      </c>
      <c r="R764" s="102"/>
      <c r="S764" s="102"/>
      <c r="T764" s="102"/>
      <c r="U764" s="102"/>
      <c r="V764"/>
      <c r="W764"/>
      <c r="X764"/>
      <c r="Y764"/>
      <c r="Z764"/>
      <c r="AA764"/>
      <c r="AB764"/>
      <c r="AC764"/>
    </row>
    <row r="765" spans="1:29" s="92" customFormat="1" ht="22.5">
      <c r="A765" s="100">
        <v>312</v>
      </c>
      <c r="B765" s="103" t="s">
        <v>496</v>
      </c>
      <c r="C765" s="102" t="s">
        <v>497</v>
      </c>
      <c r="D765" s="21" t="s">
        <v>550</v>
      </c>
      <c r="E765" s="21" t="s">
        <v>434</v>
      </c>
      <c r="F765" s="21" t="s">
        <v>387</v>
      </c>
      <c r="G765" s="22" t="s">
        <v>1264</v>
      </c>
      <c r="H765" s="22" t="s">
        <v>320</v>
      </c>
      <c r="I765" s="23" t="s">
        <v>982</v>
      </c>
      <c r="J765" s="23" t="s">
        <v>982</v>
      </c>
      <c r="K765" s="101"/>
      <c r="L765" s="102"/>
      <c r="M765" s="102"/>
      <c r="N765" s="102"/>
      <c r="O765" s="102"/>
      <c r="P765" s="102"/>
      <c r="Q765" s="102" t="s">
        <v>1702</v>
      </c>
      <c r="R765" s="102"/>
      <c r="S765" s="102"/>
      <c r="T765" s="102"/>
      <c r="U765" s="102"/>
      <c r="V765"/>
      <c r="W765"/>
      <c r="X765"/>
      <c r="Y765"/>
      <c r="Z765"/>
      <c r="AA765"/>
      <c r="AB765"/>
      <c r="AC765"/>
    </row>
    <row r="766" spans="1:29" s="92" customFormat="1" ht="22.5">
      <c r="A766" s="100">
        <v>111</v>
      </c>
      <c r="B766" s="103" t="s">
        <v>399</v>
      </c>
      <c r="C766" s="102" t="s">
        <v>400</v>
      </c>
      <c r="D766" s="21" t="s">
        <v>433</v>
      </c>
      <c r="E766" s="21" t="s">
        <v>435</v>
      </c>
      <c r="F766" s="21" t="s">
        <v>408</v>
      </c>
      <c r="G766" s="22" t="s">
        <v>1252</v>
      </c>
      <c r="H766" s="22" t="s">
        <v>320</v>
      </c>
      <c r="I766" s="23" t="s">
        <v>830</v>
      </c>
      <c r="J766" s="23" t="s">
        <v>1428</v>
      </c>
      <c r="K766" s="101" t="s">
        <v>1172</v>
      </c>
      <c r="L766" s="102" t="s">
        <v>1852</v>
      </c>
      <c r="M766" s="102"/>
      <c r="N766" s="102" t="s">
        <v>1927</v>
      </c>
      <c r="O766" s="102"/>
      <c r="P766" s="102"/>
      <c r="Q766" s="25" t="s">
        <v>1225</v>
      </c>
      <c r="R766" s="102"/>
      <c r="S766" s="102"/>
      <c r="T766" s="102"/>
      <c r="U766" s="102"/>
      <c r="V766"/>
      <c r="W766"/>
      <c r="X766"/>
      <c r="Y766"/>
      <c r="Z766"/>
      <c r="AA766"/>
      <c r="AB766"/>
      <c r="AC766"/>
    </row>
    <row r="767" spans="1:29" s="92" customFormat="1" ht="33.75">
      <c r="A767" s="100">
        <v>313</v>
      </c>
      <c r="B767" s="103" t="s">
        <v>496</v>
      </c>
      <c r="C767" s="102" t="s">
        <v>497</v>
      </c>
      <c r="D767" s="21" t="s">
        <v>550</v>
      </c>
      <c r="E767" s="21" t="s">
        <v>435</v>
      </c>
      <c r="F767" s="21" t="s">
        <v>1247</v>
      </c>
      <c r="G767" s="22" t="s">
        <v>1252</v>
      </c>
      <c r="H767" s="22" t="s">
        <v>320</v>
      </c>
      <c r="I767" s="23" t="s">
        <v>984</v>
      </c>
      <c r="J767" s="23" t="s">
        <v>984</v>
      </c>
      <c r="K767" s="101" t="s">
        <v>1172</v>
      </c>
      <c r="L767" s="102" t="s">
        <v>2018</v>
      </c>
      <c r="M767" s="102"/>
      <c r="N767" s="102" t="s">
        <v>1927</v>
      </c>
      <c r="O767" s="102"/>
      <c r="P767" s="102"/>
      <c r="Q767" s="25" t="s">
        <v>1225</v>
      </c>
      <c r="R767" s="102"/>
      <c r="S767" s="102"/>
      <c r="T767" s="102"/>
      <c r="U767" s="102"/>
      <c r="V767"/>
      <c r="W767"/>
      <c r="X767"/>
      <c r="Y767"/>
      <c r="Z767"/>
      <c r="AA767"/>
      <c r="AB767"/>
      <c r="AC767"/>
    </row>
    <row r="768" spans="1:29" s="92" customFormat="1" ht="38.25">
      <c r="A768" s="100">
        <v>314</v>
      </c>
      <c r="B768" s="103" t="s">
        <v>496</v>
      </c>
      <c r="C768" s="102" t="s">
        <v>497</v>
      </c>
      <c r="D768" s="21" t="s">
        <v>436</v>
      </c>
      <c r="E768" s="21" t="s">
        <v>551</v>
      </c>
      <c r="F768" s="21" t="s">
        <v>360</v>
      </c>
      <c r="G768" s="22" t="s">
        <v>1264</v>
      </c>
      <c r="H768" s="22" t="s">
        <v>320</v>
      </c>
      <c r="I768" s="23" t="s">
        <v>985</v>
      </c>
      <c r="J768" s="23" t="s">
        <v>986</v>
      </c>
      <c r="K768" s="101"/>
      <c r="L768" s="102"/>
      <c r="M768" s="102"/>
      <c r="N768" s="102"/>
      <c r="O768" s="102"/>
      <c r="P768" s="102"/>
      <c r="Q768" s="102" t="s">
        <v>1171</v>
      </c>
      <c r="R768" s="102"/>
      <c r="S768" s="102"/>
      <c r="T768" s="102"/>
      <c r="U768" s="102"/>
      <c r="V768"/>
      <c r="W768"/>
      <c r="X768"/>
      <c r="Y768"/>
      <c r="Z768"/>
      <c r="AA768"/>
      <c r="AB768"/>
      <c r="AC768"/>
    </row>
    <row r="769" spans="1:29" s="92" customFormat="1" ht="51">
      <c r="A769" s="100">
        <v>823</v>
      </c>
      <c r="B769" s="103" t="s">
        <v>659</v>
      </c>
      <c r="C769" s="102" t="s">
        <v>577</v>
      </c>
      <c r="D769" s="21" t="s">
        <v>436</v>
      </c>
      <c r="E769" s="21" t="s">
        <v>551</v>
      </c>
      <c r="F769" s="21" t="s">
        <v>360</v>
      </c>
      <c r="G769" s="22" t="s">
        <v>1264</v>
      </c>
      <c r="H769" s="22" t="s">
        <v>319</v>
      </c>
      <c r="I769" s="23" t="s">
        <v>1905</v>
      </c>
      <c r="J769" s="23" t="s">
        <v>1906</v>
      </c>
      <c r="K769" s="101"/>
      <c r="L769" s="102"/>
      <c r="M769" s="102"/>
      <c r="N769" s="102"/>
      <c r="O769" s="102"/>
      <c r="P769" s="102"/>
      <c r="Q769" s="102" t="s">
        <v>1171</v>
      </c>
      <c r="R769" s="102"/>
      <c r="S769" s="102"/>
      <c r="T769" s="102"/>
      <c r="U769" s="102"/>
      <c r="V769"/>
      <c r="W769"/>
      <c r="X769"/>
      <c r="Y769"/>
      <c r="Z769"/>
      <c r="AA769"/>
      <c r="AB769"/>
      <c r="AC769"/>
    </row>
    <row r="770" spans="1:29" s="92" customFormat="1" ht="22.5">
      <c r="A770" s="100">
        <v>315</v>
      </c>
      <c r="B770" s="103" t="s">
        <v>496</v>
      </c>
      <c r="C770" s="102" t="s">
        <v>497</v>
      </c>
      <c r="D770" s="21" t="s">
        <v>436</v>
      </c>
      <c r="E770" s="21" t="s">
        <v>551</v>
      </c>
      <c r="F770" s="21" t="s">
        <v>368</v>
      </c>
      <c r="G770" s="22" t="s">
        <v>1264</v>
      </c>
      <c r="H770" s="22" t="s">
        <v>320</v>
      </c>
      <c r="I770" s="23" t="s">
        <v>987</v>
      </c>
      <c r="J770" s="23" t="s">
        <v>988</v>
      </c>
      <c r="K770" s="101"/>
      <c r="L770" s="102"/>
      <c r="M770" s="102"/>
      <c r="N770" s="102"/>
      <c r="O770" s="102"/>
      <c r="P770" s="102"/>
      <c r="Q770" s="102" t="s">
        <v>1171</v>
      </c>
      <c r="R770" s="102"/>
      <c r="S770" s="102"/>
      <c r="T770" s="102"/>
      <c r="U770" s="102"/>
      <c r="V770"/>
      <c r="W770"/>
      <c r="X770"/>
      <c r="Y770"/>
      <c r="Z770"/>
      <c r="AA770"/>
      <c r="AB770"/>
      <c r="AC770"/>
    </row>
    <row r="771" spans="1:29" s="92" customFormat="1" ht="22.5">
      <c r="A771" s="100">
        <v>316</v>
      </c>
      <c r="B771" s="103" t="s">
        <v>496</v>
      </c>
      <c r="C771" s="102" t="s">
        <v>497</v>
      </c>
      <c r="D771" s="21" t="s">
        <v>436</v>
      </c>
      <c r="E771" s="21" t="s">
        <v>552</v>
      </c>
      <c r="F771" s="21" t="s">
        <v>361</v>
      </c>
      <c r="G771" s="22" t="s">
        <v>1264</v>
      </c>
      <c r="H771" s="22" t="s">
        <v>320</v>
      </c>
      <c r="I771" s="23" t="s">
        <v>987</v>
      </c>
      <c r="J771" s="23" t="s">
        <v>988</v>
      </c>
      <c r="K771" s="101"/>
      <c r="L771" s="102"/>
      <c r="M771" s="102"/>
      <c r="N771" s="102"/>
      <c r="O771" s="102"/>
      <c r="P771" s="102"/>
      <c r="Q771" s="102" t="s">
        <v>1171</v>
      </c>
      <c r="R771" s="102"/>
      <c r="S771" s="102"/>
      <c r="T771" s="102"/>
      <c r="U771" s="102"/>
      <c r="V771"/>
      <c r="W771"/>
      <c r="X771"/>
      <c r="Y771"/>
      <c r="Z771"/>
      <c r="AA771"/>
      <c r="AB771"/>
      <c r="AC771"/>
    </row>
    <row r="772" spans="1:29" s="92" customFormat="1" ht="25.5">
      <c r="A772" s="100">
        <v>317</v>
      </c>
      <c r="B772" s="103" t="s">
        <v>496</v>
      </c>
      <c r="C772" s="102" t="s">
        <v>497</v>
      </c>
      <c r="D772" s="21" t="s">
        <v>436</v>
      </c>
      <c r="E772" s="21" t="s">
        <v>552</v>
      </c>
      <c r="F772" s="21" t="s">
        <v>1111</v>
      </c>
      <c r="G772" s="22" t="s">
        <v>1252</v>
      </c>
      <c r="H772" s="22" t="s">
        <v>320</v>
      </c>
      <c r="I772" s="23" t="s">
        <v>989</v>
      </c>
      <c r="J772" s="23" t="s">
        <v>990</v>
      </c>
      <c r="K772" s="101" t="s">
        <v>1172</v>
      </c>
      <c r="L772" s="102" t="s">
        <v>1852</v>
      </c>
      <c r="M772" s="102"/>
      <c r="N772" s="102" t="s">
        <v>1927</v>
      </c>
      <c r="O772" s="102"/>
      <c r="P772" s="102"/>
      <c r="Q772" s="25" t="s">
        <v>1225</v>
      </c>
      <c r="R772" s="102"/>
      <c r="S772" s="102"/>
      <c r="T772" s="102"/>
      <c r="U772" s="102"/>
      <c r="V772"/>
      <c r="W772"/>
      <c r="X772"/>
      <c r="Y772"/>
      <c r="Z772"/>
      <c r="AA772"/>
      <c r="AB772"/>
      <c r="AC772"/>
    </row>
    <row r="773" spans="1:29" s="92" customFormat="1" ht="51">
      <c r="A773" s="100">
        <v>824</v>
      </c>
      <c r="B773" s="103" t="s">
        <v>659</v>
      </c>
      <c r="C773" s="102" t="s">
        <v>577</v>
      </c>
      <c r="D773" s="21" t="s">
        <v>436</v>
      </c>
      <c r="E773" s="21" t="s">
        <v>692</v>
      </c>
      <c r="F773" s="21" t="s">
        <v>693</v>
      </c>
      <c r="G773" s="22" t="s">
        <v>1264</v>
      </c>
      <c r="H773" s="22" t="s">
        <v>319</v>
      </c>
      <c r="I773" s="23" t="s">
        <v>1905</v>
      </c>
      <c r="J773" s="23" t="s">
        <v>1906</v>
      </c>
      <c r="K773" s="101"/>
      <c r="L773" s="102"/>
      <c r="M773" s="102"/>
      <c r="N773" s="102"/>
      <c r="O773" s="102"/>
      <c r="P773" s="102"/>
      <c r="Q773" s="102" t="s">
        <v>1171</v>
      </c>
      <c r="R773" s="102"/>
      <c r="S773" s="102"/>
      <c r="T773" s="102"/>
      <c r="U773" s="102"/>
      <c r="V773"/>
      <c r="W773"/>
      <c r="X773"/>
      <c r="Y773"/>
      <c r="Z773"/>
      <c r="AA773"/>
      <c r="AB773"/>
      <c r="AC773"/>
    </row>
    <row r="774" spans="1:29" s="92" customFormat="1" ht="76.5">
      <c r="A774" s="100">
        <v>825</v>
      </c>
      <c r="B774" s="103" t="s">
        <v>659</v>
      </c>
      <c r="C774" s="102" t="s">
        <v>577</v>
      </c>
      <c r="D774" s="21" t="s">
        <v>436</v>
      </c>
      <c r="E774" s="21" t="s">
        <v>692</v>
      </c>
      <c r="F774" s="21" t="s">
        <v>694</v>
      </c>
      <c r="G774" s="22" t="s">
        <v>1252</v>
      </c>
      <c r="H774" s="22" t="s">
        <v>319</v>
      </c>
      <c r="I774" s="23" t="s">
        <v>1907</v>
      </c>
      <c r="J774" s="23" t="s">
        <v>1908</v>
      </c>
      <c r="K774" s="101" t="s">
        <v>1172</v>
      </c>
      <c r="L774" s="102" t="s">
        <v>1852</v>
      </c>
      <c r="M774" s="102"/>
      <c r="N774" s="102" t="s">
        <v>1927</v>
      </c>
      <c r="O774" s="102"/>
      <c r="P774" s="102"/>
      <c r="Q774" s="25" t="s">
        <v>1225</v>
      </c>
      <c r="R774" s="102"/>
      <c r="S774" s="102"/>
      <c r="T774" s="102"/>
      <c r="U774" s="102"/>
      <c r="V774"/>
      <c r="W774"/>
      <c r="X774"/>
      <c r="Y774"/>
      <c r="Z774"/>
      <c r="AA774"/>
      <c r="AB774"/>
      <c r="AC774"/>
    </row>
    <row r="775" spans="1:29" s="92" customFormat="1" ht="76.5">
      <c r="A775" s="100">
        <v>686</v>
      </c>
      <c r="B775" s="103" t="s">
        <v>644</v>
      </c>
      <c r="C775" s="102" t="s">
        <v>1822</v>
      </c>
      <c r="D775" s="21" t="s">
        <v>436</v>
      </c>
      <c r="E775" s="21" t="s">
        <v>553</v>
      </c>
      <c r="F775" s="21" t="s">
        <v>1242</v>
      </c>
      <c r="G775" s="22" t="s">
        <v>1264</v>
      </c>
      <c r="H775" s="22" t="s">
        <v>319</v>
      </c>
      <c r="I775" s="23" t="s">
        <v>1774</v>
      </c>
      <c r="J775" s="23" t="s">
        <v>1754</v>
      </c>
      <c r="K775" s="101"/>
      <c r="L775" s="102"/>
      <c r="M775" s="102"/>
      <c r="N775" s="102"/>
      <c r="O775" s="102"/>
      <c r="P775" s="102"/>
      <c r="Q775" s="102" t="s">
        <v>1171</v>
      </c>
      <c r="R775" s="102"/>
      <c r="S775" s="102"/>
      <c r="T775" s="102"/>
      <c r="U775" s="102"/>
      <c r="V775"/>
      <c r="W775"/>
      <c r="X775"/>
      <c r="Y775"/>
      <c r="Z775"/>
      <c r="AA775"/>
      <c r="AB775"/>
      <c r="AC775"/>
    </row>
    <row r="776" spans="1:29" s="92" customFormat="1" ht="89.25">
      <c r="A776" s="100">
        <v>687</v>
      </c>
      <c r="B776" s="103" t="s">
        <v>644</v>
      </c>
      <c r="C776" s="102" t="s">
        <v>1822</v>
      </c>
      <c r="D776" s="21" t="s">
        <v>436</v>
      </c>
      <c r="E776" s="21" t="s">
        <v>553</v>
      </c>
      <c r="F776" s="21" t="s">
        <v>509</v>
      </c>
      <c r="G776" s="22" t="s">
        <v>1264</v>
      </c>
      <c r="H776" s="22" t="s">
        <v>319</v>
      </c>
      <c r="I776" s="23" t="s">
        <v>1775</v>
      </c>
      <c r="J776" s="23" t="s">
        <v>1754</v>
      </c>
      <c r="K776" s="101"/>
      <c r="L776" s="104"/>
      <c r="M776" s="102"/>
      <c r="N776" s="102"/>
      <c r="O776" s="102"/>
      <c r="P776" s="102"/>
      <c r="Q776" s="102" t="s">
        <v>1171</v>
      </c>
      <c r="R776" s="102"/>
      <c r="S776" s="102"/>
      <c r="T776" s="102"/>
      <c r="U776" s="102"/>
      <c r="V776"/>
      <c r="W776"/>
      <c r="X776"/>
      <c r="Y776"/>
      <c r="Z776"/>
      <c r="AA776"/>
      <c r="AB776"/>
      <c r="AC776"/>
    </row>
    <row r="777" spans="1:29" s="92" customFormat="1" ht="25.5">
      <c r="A777" s="100">
        <v>318</v>
      </c>
      <c r="B777" s="103" t="s">
        <v>496</v>
      </c>
      <c r="C777" s="102" t="s">
        <v>497</v>
      </c>
      <c r="D777" s="21" t="s">
        <v>436</v>
      </c>
      <c r="E777" s="21" t="s">
        <v>553</v>
      </c>
      <c r="F777" s="21" t="s">
        <v>469</v>
      </c>
      <c r="G777" s="22" t="s">
        <v>1264</v>
      </c>
      <c r="H777" s="22" t="s">
        <v>320</v>
      </c>
      <c r="I777" s="23" t="s">
        <v>991</v>
      </c>
      <c r="J777" s="23" t="s">
        <v>97</v>
      </c>
      <c r="K777" s="101"/>
      <c r="L777" s="102"/>
      <c r="M777" s="102"/>
      <c r="N777" s="102"/>
      <c r="O777" s="102"/>
      <c r="P777" s="102"/>
      <c r="Q777" s="102" t="s">
        <v>1171</v>
      </c>
      <c r="R777" s="102"/>
      <c r="S777" s="102"/>
      <c r="T777" s="102"/>
      <c r="U777" s="102"/>
      <c r="V777"/>
      <c r="W777"/>
      <c r="X777"/>
      <c r="Y777"/>
      <c r="Z777"/>
      <c r="AA777"/>
      <c r="AB777"/>
      <c r="AC777"/>
    </row>
    <row r="778" spans="1:29" s="92" customFormat="1" ht="25.5">
      <c r="A778" s="100">
        <v>319</v>
      </c>
      <c r="B778" s="103" t="s">
        <v>496</v>
      </c>
      <c r="C778" s="102" t="s">
        <v>497</v>
      </c>
      <c r="D778" s="21" t="s">
        <v>436</v>
      </c>
      <c r="E778" s="21" t="s">
        <v>553</v>
      </c>
      <c r="F778" s="21" t="s">
        <v>477</v>
      </c>
      <c r="G778" s="22" t="s">
        <v>1252</v>
      </c>
      <c r="H778" s="22" t="s">
        <v>320</v>
      </c>
      <c r="I778" s="23" t="s">
        <v>992</v>
      </c>
      <c r="J778" s="23" t="s">
        <v>992</v>
      </c>
      <c r="K778" s="101" t="s">
        <v>1172</v>
      </c>
      <c r="L778" s="102" t="s">
        <v>1852</v>
      </c>
      <c r="M778" s="102"/>
      <c r="N778" s="102" t="s">
        <v>1927</v>
      </c>
      <c r="O778" s="102"/>
      <c r="P778" s="102"/>
      <c r="Q778" s="25" t="s">
        <v>1225</v>
      </c>
      <c r="R778" s="102"/>
      <c r="S778" s="102"/>
      <c r="T778" s="102"/>
      <c r="U778" s="102"/>
      <c r="V778"/>
      <c r="W778"/>
      <c r="X778"/>
      <c r="Y778"/>
      <c r="Z778"/>
      <c r="AA778"/>
      <c r="AB778"/>
      <c r="AC778"/>
    </row>
    <row r="779" spans="1:29" s="92" customFormat="1" ht="25.5">
      <c r="A779" s="100">
        <v>832</v>
      </c>
      <c r="B779" s="101" t="s">
        <v>699</v>
      </c>
      <c r="C779" s="102" t="s">
        <v>391</v>
      </c>
      <c r="D779" s="21" t="s">
        <v>436</v>
      </c>
      <c r="E779" s="21" t="s">
        <v>553</v>
      </c>
      <c r="F779" s="21" t="s">
        <v>477</v>
      </c>
      <c r="G779" s="22" t="s">
        <v>1252</v>
      </c>
      <c r="H779" s="22" t="s">
        <v>320</v>
      </c>
      <c r="I779" s="23" t="s">
        <v>1919</v>
      </c>
      <c r="J779" s="23" t="s">
        <v>159</v>
      </c>
      <c r="K779" s="101" t="s">
        <v>1172</v>
      </c>
      <c r="L779" s="102" t="s">
        <v>1852</v>
      </c>
      <c r="M779" s="102"/>
      <c r="N779" s="102" t="s">
        <v>1927</v>
      </c>
      <c r="O779" s="102"/>
      <c r="P779" s="102"/>
      <c r="Q779" s="25" t="s">
        <v>1225</v>
      </c>
      <c r="R779" s="102"/>
      <c r="S779" s="102"/>
      <c r="T779" s="102"/>
      <c r="U779" s="102"/>
      <c r="V779"/>
      <c r="W779"/>
      <c r="X779"/>
      <c r="Y779"/>
      <c r="Z779"/>
      <c r="AA779"/>
      <c r="AB779"/>
      <c r="AC779"/>
    </row>
    <row r="780" spans="1:29" s="92" customFormat="1" ht="102">
      <c r="A780" s="100">
        <v>833</v>
      </c>
      <c r="B780" s="101" t="s">
        <v>699</v>
      </c>
      <c r="C780" s="102" t="s">
        <v>391</v>
      </c>
      <c r="D780" s="21" t="s">
        <v>436</v>
      </c>
      <c r="E780" s="21" t="s">
        <v>553</v>
      </c>
      <c r="F780" s="21" t="s">
        <v>1254</v>
      </c>
      <c r="G780" s="22" t="s">
        <v>1264</v>
      </c>
      <c r="H780" s="22" t="s">
        <v>320</v>
      </c>
      <c r="I780" s="23" t="s">
        <v>1922</v>
      </c>
      <c r="J780" s="23" t="s">
        <v>1923</v>
      </c>
      <c r="K780" s="101"/>
      <c r="L780" s="102"/>
      <c r="M780" s="102"/>
      <c r="N780" s="102"/>
      <c r="O780" s="102"/>
      <c r="P780" s="102"/>
      <c r="Q780" s="102" t="s">
        <v>1171</v>
      </c>
      <c r="R780" s="102"/>
      <c r="S780" s="102"/>
      <c r="T780" s="102"/>
      <c r="U780" s="102"/>
      <c r="V780"/>
      <c r="W780"/>
      <c r="X780"/>
      <c r="Y780"/>
      <c r="Z780"/>
      <c r="AA780"/>
      <c r="AB780"/>
      <c r="AC780"/>
    </row>
    <row r="781" spans="1:29" s="92" customFormat="1" ht="63.75">
      <c r="A781" s="100">
        <v>834</v>
      </c>
      <c r="B781" s="101" t="s">
        <v>699</v>
      </c>
      <c r="C781" s="102" t="s">
        <v>391</v>
      </c>
      <c r="D781" s="21" t="s">
        <v>436</v>
      </c>
      <c r="E781" s="21" t="s">
        <v>553</v>
      </c>
      <c r="F781" s="21" t="s">
        <v>368</v>
      </c>
      <c r="G781" s="22" t="s">
        <v>1264</v>
      </c>
      <c r="H781" s="22" t="s">
        <v>320</v>
      </c>
      <c r="I781" s="23" t="s">
        <v>1920</v>
      </c>
      <c r="J781" s="23" t="s">
        <v>1921</v>
      </c>
      <c r="K781" s="101"/>
      <c r="L781" s="102"/>
      <c r="M781" s="102"/>
      <c r="N781" s="102"/>
      <c r="O781" s="102"/>
      <c r="P781" s="102"/>
      <c r="Q781" s="102" t="s">
        <v>1171</v>
      </c>
      <c r="R781" s="102"/>
      <c r="S781" s="102"/>
      <c r="T781" s="102"/>
      <c r="U781" s="102"/>
      <c r="V781"/>
      <c r="W781"/>
      <c r="X781"/>
      <c r="Y781"/>
      <c r="Z781"/>
      <c r="AA781"/>
      <c r="AB781"/>
      <c r="AC781"/>
    </row>
    <row r="782" spans="1:29" s="92" customFormat="1" ht="102">
      <c r="A782" s="100">
        <v>835</v>
      </c>
      <c r="B782" s="101" t="s">
        <v>699</v>
      </c>
      <c r="C782" s="102" t="s">
        <v>391</v>
      </c>
      <c r="D782" s="21" t="s">
        <v>436</v>
      </c>
      <c r="E782" s="21" t="s">
        <v>695</v>
      </c>
      <c r="F782" s="21" t="s">
        <v>1238</v>
      </c>
      <c r="G782" s="22" t="s">
        <v>1264</v>
      </c>
      <c r="H782" s="22" t="s">
        <v>320</v>
      </c>
      <c r="I782" s="23" t="s">
        <v>1393</v>
      </c>
      <c r="J782" s="23" t="s">
        <v>1394</v>
      </c>
      <c r="K782" s="101"/>
      <c r="L782" s="102"/>
      <c r="M782" s="102"/>
      <c r="N782" s="102"/>
      <c r="O782" s="102"/>
      <c r="P782" s="102"/>
      <c r="Q782" s="102" t="s">
        <v>1171</v>
      </c>
      <c r="R782" s="102"/>
      <c r="S782" s="102"/>
      <c r="T782" s="102"/>
      <c r="U782" s="102"/>
      <c r="V782"/>
      <c r="W782"/>
      <c r="X782"/>
      <c r="Y782"/>
      <c r="Z782"/>
      <c r="AA782"/>
      <c r="AB782"/>
      <c r="AC782"/>
    </row>
    <row r="783" spans="1:29" s="92" customFormat="1" ht="76.5">
      <c r="A783" s="100">
        <v>826</v>
      </c>
      <c r="B783" s="101" t="s">
        <v>659</v>
      </c>
      <c r="C783" s="102" t="s">
        <v>577</v>
      </c>
      <c r="D783" s="21" t="s">
        <v>436</v>
      </c>
      <c r="E783" s="21" t="s">
        <v>695</v>
      </c>
      <c r="F783" s="21" t="s">
        <v>696</v>
      </c>
      <c r="G783" s="22" t="s">
        <v>1264</v>
      </c>
      <c r="H783" s="22" t="s">
        <v>320</v>
      </c>
      <c r="I783" s="23" t="s">
        <v>1909</v>
      </c>
      <c r="J783" s="23" t="s">
        <v>1910</v>
      </c>
      <c r="K783" s="101" t="s">
        <v>1172</v>
      </c>
      <c r="L783" s="102" t="s">
        <v>1852</v>
      </c>
      <c r="M783" s="102"/>
      <c r="N783" s="102" t="s">
        <v>1199</v>
      </c>
      <c r="O783" s="102"/>
      <c r="P783" s="102"/>
      <c r="Q783" s="25" t="s">
        <v>1225</v>
      </c>
      <c r="R783" s="102"/>
      <c r="S783" s="102"/>
      <c r="T783" s="102"/>
      <c r="U783" s="102"/>
      <c r="V783"/>
      <c r="W783"/>
      <c r="X783"/>
      <c r="Y783"/>
      <c r="Z783"/>
      <c r="AA783"/>
      <c r="AB783"/>
      <c r="AC783"/>
    </row>
    <row r="784" spans="1:29" s="92" customFormat="1" ht="25.5">
      <c r="A784" s="100">
        <v>479</v>
      </c>
      <c r="B784" s="101" t="s">
        <v>609</v>
      </c>
      <c r="C784" s="102" t="s">
        <v>610</v>
      </c>
      <c r="D784" s="21" t="s">
        <v>436</v>
      </c>
      <c r="E784" s="21" t="s">
        <v>611</v>
      </c>
      <c r="F784" s="21" t="s">
        <v>469</v>
      </c>
      <c r="G784" s="22" t="s">
        <v>1264</v>
      </c>
      <c r="H784" s="22" t="s">
        <v>319</v>
      </c>
      <c r="I784" s="23" t="s">
        <v>761</v>
      </c>
      <c r="J784" s="23" t="s">
        <v>762</v>
      </c>
      <c r="K784" s="101"/>
      <c r="L784" s="102"/>
      <c r="M784" s="102"/>
      <c r="N784" s="102"/>
      <c r="O784" s="102"/>
      <c r="P784" s="102"/>
      <c r="Q784" s="102" t="s">
        <v>1171</v>
      </c>
      <c r="R784" s="102"/>
      <c r="S784" s="102"/>
      <c r="T784" s="102"/>
      <c r="U784" s="102"/>
      <c r="V784"/>
      <c r="W784"/>
      <c r="X784"/>
      <c r="Y784"/>
      <c r="Z784"/>
      <c r="AA784"/>
      <c r="AB784"/>
      <c r="AC784"/>
    </row>
    <row r="785" spans="1:29" s="92" customFormat="1" ht="63.75">
      <c r="A785" s="100">
        <v>836</v>
      </c>
      <c r="B785" s="101" t="s">
        <v>699</v>
      </c>
      <c r="C785" s="102" t="s">
        <v>391</v>
      </c>
      <c r="D785" s="21" t="s">
        <v>436</v>
      </c>
      <c r="E785" s="21" t="s">
        <v>611</v>
      </c>
      <c r="F785" s="21" t="s">
        <v>1254</v>
      </c>
      <c r="G785" s="22" t="s">
        <v>1264</v>
      </c>
      <c r="H785" s="22" t="s">
        <v>320</v>
      </c>
      <c r="I785" s="23" t="s">
        <v>1924</v>
      </c>
      <c r="J785" s="23" t="s">
        <v>1921</v>
      </c>
      <c r="K785" s="101"/>
      <c r="L785" s="102"/>
      <c r="M785" s="102"/>
      <c r="N785" s="102"/>
      <c r="O785" s="102"/>
      <c r="P785" s="102"/>
      <c r="Q785" s="102" t="s">
        <v>1171</v>
      </c>
      <c r="R785" s="102"/>
      <c r="S785" s="102"/>
      <c r="T785" s="102"/>
      <c r="U785" s="102"/>
      <c r="V785"/>
      <c r="W785"/>
      <c r="X785"/>
      <c r="Y785"/>
      <c r="Z785"/>
      <c r="AA785"/>
      <c r="AB785"/>
      <c r="AC785"/>
    </row>
    <row r="786" spans="1:29" s="92" customFormat="1" ht="25.5">
      <c r="A786" s="100">
        <v>320</v>
      </c>
      <c r="B786" s="101" t="s">
        <v>496</v>
      </c>
      <c r="C786" s="102" t="s">
        <v>497</v>
      </c>
      <c r="D786" s="21" t="s">
        <v>436</v>
      </c>
      <c r="E786" s="21" t="s">
        <v>554</v>
      </c>
      <c r="F786" s="21" t="s">
        <v>362</v>
      </c>
      <c r="G786" s="22" t="s">
        <v>1252</v>
      </c>
      <c r="H786" s="22" t="s">
        <v>320</v>
      </c>
      <c r="I786" s="23" t="s">
        <v>993</v>
      </c>
      <c r="J786" s="23" t="s">
        <v>994</v>
      </c>
      <c r="K786" s="101" t="s">
        <v>1172</v>
      </c>
      <c r="L786" s="102" t="s">
        <v>1852</v>
      </c>
      <c r="M786" s="102"/>
      <c r="N786" s="102" t="s">
        <v>1927</v>
      </c>
      <c r="O786" s="102"/>
      <c r="P786" s="102"/>
      <c r="Q786" s="25" t="s">
        <v>1225</v>
      </c>
      <c r="R786" s="102"/>
      <c r="S786" s="102"/>
      <c r="T786" s="102"/>
      <c r="U786" s="102"/>
      <c r="V786"/>
      <c r="W786"/>
      <c r="X786"/>
      <c r="Y786"/>
      <c r="Z786"/>
      <c r="AA786"/>
      <c r="AB786"/>
      <c r="AC786"/>
    </row>
    <row r="787" spans="1:29" s="92" customFormat="1" ht="38.25">
      <c r="A787" s="100">
        <v>321</v>
      </c>
      <c r="B787" s="101" t="s">
        <v>496</v>
      </c>
      <c r="C787" s="102" t="s">
        <v>497</v>
      </c>
      <c r="D787" s="21" t="s">
        <v>436</v>
      </c>
      <c r="E787" s="21" t="s">
        <v>554</v>
      </c>
      <c r="F787" s="21" t="s">
        <v>1239</v>
      </c>
      <c r="G787" s="22" t="s">
        <v>1264</v>
      </c>
      <c r="H787" s="22" t="s">
        <v>320</v>
      </c>
      <c r="I787" s="23" t="s">
        <v>995</v>
      </c>
      <c r="J787" s="23" t="s">
        <v>97</v>
      </c>
      <c r="K787" s="101"/>
      <c r="L787" s="102"/>
      <c r="M787" s="102"/>
      <c r="N787" s="102"/>
      <c r="O787" s="102"/>
      <c r="P787" s="102"/>
      <c r="Q787" s="102" t="s">
        <v>1171</v>
      </c>
      <c r="R787" s="102"/>
      <c r="S787" s="102"/>
      <c r="T787" s="102"/>
      <c r="U787" s="102"/>
      <c r="V787"/>
      <c r="W787"/>
      <c r="X787"/>
      <c r="Y787"/>
      <c r="Z787"/>
      <c r="AA787"/>
      <c r="AB787"/>
      <c r="AC787"/>
    </row>
    <row r="788" spans="1:29" s="92" customFormat="1" ht="25.5">
      <c r="A788" s="100">
        <v>322</v>
      </c>
      <c r="B788" s="101" t="s">
        <v>496</v>
      </c>
      <c r="C788" s="102" t="s">
        <v>497</v>
      </c>
      <c r="D788" s="21" t="s">
        <v>436</v>
      </c>
      <c r="E788" s="21" t="s">
        <v>555</v>
      </c>
      <c r="F788" s="21" t="s">
        <v>469</v>
      </c>
      <c r="G788" s="22" t="s">
        <v>1264</v>
      </c>
      <c r="H788" s="22" t="s">
        <v>320</v>
      </c>
      <c r="I788" s="23" t="s">
        <v>996</v>
      </c>
      <c r="J788" s="23" t="s">
        <v>97</v>
      </c>
      <c r="K788" s="101"/>
      <c r="L788" s="102"/>
      <c r="M788" s="102"/>
      <c r="N788" s="102"/>
      <c r="O788" s="102"/>
      <c r="P788" s="102"/>
      <c r="Q788" s="102" t="s">
        <v>1171</v>
      </c>
      <c r="R788" s="102"/>
      <c r="S788" s="102"/>
      <c r="T788" s="102"/>
      <c r="U788" s="102"/>
      <c r="V788"/>
      <c r="W788"/>
      <c r="X788"/>
      <c r="Y788"/>
      <c r="Z788"/>
      <c r="AA788"/>
      <c r="AB788"/>
      <c r="AC788"/>
    </row>
    <row r="789" spans="1:29" s="92" customFormat="1" ht="51">
      <c r="A789" s="100">
        <v>837</v>
      </c>
      <c r="B789" s="101" t="s">
        <v>699</v>
      </c>
      <c r="C789" s="102" t="s">
        <v>391</v>
      </c>
      <c r="D789" s="21" t="s">
        <v>436</v>
      </c>
      <c r="E789" s="21" t="s">
        <v>555</v>
      </c>
      <c r="F789" s="21" t="s">
        <v>469</v>
      </c>
      <c r="G789" s="22" t="s">
        <v>1264</v>
      </c>
      <c r="H789" s="22" t="s">
        <v>320</v>
      </c>
      <c r="I789" s="23" t="s">
        <v>1925</v>
      </c>
      <c r="J789" s="23" t="s">
        <v>1926</v>
      </c>
      <c r="K789" s="101"/>
      <c r="L789" s="102"/>
      <c r="M789" s="102"/>
      <c r="N789" s="102"/>
      <c r="O789" s="102"/>
      <c r="P789" s="102"/>
      <c r="Q789" s="102" t="s">
        <v>1171</v>
      </c>
      <c r="R789" s="102"/>
      <c r="S789" s="102"/>
      <c r="T789" s="102"/>
      <c r="U789" s="102"/>
      <c r="V789"/>
      <c r="W789"/>
      <c r="X789"/>
      <c r="Y789"/>
      <c r="Z789"/>
      <c r="AA789"/>
      <c r="AB789"/>
      <c r="AC789"/>
    </row>
    <row r="790" spans="1:29" s="92" customFormat="1" ht="45">
      <c r="A790" s="100">
        <v>323</v>
      </c>
      <c r="B790" s="101" t="s">
        <v>496</v>
      </c>
      <c r="C790" s="102" t="s">
        <v>497</v>
      </c>
      <c r="D790" s="21" t="s">
        <v>436</v>
      </c>
      <c r="E790" s="21" t="s">
        <v>556</v>
      </c>
      <c r="F790" s="21" t="s">
        <v>469</v>
      </c>
      <c r="G790" s="22" t="s">
        <v>1252</v>
      </c>
      <c r="H790" s="22" t="s">
        <v>320</v>
      </c>
      <c r="I790" s="23" t="s">
        <v>997</v>
      </c>
      <c r="J790" s="23" t="s">
        <v>77</v>
      </c>
      <c r="K790" s="101" t="s">
        <v>1187</v>
      </c>
      <c r="L790" s="102" t="s">
        <v>2017</v>
      </c>
      <c r="M790" s="102"/>
      <c r="N790" s="102" t="s">
        <v>1927</v>
      </c>
      <c r="O790" s="102"/>
      <c r="P790" s="102"/>
      <c r="Q790" s="25" t="s">
        <v>1225</v>
      </c>
      <c r="R790" s="102"/>
      <c r="S790" s="102"/>
      <c r="T790" s="102"/>
      <c r="U790" s="102"/>
      <c r="V790"/>
      <c r="W790"/>
      <c r="X790"/>
      <c r="Y790"/>
      <c r="Z790"/>
      <c r="AA790"/>
      <c r="AB790"/>
      <c r="AC790"/>
    </row>
    <row r="791" spans="1:29" s="92" customFormat="1" ht="51">
      <c r="A791" s="100">
        <v>324</v>
      </c>
      <c r="B791" s="101" t="s">
        <v>496</v>
      </c>
      <c r="C791" s="102" t="s">
        <v>497</v>
      </c>
      <c r="D791" s="21" t="s">
        <v>436</v>
      </c>
      <c r="E791" s="21" t="s">
        <v>557</v>
      </c>
      <c r="F791" s="21" t="s">
        <v>506</v>
      </c>
      <c r="G791" s="22" t="s">
        <v>1264</v>
      </c>
      <c r="H791" s="22" t="s">
        <v>320</v>
      </c>
      <c r="I791" s="23" t="s">
        <v>998</v>
      </c>
      <c r="J791" s="23" t="s">
        <v>176</v>
      </c>
      <c r="K791" s="101"/>
      <c r="L791" s="102"/>
      <c r="M791" s="102"/>
      <c r="N791" s="102"/>
      <c r="O791" s="102"/>
      <c r="P791" s="102"/>
      <c r="Q791" s="102" t="s">
        <v>1171</v>
      </c>
      <c r="R791" s="102"/>
      <c r="S791" s="102"/>
      <c r="T791" s="102"/>
      <c r="U791" s="102"/>
      <c r="V791"/>
      <c r="W791"/>
      <c r="X791"/>
      <c r="Y791"/>
      <c r="Z791"/>
      <c r="AA791"/>
      <c r="AB791"/>
      <c r="AC791"/>
    </row>
    <row r="792" spans="1:29" s="92" customFormat="1" ht="25.5">
      <c r="A792" s="100">
        <v>688</v>
      </c>
      <c r="B792" s="101" t="s">
        <v>644</v>
      </c>
      <c r="C792" s="102" t="s">
        <v>1822</v>
      </c>
      <c r="D792" s="21" t="s">
        <v>436</v>
      </c>
      <c r="E792" s="21" t="s">
        <v>653</v>
      </c>
      <c r="F792" s="21" t="s">
        <v>348</v>
      </c>
      <c r="G792" s="22" t="s">
        <v>1252</v>
      </c>
      <c r="H792" s="22" t="s">
        <v>320</v>
      </c>
      <c r="I792" s="23" t="s">
        <v>1776</v>
      </c>
      <c r="J792" s="23" t="s">
        <v>1754</v>
      </c>
      <c r="K792" s="101" t="s">
        <v>1172</v>
      </c>
      <c r="L792" s="102" t="s">
        <v>1852</v>
      </c>
      <c r="M792" s="102"/>
      <c r="N792" s="102" t="s">
        <v>1927</v>
      </c>
      <c r="O792" s="102"/>
      <c r="P792" s="102"/>
      <c r="Q792" s="25" t="s">
        <v>1225</v>
      </c>
      <c r="R792" s="102"/>
      <c r="S792" s="102"/>
      <c r="T792" s="102"/>
      <c r="U792" s="102"/>
      <c r="V792"/>
      <c r="W792"/>
      <c r="X792"/>
      <c r="Y792"/>
      <c r="Z792"/>
      <c r="AA792"/>
      <c r="AB792"/>
      <c r="AC792"/>
    </row>
    <row r="793" spans="1:29" s="92" customFormat="1" ht="38.25">
      <c r="A793" s="100">
        <v>325</v>
      </c>
      <c r="B793" s="101" t="s">
        <v>496</v>
      </c>
      <c r="C793" s="102" t="s">
        <v>497</v>
      </c>
      <c r="D793" s="21" t="s">
        <v>436</v>
      </c>
      <c r="E793" s="21" t="s">
        <v>558</v>
      </c>
      <c r="F793" s="21" t="s">
        <v>371</v>
      </c>
      <c r="G793" s="22" t="s">
        <v>1264</v>
      </c>
      <c r="H793" s="22" t="s">
        <v>320</v>
      </c>
      <c r="I793" s="23" t="s">
        <v>999</v>
      </c>
      <c r="J793" s="23" t="s">
        <v>97</v>
      </c>
      <c r="K793" s="101"/>
      <c r="L793" s="102"/>
      <c r="M793" s="102"/>
      <c r="N793" s="102"/>
      <c r="O793" s="102"/>
      <c r="P793" s="102"/>
      <c r="Q793" s="102" t="s">
        <v>1171</v>
      </c>
      <c r="R793" s="102"/>
      <c r="S793" s="102"/>
      <c r="T793" s="102"/>
      <c r="U793" s="102"/>
      <c r="V793"/>
      <c r="W793"/>
      <c r="X793"/>
      <c r="Y793"/>
      <c r="Z793"/>
      <c r="AA793"/>
      <c r="AB793"/>
      <c r="AC793"/>
    </row>
    <row r="794" spans="1:29" s="92" customFormat="1" ht="38.25">
      <c r="A794" s="100">
        <v>326</v>
      </c>
      <c r="B794" s="101" t="s">
        <v>496</v>
      </c>
      <c r="C794" s="102" t="s">
        <v>497</v>
      </c>
      <c r="D794" s="21" t="s">
        <v>436</v>
      </c>
      <c r="E794" s="21" t="s">
        <v>559</v>
      </c>
      <c r="F794" s="21" t="s">
        <v>1093</v>
      </c>
      <c r="G794" s="22" t="s">
        <v>1264</v>
      </c>
      <c r="H794" s="22" t="s">
        <v>320</v>
      </c>
      <c r="I794" s="23" t="s">
        <v>1000</v>
      </c>
      <c r="J794" s="23" t="s">
        <v>97</v>
      </c>
      <c r="K794" s="101"/>
      <c r="L794" s="102"/>
      <c r="M794" s="102"/>
      <c r="N794" s="102"/>
      <c r="O794" s="102"/>
      <c r="P794" s="102"/>
      <c r="Q794" s="102" t="s">
        <v>1171</v>
      </c>
      <c r="R794" s="102"/>
      <c r="S794" s="102"/>
      <c r="T794" s="102"/>
      <c r="U794" s="102"/>
      <c r="V794"/>
      <c r="W794"/>
      <c r="X794"/>
      <c r="Y794"/>
      <c r="Z794"/>
      <c r="AA794"/>
      <c r="AB794"/>
      <c r="AC794"/>
    </row>
    <row r="795" spans="1:29" s="92" customFormat="1" ht="38.25">
      <c r="A795" s="100">
        <v>327</v>
      </c>
      <c r="B795" s="101" t="s">
        <v>496</v>
      </c>
      <c r="C795" s="102" t="s">
        <v>497</v>
      </c>
      <c r="D795" s="21" t="s">
        <v>436</v>
      </c>
      <c r="E795" s="21" t="s">
        <v>559</v>
      </c>
      <c r="F795" s="21" t="s">
        <v>1170</v>
      </c>
      <c r="G795" s="22" t="s">
        <v>1264</v>
      </c>
      <c r="H795" s="22" t="s">
        <v>320</v>
      </c>
      <c r="I795" s="23" t="s">
        <v>1001</v>
      </c>
      <c r="J795" s="23" t="s">
        <v>97</v>
      </c>
      <c r="K795" s="101"/>
      <c r="L795" s="102"/>
      <c r="M795" s="102"/>
      <c r="N795" s="102"/>
      <c r="O795" s="102"/>
      <c r="P795" s="102"/>
      <c r="Q795" s="102" t="s">
        <v>1171</v>
      </c>
      <c r="R795" s="102"/>
      <c r="S795" s="102"/>
      <c r="T795" s="102"/>
      <c r="U795" s="102"/>
      <c r="V795"/>
      <c r="W795"/>
      <c r="X795"/>
      <c r="Y795"/>
      <c r="Z795"/>
      <c r="AA795"/>
      <c r="AB795"/>
      <c r="AC795"/>
    </row>
    <row r="796" spans="1:29" s="92" customFormat="1" ht="25.5">
      <c r="A796" s="100">
        <v>328</v>
      </c>
      <c r="B796" s="101" t="s">
        <v>496</v>
      </c>
      <c r="C796" s="102" t="s">
        <v>497</v>
      </c>
      <c r="D796" s="21" t="s">
        <v>436</v>
      </c>
      <c r="E796" s="21" t="s">
        <v>559</v>
      </c>
      <c r="F796" s="21" t="s">
        <v>408</v>
      </c>
      <c r="G796" s="22" t="s">
        <v>1264</v>
      </c>
      <c r="H796" s="22" t="s">
        <v>320</v>
      </c>
      <c r="I796" s="23" t="s">
        <v>1003</v>
      </c>
      <c r="J796" s="23" t="s">
        <v>97</v>
      </c>
      <c r="K796" s="101"/>
      <c r="L796" s="102"/>
      <c r="M796" s="102"/>
      <c r="N796" s="102"/>
      <c r="O796" s="102"/>
      <c r="P796" s="102"/>
      <c r="Q796" s="102" t="s">
        <v>1171</v>
      </c>
      <c r="R796" s="102"/>
      <c r="S796" s="102"/>
      <c r="T796" s="102"/>
      <c r="U796" s="102"/>
      <c r="V796"/>
      <c r="W796"/>
      <c r="X796"/>
      <c r="Y796"/>
      <c r="Z796"/>
      <c r="AA796"/>
      <c r="AB796"/>
      <c r="AC796"/>
    </row>
    <row r="797" spans="1:29" s="92" customFormat="1" ht="38.25">
      <c r="A797" s="100">
        <v>329</v>
      </c>
      <c r="B797" s="101" t="s">
        <v>496</v>
      </c>
      <c r="C797" s="102" t="s">
        <v>497</v>
      </c>
      <c r="D797" s="21" t="s">
        <v>436</v>
      </c>
      <c r="E797" s="21" t="s">
        <v>559</v>
      </c>
      <c r="F797" s="21" t="s">
        <v>1238</v>
      </c>
      <c r="G797" s="22" t="s">
        <v>1264</v>
      </c>
      <c r="H797" s="22" t="s">
        <v>320</v>
      </c>
      <c r="I797" s="23" t="s">
        <v>1002</v>
      </c>
      <c r="J797" s="23" t="s">
        <v>97</v>
      </c>
      <c r="K797" s="101"/>
      <c r="L797" s="102"/>
      <c r="M797" s="102"/>
      <c r="N797" s="102"/>
      <c r="O797" s="102"/>
      <c r="P797" s="102"/>
      <c r="Q797" s="102" t="s">
        <v>1171</v>
      </c>
      <c r="R797" s="102"/>
      <c r="S797" s="102"/>
      <c r="T797" s="102"/>
      <c r="U797" s="102"/>
      <c r="V797"/>
      <c r="W797"/>
      <c r="X797"/>
      <c r="Y797"/>
      <c r="Z797"/>
      <c r="AA797"/>
      <c r="AB797"/>
      <c r="AC797"/>
    </row>
    <row r="798" spans="1:29" s="92" customFormat="1" ht="25.5">
      <c r="A798" s="100">
        <v>838</v>
      </c>
      <c r="B798" s="101" t="s">
        <v>699</v>
      </c>
      <c r="C798" s="102" t="s">
        <v>391</v>
      </c>
      <c r="D798" s="21" t="s">
        <v>436</v>
      </c>
      <c r="E798" s="21" t="s">
        <v>559</v>
      </c>
      <c r="F798" s="21" t="s">
        <v>371</v>
      </c>
      <c r="G798" s="22" t="s">
        <v>1264</v>
      </c>
      <c r="H798" s="22" t="s">
        <v>320</v>
      </c>
      <c r="I798" s="23" t="s">
        <v>1395</v>
      </c>
      <c r="J798" s="23" t="s">
        <v>1396</v>
      </c>
      <c r="K798" s="101"/>
      <c r="L798" s="102"/>
      <c r="M798" s="102"/>
      <c r="N798" s="102"/>
      <c r="O798" s="102"/>
      <c r="P798" s="102"/>
      <c r="Q798" s="102" t="s">
        <v>1171</v>
      </c>
      <c r="R798" s="102"/>
      <c r="S798" s="102"/>
      <c r="T798" s="102"/>
      <c r="U798" s="102"/>
      <c r="V798"/>
      <c r="W798"/>
      <c r="X798"/>
      <c r="Y798"/>
      <c r="Z798"/>
      <c r="AA798"/>
      <c r="AB798"/>
      <c r="AC798"/>
    </row>
    <row r="799" spans="1:29" s="92" customFormat="1" ht="22.5">
      <c r="A799" s="100">
        <v>330</v>
      </c>
      <c r="B799" s="101" t="s">
        <v>496</v>
      </c>
      <c r="C799" s="102" t="s">
        <v>497</v>
      </c>
      <c r="D799" s="21" t="s">
        <v>436</v>
      </c>
      <c r="E799" s="21" t="s">
        <v>437</v>
      </c>
      <c r="F799" s="21" t="s">
        <v>370</v>
      </c>
      <c r="G799" s="22" t="s">
        <v>1252</v>
      </c>
      <c r="H799" s="22" t="s">
        <v>320</v>
      </c>
      <c r="I799" s="23" t="s">
        <v>1004</v>
      </c>
      <c r="J799" s="23" t="s">
        <v>1005</v>
      </c>
      <c r="K799" s="101" t="s">
        <v>1172</v>
      </c>
      <c r="L799" s="102" t="s">
        <v>1852</v>
      </c>
      <c r="M799" s="102"/>
      <c r="N799" s="102" t="s">
        <v>1927</v>
      </c>
      <c r="O799" s="102"/>
      <c r="P799" s="102"/>
      <c r="Q799" s="25" t="s">
        <v>1225</v>
      </c>
      <c r="R799" s="102"/>
      <c r="S799" s="102"/>
      <c r="T799" s="102"/>
      <c r="U799" s="102"/>
      <c r="V799"/>
      <c r="W799"/>
      <c r="X799"/>
      <c r="Y799"/>
      <c r="Z799"/>
      <c r="AA799"/>
      <c r="AB799"/>
      <c r="AC799"/>
    </row>
    <row r="800" spans="1:29" s="92" customFormat="1" ht="63.75">
      <c r="A800" s="100">
        <v>839</v>
      </c>
      <c r="B800" s="101" t="s">
        <v>699</v>
      </c>
      <c r="C800" s="102" t="s">
        <v>391</v>
      </c>
      <c r="D800" s="21" t="s">
        <v>436</v>
      </c>
      <c r="E800" s="21" t="s">
        <v>437</v>
      </c>
      <c r="F800" s="21" t="s">
        <v>1167</v>
      </c>
      <c r="G800" s="22" t="s">
        <v>1264</v>
      </c>
      <c r="H800" s="22" t="s">
        <v>320</v>
      </c>
      <c r="I800" s="23" t="s">
        <v>1397</v>
      </c>
      <c r="J800" s="23" t="s">
        <v>1398</v>
      </c>
      <c r="K800" s="101"/>
      <c r="L800" s="102"/>
      <c r="M800" s="102"/>
      <c r="N800" s="102"/>
      <c r="O800" s="102"/>
      <c r="P800" s="102"/>
      <c r="Q800" s="102" t="s">
        <v>1171</v>
      </c>
      <c r="R800" s="102"/>
      <c r="S800" s="102"/>
      <c r="T800" s="102"/>
      <c r="U800" s="102"/>
      <c r="V800"/>
      <c r="W800"/>
      <c r="X800"/>
      <c r="Y800"/>
      <c r="Z800"/>
      <c r="AA800"/>
      <c r="AB800"/>
      <c r="AC800"/>
    </row>
    <row r="801" spans="1:29" s="92" customFormat="1" ht="25.5">
      <c r="A801" s="100">
        <v>112</v>
      </c>
      <c r="B801" s="101" t="s">
        <v>399</v>
      </c>
      <c r="C801" s="102" t="s">
        <v>400</v>
      </c>
      <c r="D801" s="21" t="s">
        <v>436</v>
      </c>
      <c r="E801" s="21" t="s">
        <v>437</v>
      </c>
      <c r="F801" s="21" t="s">
        <v>438</v>
      </c>
      <c r="G801" s="22" t="s">
        <v>1252</v>
      </c>
      <c r="H801" s="22" t="s">
        <v>320</v>
      </c>
      <c r="I801" s="23" t="s">
        <v>831</v>
      </c>
      <c r="J801" s="23" t="s">
        <v>1428</v>
      </c>
      <c r="K801" s="101" t="s">
        <v>1172</v>
      </c>
      <c r="L801" s="102" t="s">
        <v>1852</v>
      </c>
      <c r="M801" s="102"/>
      <c r="N801" s="102" t="s">
        <v>1927</v>
      </c>
      <c r="O801" s="102"/>
      <c r="P801" s="102"/>
      <c r="Q801" s="25" t="s">
        <v>1225</v>
      </c>
      <c r="R801" s="102"/>
      <c r="S801" s="102"/>
      <c r="T801" s="102"/>
      <c r="U801" s="102"/>
      <c r="V801"/>
      <c r="W801"/>
      <c r="X801"/>
      <c r="Y801"/>
      <c r="Z801"/>
      <c r="AA801"/>
      <c r="AB801"/>
      <c r="AC801"/>
    </row>
    <row r="802" spans="1:29" s="92" customFormat="1" ht="114.75">
      <c r="A802" s="100">
        <v>827</v>
      </c>
      <c r="B802" s="101" t="s">
        <v>659</v>
      </c>
      <c r="C802" s="102" t="s">
        <v>577</v>
      </c>
      <c r="D802" s="21" t="s">
        <v>436</v>
      </c>
      <c r="E802" s="21" t="s">
        <v>437</v>
      </c>
      <c r="F802" s="21" t="s">
        <v>697</v>
      </c>
      <c r="G802" s="22" t="s">
        <v>1264</v>
      </c>
      <c r="H802" s="22" t="s">
        <v>319</v>
      </c>
      <c r="I802" s="23" t="s">
        <v>1911</v>
      </c>
      <c r="J802" s="23" t="s">
        <v>1912</v>
      </c>
      <c r="K802" s="101"/>
      <c r="L802" s="102"/>
      <c r="M802" s="102"/>
      <c r="N802" s="102"/>
      <c r="O802" s="102"/>
      <c r="P802" s="102"/>
      <c r="Q802" s="102" t="s">
        <v>1171</v>
      </c>
      <c r="R802" s="102"/>
      <c r="S802" s="102"/>
      <c r="T802" s="102"/>
      <c r="U802" s="102"/>
      <c r="V802"/>
      <c r="W802"/>
      <c r="X802"/>
      <c r="Y802"/>
      <c r="Z802"/>
      <c r="AA802"/>
      <c r="AB802"/>
      <c r="AC802"/>
    </row>
    <row r="803" spans="1:29" s="92" customFormat="1" ht="63.75">
      <c r="A803" s="100">
        <v>828</v>
      </c>
      <c r="B803" s="101" t="s">
        <v>659</v>
      </c>
      <c r="C803" s="102" t="s">
        <v>577</v>
      </c>
      <c r="D803" s="21" t="s">
        <v>436</v>
      </c>
      <c r="E803" s="21" t="s">
        <v>437</v>
      </c>
      <c r="F803" s="21" t="s">
        <v>698</v>
      </c>
      <c r="G803" s="22" t="s">
        <v>1252</v>
      </c>
      <c r="H803" s="22" t="s">
        <v>319</v>
      </c>
      <c r="I803" s="23" t="s">
        <v>1913</v>
      </c>
      <c r="J803" s="23" t="s">
        <v>1914</v>
      </c>
      <c r="K803" s="101" t="s">
        <v>1172</v>
      </c>
      <c r="L803" s="102" t="s">
        <v>1852</v>
      </c>
      <c r="M803" s="102"/>
      <c r="N803" s="102" t="s">
        <v>1927</v>
      </c>
      <c r="O803" s="102"/>
      <c r="P803" s="102"/>
      <c r="Q803" s="25" t="s">
        <v>1225</v>
      </c>
      <c r="R803" s="102"/>
      <c r="S803" s="102"/>
      <c r="T803" s="102"/>
      <c r="U803" s="102"/>
      <c r="V803"/>
      <c r="W803"/>
      <c r="X803"/>
      <c r="Y803"/>
      <c r="Z803"/>
      <c r="AA803"/>
      <c r="AB803"/>
      <c r="AC803"/>
    </row>
    <row r="804" spans="1:29" s="92" customFormat="1" ht="25.5">
      <c r="A804" s="100">
        <v>113</v>
      </c>
      <c r="B804" s="101" t="s">
        <v>399</v>
      </c>
      <c r="C804" s="102" t="s">
        <v>400</v>
      </c>
      <c r="D804" s="21" t="s">
        <v>436</v>
      </c>
      <c r="E804" s="21" t="s">
        <v>439</v>
      </c>
      <c r="F804" s="21" t="s">
        <v>440</v>
      </c>
      <c r="G804" s="22" t="s">
        <v>1252</v>
      </c>
      <c r="H804" s="22" t="s">
        <v>320</v>
      </c>
      <c r="I804" s="23" t="s">
        <v>832</v>
      </c>
      <c r="J804" s="23" t="s">
        <v>1428</v>
      </c>
      <c r="K804" s="101" t="s">
        <v>1172</v>
      </c>
      <c r="L804" s="102" t="s">
        <v>1852</v>
      </c>
      <c r="M804" s="102"/>
      <c r="N804" s="102" t="s">
        <v>1927</v>
      </c>
      <c r="O804" s="102"/>
      <c r="P804" s="102"/>
      <c r="Q804" s="25" t="s">
        <v>1225</v>
      </c>
      <c r="R804" s="102"/>
      <c r="S804" s="102"/>
      <c r="T804" s="102"/>
      <c r="U804" s="102"/>
      <c r="V804"/>
      <c r="W804"/>
      <c r="X804"/>
      <c r="Y804"/>
      <c r="Z804"/>
      <c r="AA804"/>
      <c r="AB804"/>
      <c r="AC804"/>
    </row>
    <row r="805" spans="1:29" s="92" customFormat="1" ht="25.5">
      <c r="A805" s="100">
        <v>331</v>
      </c>
      <c r="B805" s="101" t="s">
        <v>496</v>
      </c>
      <c r="C805" s="102" t="s">
        <v>497</v>
      </c>
      <c r="D805" s="21" t="s">
        <v>436</v>
      </c>
      <c r="E805" s="21" t="s">
        <v>560</v>
      </c>
      <c r="F805" s="21" t="s">
        <v>359</v>
      </c>
      <c r="G805" s="22" t="s">
        <v>1264</v>
      </c>
      <c r="H805" s="22" t="s">
        <v>320</v>
      </c>
      <c r="I805" s="23" t="s">
        <v>1006</v>
      </c>
      <c r="J805" s="23" t="s">
        <v>1007</v>
      </c>
      <c r="K805" s="101"/>
      <c r="L805" s="102"/>
      <c r="M805" s="102"/>
      <c r="N805" s="102"/>
      <c r="O805" s="102"/>
      <c r="P805" s="102"/>
      <c r="Q805" s="102" t="s">
        <v>1171</v>
      </c>
      <c r="R805" s="102"/>
      <c r="S805" s="102"/>
      <c r="T805" s="102"/>
      <c r="U805" s="102"/>
      <c r="V805"/>
      <c r="W805"/>
      <c r="X805"/>
      <c r="Y805"/>
      <c r="Z805"/>
      <c r="AA805"/>
      <c r="AB805"/>
      <c r="AC805"/>
    </row>
    <row r="806" spans="1:29" s="92" customFormat="1" ht="22.5">
      <c r="A806" s="100">
        <v>332</v>
      </c>
      <c r="B806" s="101" t="s">
        <v>496</v>
      </c>
      <c r="C806" s="102" t="s">
        <v>497</v>
      </c>
      <c r="D806" s="21" t="s">
        <v>436</v>
      </c>
      <c r="E806" s="21" t="s">
        <v>560</v>
      </c>
      <c r="F806" s="21" t="s">
        <v>347</v>
      </c>
      <c r="G806" s="22" t="s">
        <v>1264</v>
      </c>
      <c r="H806" s="22" t="s">
        <v>320</v>
      </c>
      <c r="I806" s="23" t="s">
        <v>987</v>
      </c>
      <c r="J806" s="23" t="s">
        <v>1008</v>
      </c>
      <c r="K806" s="101"/>
      <c r="L806" s="102"/>
      <c r="M806" s="102"/>
      <c r="N806" s="102"/>
      <c r="O806" s="102"/>
      <c r="P806" s="102"/>
      <c r="Q806" s="102" t="s">
        <v>1171</v>
      </c>
      <c r="R806" s="102"/>
      <c r="S806" s="102"/>
      <c r="T806" s="102"/>
      <c r="U806" s="102"/>
      <c r="V806"/>
      <c r="W806"/>
      <c r="X806"/>
      <c r="Y806"/>
      <c r="Z806"/>
      <c r="AA806"/>
      <c r="AB806"/>
      <c r="AC806"/>
    </row>
    <row r="807" spans="1:29" s="92" customFormat="1" ht="25.5">
      <c r="A807" s="100">
        <v>333</v>
      </c>
      <c r="B807" s="101" t="s">
        <v>496</v>
      </c>
      <c r="C807" s="102" t="s">
        <v>497</v>
      </c>
      <c r="D807" s="21" t="s">
        <v>436</v>
      </c>
      <c r="E807" s="21" t="s">
        <v>560</v>
      </c>
      <c r="F807" s="21" t="s">
        <v>358</v>
      </c>
      <c r="G807" s="22" t="s">
        <v>1264</v>
      </c>
      <c r="H807" s="22" t="s">
        <v>320</v>
      </c>
      <c r="I807" s="23" t="s">
        <v>1009</v>
      </c>
      <c r="J807" s="23" t="s">
        <v>1010</v>
      </c>
      <c r="K807" s="101"/>
      <c r="L807" s="102"/>
      <c r="M807" s="102"/>
      <c r="N807" s="102"/>
      <c r="O807" s="102"/>
      <c r="P807" s="102"/>
      <c r="Q807" s="102" t="s">
        <v>1171</v>
      </c>
      <c r="R807" s="102"/>
      <c r="S807" s="102"/>
      <c r="T807" s="102"/>
      <c r="U807" s="102"/>
      <c r="V807"/>
      <c r="W807"/>
      <c r="X807"/>
      <c r="Y807"/>
      <c r="Z807"/>
      <c r="AA807"/>
      <c r="AB807"/>
      <c r="AC807"/>
    </row>
    <row r="808" spans="1:29" s="92" customFormat="1" ht="38.25">
      <c r="A808" s="100">
        <v>334</v>
      </c>
      <c r="B808" s="101" t="s">
        <v>496</v>
      </c>
      <c r="C808" s="102" t="s">
        <v>497</v>
      </c>
      <c r="D808" s="21" t="s">
        <v>436</v>
      </c>
      <c r="E808" s="21" t="s">
        <v>560</v>
      </c>
      <c r="F808" s="21" t="s">
        <v>1263</v>
      </c>
      <c r="G808" s="22" t="s">
        <v>1264</v>
      </c>
      <c r="H808" s="22" t="s">
        <v>320</v>
      </c>
      <c r="I808" s="23" t="s">
        <v>1011</v>
      </c>
      <c r="J808" s="23" t="s">
        <v>97</v>
      </c>
      <c r="K808" s="101"/>
      <c r="L808" s="102"/>
      <c r="M808" s="102"/>
      <c r="N808" s="102"/>
      <c r="O808" s="102"/>
      <c r="P808" s="102"/>
      <c r="Q808" s="102" t="s">
        <v>1171</v>
      </c>
      <c r="R808" s="102"/>
      <c r="S808" s="102"/>
      <c r="T808" s="102"/>
      <c r="U808" s="102"/>
      <c r="V808"/>
      <c r="W808"/>
      <c r="X808"/>
      <c r="Y808"/>
      <c r="Z808"/>
      <c r="AA808"/>
      <c r="AB808"/>
      <c r="AC808"/>
    </row>
    <row r="809" spans="1:29" s="92" customFormat="1" ht="63.75">
      <c r="A809" s="100">
        <v>380</v>
      </c>
      <c r="B809" s="101" t="s">
        <v>576</v>
      </c>
      <c r="C809" s="102" t="s">
        <v>577</v>
      </c>
      <c r="D809" s="21" t="s">
        <v>436</v>
      </c>
      <c r="E809" s="21" t="s">
        <v>560</v>
      </c>
      <c r="F809" s="21" t="s">
        <v>373</v>
      </c>
      <c r="G809" s="22" t="s">
        <v>1264</v>
      </c>
      <c r="H809" s="22" t="s">
        <v>319</v>
      </c>
      <c r="I809" s="23" t="s">
        <v>1645</v>
      </c>
      <c r="J809" s="23" t="s">
        <v>221</v>
      </c>
      <c r="K809" s="101"/>
      <c r="L809" s="102"/>
      <c r="M809" s="102"/>
      <c r="N809" s="102"/>
      <c r="O809" s="102"/>
      <c r="P809" s="102"/>
      <c r="Q809" s="102" t="s">
        <v>1171</v>
      </c>
      <c r="R809" s="102"/>
      <c r="S809" s="102"/>
      <c r="T809" s="102"/>
      <c r="U809" s="102"/>
      <c r="V809"/>
      <c r="W809"/>
      <c r="X809"/>
      <c r="Y809"/>
      <c r="Z809"/>
      <c r="AA809"/>
      <c r="AB809"/>
      <c r="AC809"/>
    </row>
    <row r="810" spans="1:29" s="92" customFormat="1" ht="38.25">
      <c r="A810" s="100">
        <v>335</v>
      </c>
      <c r="B810" s="101" t="s">
        <v>496</v>
      </c>
      <c r="C810" s="102" t="s">
        <v>497</v>
      </c>
      <c r="D810" s="21" t="s">
        <v>436</v>
      </c>
      <c r="E810" s="21" t="s">
        <v>560</v>
      </c>
      <c r="F810" s="21" t="s">
        <v>344</v>
      </c>
      <c r="G810" s="22" t="s">
        <v>1264</v>
      </c>
      <c r="H810" s="22" t="s">
        <v>320</v>
      </c>
      <c r="I810" s="23" t="s">
        <v>1012</v>
      </c>
      <c r="J810" s="23" t="s">
        <v>97</v>
      </c>
      <c r="K810" s="101"/>
      <c r="L810" s="102"/>
      <c r="M810" s="102"/>
      <c r="N810" s="102"/>
      <c r="O810" s="102"/>
      <c r="P810" s="102"/>
      <c r="Q810" s="102" t="s">
        <v>1171</v>
      </c>
      <c r="R810" s="102"/>
      <c r="S810" s="102"/>
      <c r="T810" s="102"/>
      <c r="U810" s="102"/>
      <c r="V810"/>
      <c r="W810"/>
      <c r="X810"/>
      <c r="Y810"/>
      <c r="Z810"/>
      <c r="AA810"/>
      <c r="AB810"/>
      <c r="AC810"/>
    </row>
    <row r="811" spans="1:29" s="92" customFormat="1" ht="38.25">
      <c r="A811" s="100">
        <v>336</v>
      </c>
      <c r="B811" s="101" t="s">
        <v>496</v>
      </c>
      <c r="C811" s="102" t="s">
        <v>497</v>
      </c>
      <c r="D811" s="21" t="s">
        <v>436</v>
      </c>
      <c r="E811" s="21" t="s">
        <v>560</v>
      </c>
      <c r="F811" s="21" t="s">
        <v>1238</v>
      </c>
      <c r="G811" s="22" t="s">
        <v>1264</v>
      </c>
      <c r="H811" s="22" t="s">
        <v>320</v>
      </c>
      <c r="I811" s="23" t="s">
        <v>1013</v>
      </c>
      <c r="J811" s="23" t="s">
        <v>97</v>
      </c>
      <c r="K811" s="101"/>
      <c r="L811" s="102"/>
      <c r="M811" s="102"/>
      <c r="N811" s="102"/>
      <c r="O811" s="102"/>
      <c r="P811" s="102"/>
      <c r="Q811" s="102" t="s">
        <v>1171</v>
      </c>
      <c r="R811" s="102"/>
      <c r="S811" s="102"/>
      <c r="T811" s="102"/>
      <c r="U811" s="102"/>
      <c r="V811"/>
      <c r="W811"/>
      <c r="X811"/>
      <c r="Y811"/>
      <c r="Z811"/>
      <c r="AA811"/>
      <c r="AB811"/>
      <c r="AC811"/>
    </row>
    <row r="812" spans="1:29" s="92" customFormat="1" ht="38.25">
      <c r="A812" s="100">
        <v>337</v>
      </c>
      <c r="B812" s="101" t="s">
        <v>496</v>
      </c>
      <c r="C812" s="102" t="s">
        <v>497</v>
      </c>
      <c r="D812" s="21" t="s">
        <v>436</v>
      </c>
      <c r="E812" s="21" t="s">
        <v>560</v>
      </c>
      <c r="F812" s="21" t="s">
        <v>504</v>
      </c>
      <c r="G812" s="22" t="s">
        <v>1264</v>
      </c>
      <c r="H812" s="22" t="s">
        <v>320</v>
      </c>
      <c r="I812" s="23" t="s">
        <v>1014</v>
      </c>
      <c r="J812" s="23" t="s">
        <v>97</v>
      </c>
      <c r="K812" s="101"/>
      <c r="L812" s="104"/>
      <c r="M812" s="102"/>
      <c r="N812" s="102"/>
      <c r="O812" s="102"/>
      <c r="P812" s="102"/>
      <c r="Q812" s="102" t="s">
        <v>1171</v>
      </c>
      <c r="R812" s="102"/>
      <c r="S812" s="102"/>
      <c r="T812" s="102"/>
      <c r="U812" s="102"/>
      <c r="V812"/>
      <c r="W812"/>
      <c r="X812"/>
      <c r="Y812"/>
      <c r="Z812"/>
      <c r="AA812"/>
      <c r="AB812"/>
      <c r="AC812"/>
    </row>
    <row r="813" spans="1:29" s="92" customFormat="1" ht="22.5">
      <c r="A813" s="100">
        <v>114</v>
      </c>
      <c r="B813" s="101" t="s">
        <v>399</v>
      </c>
      <c r="C813" s="102" t="s">
        <v>400</v>
      </c>
      <c r="D813" s="21" t="s">
        <v>436</v>
      </c>
      <c r="E813" s="21" t="s">
        <v>441</v>
      </c>
      <c r="F813" s="21" t="s">
        <v>394</v>
      </c>
      <c r="G813" s="22" t="s">
        <v>1252</v>
      </c>
      <c r="H813" s="22" t="s">
        <v>320</v>
      </c>
      <c r="I813" s="23" t="s">
        <v>833</v>
      </c>
      <c r="J813" s="23" t="s">
        <v>1428</v>
      </c>
      <c r="K813" s="101" t="s">
        <v>1172</v>
      </c>
      <c r="L813" s="102" t="s">
        <v>1852</v>
      </c>
      <c r="M813" s="102"/>
      <c r="N813" s="102" t="s">
        <v>1927</v>
      </c>
      <c r="O813" s="102"/>
      <c r="P813" s="102"/>
      <c r="Q813" s="25" t="s">
        <v>1225</v>
      </c>
      <c r="R813" s="102"/>
      <c r="S813" s="102"/>
      <c r="T813" s="102"/>
      <c r="U813" s="102"/>
      <c r="V813"/>
      <c r="W813"/>
      <c r="X813"/>
      <c r="Y813"/>
      <c r="Z813"/>
      <c r="AA813"/>
      <c r="AB813"/>
      <c r="AC813"/>
    </row>
    <row r="814" spans="1:29" s="92" customFormat="1" ht="51">
      <c r="A814" s="100">
        <v>689</v>
      </c>
      <c r="B814" s="101" t="s">
        <v>644</v>
      </c>
      <c r="C814" s="102" t="s">
        <v>1822</v>
      </c>
      <c r="D814" s="21" t="s">
        <v>436</v>
      </c>
      <c r="E814" s="21" t="s">
        <v>441</v>
      </c>
      <c r="F814" s="21" t="s">
        <v>394</v>
      </c>
      <c r="G814" s="22" t="s">
        <v>1264</v>
      </c>
      <c r="H814" s="22" t="s">
        <v>319</v>
      </c>
      <c r="I814" s="23" t="s">
        <v>1777</v>
      </c>
      <c r="J814" s="23" t="s">
        <v>1778</v>
      </c>
      <c r="K814" s="101"/>
      <c r="L814" s="88"/>
      <c r="M814" s="102"/>
      <c r="N814" s="102"/>
      <c r="O814" s="102"/>
      <c r="P814" s="102"/>
      <c r="Q814" s="102" t="s">
        <v>1171</v>
      </c>
      <c r="R814" s="102"/>
      <c r="S814" s="102"/>
      <c r="T814" s="102"/>
      <c r="U814" s="102"/>
      <c r="V814"/>
      <c r="W814"/>
      <c r="X814"/>
      <c r="Y814"/>
      <c r="Z814"/>
      <c r="AA814"/>
      <c r="AB814"/>
      <c r="AC814"/>
    </row>
    <row r="815" spans="1:29" s="92" customFormat="1" ht="114.75">
      <c r="A815" s="100">
        <v>840</v>
      </c>
      <c r="B815" s="101" t="s">
        <v>699</v>
      </c>
      <c r="C815" s="102" t="s">
        <v>391</v>
      </c>
      <c r="D815" s="21" t="s">
        <v>436</v>
      </c>
      <c r="E815" s="21" t="s">
        <v>441</v>
      </c>
      <c r="F815" s="21" t="s">
        <v>394</v>
      </c>
      <c r="G815" s="22" t="s">
        <v>1264</v>
      </c>
      <c r="H815" s="22" t="s">
        <v>320</v>
      </c>
      <c r="I815" s="23" t="s">
        <v>1399</v>
      </c>
      <c r="J815" s="23" t="s">
        <v>1400</v>
      </c>
      <c r="K815" s="101"/>
      <c r="L815" s="102"/>
      <c r="M815" s="102"/>
      <c r="N815" s="102"/>
      <c r="O815" s="102"/>
      <c r="P815" s="102"/>
      <c r="Q815" s="102" t="s">
        <v>1171</v>
      </c>
      <c r="R815" s="102"/>
      <c r="S815" s="102"/>
      <c r="T815" s="102"/>
      <c r="U815" s="102"/>
      <c r="V815"/>
      <c r="W815"/>
      <c r="X815"/>
      <c r="Y815"/>
      <c r="Z815"/>
      <c r="AA815"/>
      <c r="AB815"/>
      <c r="AC815"/>
    </row>
    <row r="816" spans="1:29" s="92" customFormat="1" ht="51">
      <c r="A816" s="100">
        <v>338</v>
      </c>
      <c r="B816" s="101" t="s">
        <v>496</v>
      </c>
      <c r="C816" s="102" t="s">
        <v>497</v>
      </c>
      <c r="D816" s="21" t="s">
        <v>436</v>
      </c>
      <c r="E816" s="21" t="s">
        <v>441</v>
      </c>
      <c r="F816" s="21" t="s">
        <v>360</v>
      </c>
      <c r="G816" s="22" t="s">
        <v>1264</v>
      </c>
      <c r="H816" s="22" t="s">
        <v>320</v>
      </c>
      <c r="I816" s="23" t="s">
        <v>1015</v>
      </c>
      <c r="J816" s="23" t="s">
        <v>97</v>
      </c>
      <c r="K816" s="101"/>
      <c r="L816" s="102"/>
      <c r="M816" s="102"/>
      <c r="N816" s="102"/>
      <c r="O816" s="102"/>
      <c r="P816" s="102"/>
      <c r="Q816" s="102" t="s">
        <v>1171</v>
      </c>
      <c r="R816" s="102"/>
      <c r="S816" s="102"/>
      <c r="T816" s="102"/>
      <c r="U816" s="102"/>
      <c r="V816"/>
      <c r="W816"/>
      <c r="X816"/>
      <c r="Y816"/>
      <c r="Z816"/>
      <c r="AA816"/>
      <c r="AB816"/>
      <c r="AC816"/>
    </row>
    <row r="817" spans="1:29" s="92" customFormat="1" ht="102">
      <c r="A817" s="100">
        <v>381</v>
      </c>
      <c r="B817" s="101" t="s">
        <v>576</v>
      </c>
      <c r="C817" s="102" t="s">
        <v>577</v>
      </c>
      <c r="D817" s="21" t="s">
        <v>436</v>
      </c>
      <c r="E817" s="21" t="s">
        <v>441</v>
      </c>
      <c r="F817" s="21" t="s">
        <v>1247</v>
      </c>
      <c r="G817" s="22" t="s">
        <v>1264</v>
      </c>
      <c r="H817" s="22" t="s">
        <v>319</v>
      </c>
      <c r="I817" s="23" t="s">
        <v>1646</v>
      </c>
      <c r="J817" s="23" t="s">
        <v>221</v>
      </c>
      <c r="K817" s="101"/>
      <c r="L817" s="102"/>
      <c r="M817" s="102"/>
      <c r="N817" s="102"/>
      <c r="O817" s="102"/>
      <c r="P817" s="102"/>
      <c r="Q817" s="102" t="s">
        <v>1171</v>
      </c>
      <c r="R817" s="102"/>
      <c r="S817" s="102"/>
      <c r="T817" s="102"/>
      <c r="U817" s="102"/>
      <c r="V817"/>
      <c r="W817"/>
      <c r="X817"/>
      <c r="Y817"/>
      <c r="Z817"/>
      <c r="AA817"/>
      <c r="AB817"/>
      <c r="AC817"/>
    </row>
    <row r="818" spans="1:29" s="92" customFormat="1" ht="51">
      <c r="A818" s="100">
        <v>339</v>
      </c>
      <c r="B818" s="101" t="s">
        <v>496</v>
      </c>
      <c r="C818" s="102" t="s">
        <v>497</v>
      </c>
      <c r="D818" s="21" t="s">
        <v>436</v>
      </c>
      <c r="E818" s="21" t="s">
        <v>441</v>
      </c>
      <c r="F818" s="21" t="s">
        <v>1255</v>
      </c>
      <c r="G818" s="22" t="s">
        <v>1264</v>
      </c>
      <c r="H818" s="22" t="s">
        <v>320</v>
      </c>
      <c r="I818" s="23" t="s">
        <v>1015</v>
      </c>
      <c r="J818" s="23" t="s">
        <v>97</v>
      </c>
      <c r="K818" s="101"/>
      <c r="L818" s="102"/>
      <c r="M818" s="102"/>
      <c r="N818" s="102"/>
      <c r="O818" s="102"/>
      <c r="P818" s="102"/>
      <c r="Q818" s="102" t="s">
        <v>1171</v>
      </c>
      <c r="R818" s="102"/>
      <c r="S818" s="102"/>
      <c r="T818" s="102"/>
      <c r="U818" s="102"/>
      <c r="V818"/>
      <c r="W818"/>
      <c r="X818"/>
      <c r="Y818"/>
      <c r="Z818"/>
      <c r="AA818"/>
      <c r="AB818"/>
      <c r="AC818"/>
    </row>
    <row r="819" spans="1:29" s="92" customFormat="1" ht="25.5">
      <c r="A819" s="100">
        <v>340</v>
      </c>
      <c r="B819" s="101" t="s">
        <v>496</v>
      </c>
      <c r="C819" s="102" t="s">
        <v>497</v>
      </c>
      <c r="D819" s="21" t="s">
        <v>436</v>
      </c>
      <c r="E819" s="21" t="s">
        <v>561</v>
      </c>
      <c r="F819" s="21" t="s">
        <v>1259</v>
      </c>
      <c r="G819" s="22" t="s">
        <v>1264</v>
      </c>
      <c r="H819" s="22" t="s">
        <v>320</v>
      </c>
      <c r="I819" s="23" t="s">
        <v>1016</v>
      </c>
      <c r="J819" s="23" t="s">
        <v>97</v>
      </c>
      <c r="K819" s="101"/>
      <c r="L819" s="102"/>
      <c r="M819" s="102"/>
      <c r="N819" s="102"/>
      <c r="O819" s="102"/>
      <c r="P819" s="102"/>
      <c r="Q819" s="102" t="s">
        <v>1171</v>
      </c>
      <c r="R819" s="102"/>
      <c r="S819" s="102"/>
      <c r="T819" s="102"/>
      <c r="U819" s="102"/>
      <c r="V819"/>
      <c r="W819"/>
      <c r="X819"/>
      <c r="Y819"/>
      <c r="Z819"/>
      <c r="AA819"/>
      <c r="AB819"/>
      <c r="AC819"/>
    </row>
    <row r="820" spans="1:29" s="92" customFormat="1" ht="25.5">
      <c r="A820" s="100">
        <v>341</v>
      </c>
      <c r="B820" s="101" t="s">
        <v>496</v>
      </c>
      <c r="C820" s="102" t="s">
        <v>497</v>
      </c>
      <c r="D820" s="21" t="s">
        <v>436</v>
      </c>
      <c r="E820" s="21" t="s">
        <v>561</v>
      </c>
      <c r="F820" s="21" t="s">
        <v>1251</v>
      </c>
      <c r="G820" s="22" t="s">
        <v>1264</v>
      </c>
      <c r="H820" s="22" t="s">
        <v>320</v>
      </c>
      <c r="I820" s="23" t="s">
        <v>1017</v>
      </c>
      <c r="J820" s="23" t="s">
        <v>97</v>
      </c>
      <c r="K820" s="101"/>
      <c r="L820" s="102"/>
      <c r="M820" s="102"/>
      <c r="N820" s="102"/>
      <c r="O820" s="102"/>
      <c r="P820" s="102"/>
      <c r="Q820" s="102" t="s">
        <v>1171</v>
      </c>
      <c r="R820" s="102"/>
      <c r="S820" s="102"/>
      <c r="T820" s="102"/>
      <c r="U820" s="102"/>
      <c r="V820"/>
      <c r="W820"/>
      <c r="X820"/>
      <c r="Y820"/>
      <c r="Z820"/>
      <c r="AA820"/>
      <c r="AB820"/>
      <c r="AC820"/>
    </row>
    <row r="821" spans="1:29" s="92" customFormat="1" ht="25.5">
      <c r="A821" s="100">
        <v>342</v>
      </c>
      <c r="B821" s="101" t="s">
        <v>496</v>
      </c>
      <c r="C821" s="102" t="s">
        <v>497</v>
      </c>
      <c r="D821" s="21" t="s">
        <v>436</v>
      </c>
      <c r="E821" s="21" t="s">
        <v>561</v>
      </c>
      <c r="F821" s="21" t="s">
        <v>375</v>
      </c>
      <c r="G821" s="22" t="s">
        <v>1264</v>
      </c>
      <c r="H821" s="22" t="s">
        <v>320</v>
      </c>
      <c r="I821" s="23" t="s">
        <v>1018</v>
      </c>
      <c r="J821" s="23" t="s">
        <v>97</v>
      </c>
      <c r="K821" s="101"/>
      <c r="L821" s="102"/>
      <c r="M821" s="102"/>
      <c r="N821" s="102"/>
      <c r="O821" s="102"/>
      <c r="P821" s="102"/>
      <c r="Q821" s="102" t="s">
        <v>1171</v>
      </c>
      <c r="R821" s="102"/>
      <c r="S821" s="102"/>
      <c r="T821" s="102"/>
      <c r="U821" s="102"/>
      <c r="V821"/>
      <c r="W821"/>
      <c r="X821"/>
      <c r="Y821"/>
      <c r="Z821"/>
      <c r="AA821"/>
      <c r="AB821"/>
      <c r="AC821"/>
    </row>
    <row r="822" spans="1:29" s="92" customFormat="1" ht="51">
      <c r="A822" s="100">
        <v>690</v>
      </c>
      <c r="B822" s="101" t="s">
        <v>644</v>
      </c>
      <c r="C822" s="102" t="s">
        <v>1822</v>
      </c>
      <c r="D822" s="21" t="s">
        <v>436</v>
      </c>
      <c r="E822" s="21" t="s">
        <v>658</v>
      </c>
      <c r="F822" s="21" t="s">
        <v>348</v>
      </c>
      <c r="G822" s="22" t="s">
        <v>1264</v>
      </c>
      <c r="H822" s="22" t="s">
        <v>319</v>
      </c>
      <c r="I822" s="23" t="s">
        <v>1800</v>
      </c>
      <c r="J822" s="23" t="s">
        <v>1801</v>
      </c>
      <c r="K822" s="101"/>
      <c r="L822" s="102"/>
      <c r="M822" s="102"/>
      <c r="N822" s="102"/>
      <c r="O822" s="102"/>
      <c r="P822" s="102"/>
      <c r="Q822" s="102" t="s">
        <v>1171</v>
      </c>
      <c r="R822" s="102"/>
      <c r="S822" s="102"/>
      <c r="T822" s="102"/>
      <c r="U822" s="102"/>
      <c r="V822"/>
      <c r="W822"/>
      <c r="X822"/>
      <c r="Y822"/>
      <c r="Z822"/>
      <c r="AA822"/>
      <c r="AB822"/>
      <c r="AC822"/>
    </row>
    <row r="823" spans="1:29" s="92" customFormat="1" ht="38.25">
      <c r="A823" s="100">
        <v>841</v>
      </c>
      <c r="B823" s="103" t="s">
        <v>699</v>
      </c>
      <c r="C823" s="102" t="s">
        <v>391</v>
      </c>
      <c r="D823" s="21" t="s">
        <v>436</v>
      </c>
      <c r="E823" s="21" t="s">
        <v>700</v>
      </c>
      <c r="F823" s="21" t="s">
        <v>394</v>
      </c>
      <c r="G823" s="22" t="s">
        <v>1264</v>
      </c>
      <c r="H823" s="22" t="s">
        <v>320</v>
      </c>
      <c r="I823" s="23" t="s">
        <v>1401</v>
      </c>
      <c r="J823" s="23" t="s">
        <v>1402</v>
      </c>
      <c r="K823" s="101"/>
      <c r="L823" s="102"/>
      <c r="M823" s="102"/>
      <c r="N823" s="102"/>
      <c r="O823" s="102"/>
      <c r="P823" s="102"/>
      <c r="Q823" s="102" t="s">
        <v>1171</v>
      </c>
      <c r="R823" s="102"/>
      <c r="S823" s="102"/>
      <c r="T823" s="102"/>
      <c r="U823" s="102"/>
      <c r="V823"/>
      <c r="W823"/>
      <c r="X823"/>
      <c r="Y823"/>
      <c r="Z823"/>
      <c r="AA823"/>
      <c r="AB823"/>
      <c r="AC823"/>
    </row>
    <row r="824" spans="1:29" s="92" customFormat="1" ht="25.5">
      <c r="A824" s="100">
        <v>842</v>
      </c>
      <c r="B824" s="103" t="s">
        <v>699</v>
      </c>
      <c r="C824" s="102" t="s">
        <v>391</v>
      </c>
      <c r="D824" s="21" t="s">
        <v>436</v>
      </c>
      <c r="E824" s="21" t="s">
        <v>700</v>
      </c>
      <c r="F824" s="21" t="s">
        <v>1255</v>
      </c>
      <c r="G824" s="22" t="s">
        <v>1264</v>
      </c>
      <c r="H824" s="22" t="s">
        <v>320</v>
      </c>
      <c r="I824" s="23" t="s">
        <v>1403</v>
      </c>
      <c r="J824" s="23" t="s">
        <v>1404</v>
      </c>
      <c r="K824" s="101"/>
      <c r="L824" s="102"/>
      <c r="M824" s="102"/>
      <c r="N824" s="102"/>
      <c r="O824" s="102"/>
      <c r="P824" s="102"/>
      <c r="Q824" s="102" t="s">
        <v>1171</v>
      </c>
      <c r="R824" s="102"/>
      <c r="S824" s="102"/>
      <c r="T824" s="102"/>
      <c r="U824" s="102"/>
      <c r="V824"/>
      <c r="W824"/>
      <c r="X824"/>
      <c r="Y824"/>
      <c r="Z824"/>
      <c r="AA824"/>
      <c r="AB824"/>
      <c r="AC824"/>
    </row>
    <row r="825" spans="1:29" s="92" customFormat="1" ht="22.5">
      <c r="A825" s="100">
        <v>843</v>
      </c>
      <c r="B825" s="103" t="s">
        <v>699</v>
      </c>
      <c r="C825" s="102" t="s">
        <v>391</v>
      </c>
      <c r="D825" s="21" t="s">
        <v>436</v>
      </c>
      <c r="E825" s="21" t="s">
        <v>701</v>
      </c>
      <c r="F825" s="21" t="s">
        <v>1093</v>
      </c>
      <c r="G825" s="22" t="s">
        <v>1264</v>
      </c>
      <c r="H825" s="22" t="s">
        <v>320</v>
      </c>
      <c r="I825" s="23" t="s">
        <v>1405</v>
      </c>
      <c r="J825" s="23" t="s">
        <v>1406</v>
      </c>
      <c r="K825" s="101"/>
      <c r="L825" s="102"/>
      <c r="M825" s="102"/>
      <c r="N825" s="102"/>
      <c r="O825" s="102"/>
      <c r="P825" s="102"/>
      <c r="Q825" s="102" t="s">
        <v>1171</v>
      </c>
      <c r="R825" s="102"/>
      <c r="S825" s="102"/>
      <c r="T825" s="102"/>
      <c r="U825" s="102"/>
      <c r="V825"/>
      <c r="W825"/>
      <c r="X825"/>
      <c r="Y825"/>
      <c r="Z825"/>
      <c r="AA825"/>
      <c r="AB825"/>
      <c r="AC825"/>
    </row>
    <row r="826" spans="1:29" s="92" customFormat="1" ht="51">
      <c r="A826" s="100">
        <v>844</v>
      </c>
      <c r="B826" s="103" t="s">
        <v>699</v>
      </c>
      <c r="C826" s="102" t="s">
        <v>391</v>
      </c>
      <c r="D826" s="21" t="s">
        <v>436</v>
      </c>
      <c r="E826" s="21" t="s">
        <v>702</v>
      </c>
      <c r="F826" s="21" t="s">
        <v>371</v>
      </c>
      <c r="G826" s="22" t="s">
        <v>1252</v>
      </c>
      <c r="H826" s="22" t="s">
        <v>320</v>
      </c>
      <c r="I826" s="23" t="s">
        <v>1407</v>
      </c>
      <c r="J826" s="23" t="s">
        <v>1408</v>
      </c>
      <c r="K826" s="101" t="s">
        <v>1172</v>
      </c>
      <c r="L826" s="102" t="s">
        <v>1983</v>
      </c>
      <c r="M826" s="102"/>
      <c r="N826" s="102" t="s">
        <v>1199</v>
      </c>
      <c r="O826" s="102"/>
      <c r="P826" s="102"/>
      <c r="Q826" s="25" t="s">
        <v>1225</v>
      </c>
      <c r="R826" s="102"/>
      <c r="S826" s="102"/>
      <c r="T826" s="102"/>
      <c r="U826" s="102"/>
      <c r="V826"/>
      <c r="W826"/>
      <c r="X826"/>
      <c r="Y826"/>
      <c r="Z826"/>
      <c r="AA826"/>
      <c r="AB826"/>
      <c r="AC826"/>
    </row>
    <row r="827" spans="1:29" s="92" customFormat="1" ht="22.5">
      <c r="A827" s="100">
        <v>343</v>
      </c>
      <c r="B827" s="103" t="s">
        <v>496</v>
      </c>
      <c r="C827" s="102" t="s">
        <v>497</v>
      </c>
      <c r="D827" s="21" t="s">
        <v>436</v>
      </c>
      <c r="E827" s="21" t="s">
        <v>562</v>
      </c>
      <c r="F827" s="21" t="s">
        <v>1093</v>
      </c>
      <c r="G827" s="22" t="s">
        <v>1252</v>
      </c>
      <c r="H827" s="22" t="s">
        <v>320</v>
      </c>
      <c r="I827" s="23" t="s">
        <v>1019</v>
      </c>
      <c r="J827" s="23" t="s">
        <v>1019</v>
      </c>
      <c r="K827" s="101" t="s">
        <v>1172</v>
      </c>
      <c r="L827" s="102" t="s">
        <v>1852</v>
      </c>
      <c r="M827" s="102"/>
      <c r="N827" s="102" t="s">
        <v>1927</v>
      </c>
      <c r="O827" s="102"/>
      <c r="P827" s="102"/>
      <c r="Q827" s="25" t="s">
        <v>1225</v>
      </c>
      <c r="R827" s="102"/>
      <c r="S827" s="102"/>
      <c r="T827" s="102"/>
      <c r="U827" s="102"/>
      <c r="V827"/>
      <c r="W827"/>
      <c r="X827"/>
      <c r="Y827"/>
      <c r="Z827"/>
      <c r="AA827"/>
      <c r="AB827"/>
      <c r="AC827"/>
    </row>
    <row r="828" spans="1:29" s="92" customFormat="1" ht="38.25">
      <c r="A828" s="100">
        <v>845</v>
      </c>
      <c r="B828" s="103" t="s">
        <v>699</v>
      </c>
      <c r="C828" s="102" t="s">
        <v>391</v>
      </c>
      <c r="D828" s="21" t="s">
        <v>436</v>
      </c>
      <c r="E828" s="21" t="s">
        <v>562</v>
      </c>
      <c r="F828" s="21" t="s">
        <v>394</v>
      </c>
      <c r="G828" s="22" t="s">
        <v>1264</v>
      </c>
      <c r="H828" s="22" t="s">
        <v>320</v>
      </c>
      <c r="I828" s="23" t="s">
        <v>1409</v>
      </c>
      <c r="J828" s="23" t="s">
        <v>1410</v>
      </c>
      <c r="K828" s="101"/>
      <c r="L828" s="102"/>
      <c r="M828" s="102"/>
      <c r="N828" s="102"/>
      <c r="O828" s="102"/>
      <c r="P828" s="102"/>
      <c r="Q828" s="102" t="s">
        <v>1171</v>
      </c>
      <c r="R828" s="102"/>
      <c r="S828" s="102"/>
      <c r="T828" s="102"/>
      <c r="U828" s="102"/>
      <c r="V828"/>
      <c r="W828"/>
      <c r="X828"/>
      <c r="Y828"/>
      <c r="Z828"/>
      <c r="AA828"/>
      <c r="AB828"/>
      <c r="AC828"/>
    </row>
    <row r="829" spans="1:29" s="92" customFormat="1" ht="25.5">
      <c r="A829" s="100">
        <v>846</v>
      </c>
      <c r="B829" s="101" t="s">
        <v>699</v>
      </c>
      <c r="C829" s="102" t="s">
        <v>391</v>
      </c>
      <c r="D829" s="21" t="s">
        <v>436</v>
      </c>
      <c r="E829" s="21" t="s">
        <v>703</v>
      </c>
      <c r="F829" s="21" t="s">
        <v>407</v>
      </c>
      <c r="G829" s="22" t="s">
        <v>1264</v>
      </c>
      <c r="H829" s="22" t="s">
        <v>320</v>
      </c>
      <c r="I829" s="23" t="s">
        <v>1411</v>
      </c>
      <c r="J829" s="23" t="s">
        <v>33</v>
      </c>
      <c r="K829" s="101"/>
      <c r="L829" s="102"/>
      <c r="M829" s="102"/>
      <c r="N829" s="102"/>
      <c r="O829" s="102"/>
      <c r="P829" s="102"/>
      <c r="Q829" s="102" t="s">
        <v>1171</v>
      </c>
      <c r="R829" s="102"/>
      <c r="S829" s="102"/>
      <c r="T829" s="102"/>
      <c r="U829" s="102"/>
      <c r="V829"/>
      <c r="W829"/>
      <c r="X829"/>
      <c r="Y829"/>
      <c r="Z829"/>
      <c r="AA829"/>
      <c r="AB829"/>
      <c r="AC829"/>
    </row>
    <row r="830" spans="1:29" s="92" customFormat="1" ht="89.25">
      <c r="A830" s="100">
        <v>829</v>
      </c>
      <c r="B830" s="103" t="s">
        <v>659</v>
      </c>
      <c r="C830" s="102" t="s">
        <v>577</v>
      </c>
      <c r="D830" s="21" t="s">
        <v>436</v>
      </c>
      <c r="E830" s="21" t="s">
        <v>563</v>
      </c>
      <c r="F830" s="21" t="s">
        <v>1093</v>
      </c>
      <c r="G830" s="22" t="s">
        <v>1264</v>
      </c>
      <c r="H830" s="22" t="s">
        <v>319</v>
      </c>
      <c r="I830" s="23" t="s">
        <v>1915</v>
      </c>
      <c r="J830" s="23" t="s">
        <v>1916</v>
      </c>
      <c r="K830" s="101"/>
      <c r="L830" s="102"/>
      <c r="M830" s="102"/>
      <c r="N830" s="102"/>
      <c r="O830" s="102"/>
      <c r="P830" s="102"/>
      <c r="Q830" s="102" t="s">
        <v>1171</v>
      </c>
      <c r="R830" s="102"/>
      <c r="S830" s="102"/>
      <c r="T830" s="102"/>
      <c r="U830" s="102"/>
      <c r="V830"/>
      <c r="W830"/>
      <c r="X830"/>
      <c r="Y830"/>
      <c r="Z830"/>
      <c r="AA830"/>
      <c r="AB830"/>
      <c r="AC830"/>
    </row>
    <row r="831" spans="1:29" s="92" customFormat="1" ht="38.25">
      <c r="A831" s="100">
        <v>344</v>
      </c>
      <c r="B831" s="103" t="s">
        <v>496</v>
      </c>
      <c r="C831" s="102" t="s">
        <v>497</v>
      </c>
      <c r="D831" s="21" t="s">
        <v>436</v>
      </c>
      <c r="E831" s="21" t="s">
        <v>563</v>
      </c>
      <c r="F831" s="21" t="s">
        <v>1263</v>
      </c>
      <c r="G831" s="22" t="s">
        <v>1264</v>
      </c>
      <c r="H831" s="22" t="s">
        <v>320</v>
      </c>
      <c r="I831" s="23" t="s">
        <v>1020</v>
      </c>
      <c r="J831" s="23" t="s">
        <v>1021</v>
      </c>
      <c r="K831" s="101"/>
      <c r="L831" s="102"/>
      <c r="M831" s="102"/>
      <c r="N831" s="102"/>
      <c r="O831" s="102"/>
      <c r="P831" s="102"/>
      <c r="Q831" s="102" t="s">
        <v>1171</v>
      </c>
      <c r="R831" s="102"/>
      <c r="S831" s="102"/>
      <c r="T831" s="102"/>
      <c r="U831" s="102"/>
      <c r="V831"/>
      <c r="W831"/>
      <c r="X831"/>
      <c r="Y831"/>
      <c r="Z831"/>
      <c r="AA831"/>
      <c r="AB831"/>
      <c r="AC831"/>
    </row>
    <row r="832" spans="1:29" s="92" customFormat="1" ht="22.5">
      <c r="A832" s="100">
        <v>345</v>
      </c>
      <c r="B832" s="101" t="s">
        <v>496</v>
      </c>
      <c r="C832" s="102" t="s">
        <v>497</v>
      </c>
      <c r="D832" s="21" t="s">
        <v>436</v>
      </c>
      <c r="E832" s="21" t="s">
        <v>563</v>
      </c>
      <c r="F832" s="21" t="s">
        <v>476</v>
      </c>
      <c r="G832" s="22" t="s">
        <v>1252</v>
      </c>
      <c r="H832" s="22" t="s">
        <v>320</v>
      </c>
      <c r="I832" s="23" t="s">
        <v>1022</v>
      </c>
      <c r="J832" s="23" t="s">
        <v>1023</v>
      </c>
      <c r="K832" s="101" t="s">
        <v>1172</v>
      </c>
      <c r="L832" s="102" t="s">
        <v>1852</v>
      </c>
      <c r="M832" s="102"/>
      <c r="N832" s="102" t="s">
        <v>1927</v>
      </c>
      <c r="O832" s="102"/>
      <c r="P832" s="102"/>
      <c r="Q832" s="25" t="s">
        <v>1225</v>
      </c>
      <c r="R832" s="102"/>
      <c r="S832" s="102"/>
      <c r="T832" s="102"/>
      <c r="U832" s="102"/>
      <c r="V832"/>
      <c r="W832"/>
      <c r="X832"/>
      <c r="Y832"/>
      <c r="Z832"/>
      <c r="AA832"/>
      <c r="AB832"/>
      <c r="AC832"/>
    </row>
    <row r="833" spans="1:29" s="92" customFormat="1" ht="25.5">
      <c r="A833" s="100">
        <v>346</v>
      </c>
      <c r="B833" s="101" t="s">
        <v>496</v>
      </c>
      <c r="C833" s="102" t="s">
        <v>497</v>
      </c>
      <c r="D833" s="21" t="s">
        <v>436</v>
      </c>
      <c r="E833" s="21" t="s">
        <v>564</v>
      </c>
      <c r="F833" s="21" t="s">
        <v>355</v>
      </c>
      <c r="G833" s="22" t="s">
        <v>1252</v>
      </c>
      <c r="H833" s="22" t="s">
        <v>320</v>
      </c>
      <c r="I833" s="23" t="s">
        <v>1024</v>
      </c>
      <c r="J833" s="23" t="s">
        <v>1025</v>
      </c>
      <c r="K833" s="101" t="s">
        <v>1172</v>
      </c>
      <c r="L833" s="102" t="s">
        <v>1852</v>
      </c>
      <c r="M833" s="102"/>
      <c r="N833" s="102" t="s">
        <v>1927</v>
      </c>
      <c r="O833" s="102"/>
      <c r="P833" s="102"/>
      <c r="Q833" s="25" t="s">
        <v>1225</v>
      </c>
      <c r="R833" s="102"/>
      <c r="S833" s="102"/>
      <c r="T833" s="102"/>
      <c r="U833" s="102"/>
      <c r="V833"/>
      <c r="W833"/>
      <c r="X833"/>
      <c r="Y833"/>
      <c r="Z833"/>
      <c r="AA833"/>
      <c r="AB833"/>
      <c r="AC833"/>
    </row>
    <row r="834" spans="1:29" s="92" customFormat="1" ht="63.75">
      <c r="A834" s="100">
        <v>491</v>
      </c>
      <c r="B834" s="103" t="s">
        <v>613</v>
      </c>
      <c r="C834" s="102" t="s">
        <v>597</v>
      </c>
      <c r="D834" s="21" t="s">
        <v>436</v>
      </c>
      <c r="E834" s="21" t="s">
        <v>614</v>
      </c>
      <c r="F834" s="21" t="s">
        <v>411</v>
      </c>
      <c r="G834" s="22" t="s">
        <v>1264</v>
      </c>
      <c r="H834" s="22" t="s">
        <v>319</v>
      </c>
      <c r="I834" s="23" t="s">
        <v>779</v>
      </c>
      <c r="J834" s="23" t="s">
        <v>1421</v>
      </c>
      <c r="K834" s="101"/>
      <c r="L834" s="102"/>
      <c r="M834" s="102"/>
      <c r="N834" s="102"/>
      <c r="O834" s="102"/>
      <c r="P834" s="102"/>
      <c r="Q834" s="102" t="s">
        <v>1171</v>
      </c>
      <c r="R834" s="102"/>
      <c r="S834" s="102"/>
      <c r="T834" s="102"/>
      <c r="U834" s="102"/>
      <c r="V834"/>
      <c r="W834"/>
      <c r="X834"/>
      <c r="Y834"/>
      <c r="Z834"/>
      <c r="AA834"/>
      <c r="AB834"/>
      <c r="AC834"/>
    </row>
    <row r="835" spans="1:29" s="92" customFormat="1" ht="63.75">
      <c r="A835" s="100">
        <v>597</v>
      </c>
      <c r="B835" s="103" t="s">
        <v>633</v>
      </c>
      <c r="C835" s="102" t="s">
        <v>597</v>
      </c>
      <c r="D835" s="21" t="s">
        <v>436</v>
      </c>
      <c r="E835" s="21" t="s">
        <v>614</v>
      </c>
      <c r="F835" s="21" t="s">
        <v>411</v>
      </c>
      <c r="G835" s="22" t="s">
        <v>1264</v>
      </c>
      <c r="H835" s="22" t="s">
        <v>319</v>
      </c>
      <c r="I835" s="23" t="s">
        <v>1555</v>
      </c>
      <c r="J835" s="23" t="s">
        <v>1556</v>
      </c>
      <c r="K835" s="101"/>
      <c r="L835" s="102"/>
      <c r="M835" s="102"/>
      <c r="N835" s="102"/>
      <c r="O835" s="102"/>
      <c r="P835" s="102"/>
      <c r="Q835" s="102" t="s">
        <v>1231</v>
      </c>
      <c r="R835" s="102"/>
      <c r="S835" s="102"/>
      <c r="T835" s="102"/>
      <c r="U835" s="102"/>
      <c r="V835"/>
      <c r="W835"/>
      <c r="X835"/>
      <c r="Y835"/>
      <c r="Z835"/>
      <c r="AA835"/>
      <c r="AB835"/>
      <c r="AC835"/>
    </row>
    <row r="836" spans="1:29" s="92" customFormat="1" ht="25.5">
      <c r="A836" s="100">
        <v>347</v>
      </c>
      <c r="B836" s="101" t="s">
        <v>496</v>
      </c>
      <c r="C836" s="102" t="s">
        <v>497</v>
      </c>
      <c r="D836" s="21" t="s">
        <v>436</v>
      </c>
      <c r="E836" s="21" t="s">
        <v>565</v>
      </c>
      <c r="F836" s="21" t="s">
        <v>368</v>
      </c>
      <c r="G836" s="22" t="s">
        <v>1252</v>
      </c>
      <c r="H836" s="22" t="s">
        <v>320</v>
      </c>
      <c r="I836" s="23" t="s">
        <v>1026</v>
      </c>
      <c r="J836" s="23" t="s">
        <v>1027</v>
      </c>
      <c r="K836" s="101" t="s">
        <v>1172</v>
      </c>
      <c r="L836" s="102" t="s">
        <v>1852</v>
      </c>
      <c r="M836" s="102"/>
      <c r="N836" s="102" t="s">
        <v>1927</v>
      </c>
      <c r="O836" s="102"/>
      <c r="P836" s="102"/>
      <c r="Q836" s="25" t="s">
        <v>1225</v>
      </c>
      <c r="R836" s="102"/>
      <c r="S836" s="102"/>
      <c r="T836" s="102"/>
      <c r="U836" s="102"/>
      <c r="V836"/>
      <c r="W836"/>
      <c r="X836"/>
      <c r="Y836"/>
      <c r="Z836"/>
      <c r="AA836"/>
      <c r="AB836"/>
      <c r="AC836"/>
    </row>
    <row r="837" spans="1:29" s="92" customFormat="1" ht="89.25">
      <c r="A837" s="100">
        <v>348</v>
      </c>
      <c r="B837" s="101" t="s">
        <v>496</v>
      </c>
      <c r="C837" s="102" t="s">
        <v>497</v>
      </c>
      <c r="D837" s="21" t="s">
        <v>436</v>
      </c>
      <c r="E837" s="21" t="s">
        <v>565</v>
      </c>
      <c r="F837" s="21" t="s">
        <v>356</v>
      </c>
      <c r="G837" s="22" t="s">
        <v>1264</v>
      </c>
      <c r="H837" s="22" t="s">
        <v>320</v>
      </c>
      <c r="I837" s="23" t="s">
        <v>1028</v>
      </c>
      <c r="J837" s="23" t="s">
        <v>1029</v>
      </c>
      <c r="K837" s="101"/>
      <c r="L837" s="102"/>
      <c r="M837" s="102"/>
      <c r="N837" s="102"/>
      <c r="O837" s="102"/>
      <c r="P837" s="102"/>
      <c r="Q837" s="102" t="s">
        <v>1171</v>
      </c>
      <c r="R837" s="102"/>
      <c r="S837" s="102"/>
      <c r="T837" s="102"/>
      <c r="U837" s="102"/>
      <c r="V837"/>
      <c r="W837"/>
      <c r="X837"/>
      <c r="Y837"/>
      <c r="Z837"/>
      <c r="AA837"/>
      <c r="AB837"/>
      <c r="AC837"/>
    </row>
    <row r="838" spans="1:29" s="92" customFormat="1" ht="22.5">
      <c r="A838" s="100">
        <v>115</v>
      </c>
      <c r="B838" s="101" t="s">
        <v>399</v>
      </c>
      <c r="C838" s="102" t="s">
        <v>400</v>
      </c>
      <c r="D838" s="21" t="s">
        <v>436</v>
      </c>
      <c r="E838" s="21" t="s">
        <v>442</v>
      </c>
      <c r="F838" s="21" t="s">
        <v>362</v>
      </c>
      <c r="G838" s="22" t="s">
        <v>1252</v>
      </c>
      <c r="H838" s="22" t="s">
        <v>320</v>
      </c>
      <c r="I838" s="23" t="s">
        <v>834</v>
      </c>
      <c r="J838" s="23" t="s">
        <v>1428</v>
      </c>
      <c r="K838" s="101" t="s">
        <v>1172</v>
      </c>
      <c r="L838" s="102" t="s">
        <v>1852</v>
      </c>
      <c r="M838" s="102"/>
      <c r="N838" s="102" t="s">
        <v>1927</v>
      </c>
      <c r="O838" s="102"/>
      <c r="P838" s="102"/>
      <c r="Q838" s="25" t="s">
        <v>1225</v>
      </c>
      <c r="R838" s="102"/>
      <c r="S838" s="102"/>
      <c r="T838" s="102"/>
      <c r="U838" s="102"/>
      <c r="V838"/>
      <c r="W838"/>
      <c r="X838"/>
      <c r="Y838"/>
      <c r="Z838"/>
      <c r="AA838"/>
      <c r="AB838"/>
      <c r="AC838"/>
    </row>
    <row r="839" spans="1:29" s="92" customFormat="1" ht="25.5">
      <c r="A839" s="100">
        <v>349</v>
      </c>
      <c r="B839" s="101" t="s">
        <v>496</v>
      </c>
      <c r="C839" s="102" t="s">
        <v>497</v>
      </c>
      <c r="D839" s="21" t="s">
        <v>436</v>
      </c>
      <c r="E839" s="21" t="s">
        <v>566</v>
      </c>
      <c r="F839" s="21" t="s">
        <v>403</v>
      </c>
      <c r="G839" s="22" t="s">
        <v>1264</v>
      </c>
      <c r="H839" s="22" t="s">
        <v>320</v>
      </c>
      <c r="I839" s="23" t="s">
        <v>1030</v>
      </c>
      <c r="J839" s="23" t="s">
        <v>97</v>
      </c>
      <c r="K839" s="101"/>
      <c r="L839" s="102"/>
      <c r="M839" s="102"/>
      <c r="N839" s="102"/>
      <c r="O839" s="102"/>
      <c r="P839" s="102"/>
      <c r="Q839" s="102" t="s">
        <v>1171</v>
      </c>
      <c r="R839" s="102"/>
      <c r="S839" s="102"/>
      <c r="T839" s="102"/>
      <c r="U839" s="102"/>
      <c r="V839"/>
      <c r="W839"/>
      <c r="X839"/>
      <c r="Y839"/>
      <c r="Z839"/>
      <c r="AA839"/>
      <c r="AB839"/>
      <c r="AC839"/>
    </row>
    <row r="840" spans="1:29" s="92" customFormat="1" ht="25.5">
      <c r="A840" s="100">
        <v>350</v>
      </c>
      <c r="B840" s="101" t="s">
        <v>496</v>
      </c>
      <c r="C840" s="102" t="s">
        <v>497</v>
      </c>
      <c r="D840" s="21" t="s">
        <v>436</v>
      </c>
      <c r="E840" s="21" t="s">
        <v>567</v>
      </c>
      <c r="F840" s="21" t="s">
        <v>356</v>
      </c>
      <c r="G840" s="22" t="s">
        <v>1264</v>
      </c>
      <c r="H840" s="22" t="s">
        <v>320</v>
      </c>
      <c r="I840" s="23" t="s">
        <v>1031</v>
      </c>
      <c r="J840" s="23" t="s">
        <v>1032</v>
      </c>
      <c r="K840" s="101"/>
      <c r="L840" s="102"/>
      <c r="M840" s="102"/>
      <c r="N840" s="102"/>
      <c r="O840" s="102"/>
      <c r="P840" s="102"/>
      <c r="Q840" s="102" t="s">
        <v>1171</v>
      </c>
      <c r="R840" s="102"/>
      <c r="S840" s="102"/>
      <c r="T840" s="102"/>
      <c r="U840" s="102"/>
      <c r="V840"/>
      <c r="W840"/>
      <c r="X840"/>
      <c r="Y840"/>
      <c r="Z840"/>
      <c r="AA840"/>
      <c r="AB840"/>
      <c r="AC840"/>
    </row>
    <row r="841" spans="1:29" s="92" customFormat="1" ht="22.5">
      <c r="A841" s="100">
        <v>351</v>
      </c>
      <c r="B841" s="101" t="s">
        <v>496</v>
      </c>
      <c r="C841" s="102" t="s">
        <v>497</v>
      </c>
      <c r="D841" s="21" t="s">
        <v>436</v>
      </c>
      <c r="E841" s="21" t="s">
        <v>568</v>
      </c>
      <c r="F841" s="21" t="s">
        <v>1247</v>
      </c>
      <c r="G841" s="22" t="s">
        <v>1264</v>
      </c>
      <c r="H841" s="22" t="s">
        <v>320</v>
      </c>
      <c r="I841" s="23" t="s">
        <v>1033</v>
      </c>
      <c r="J841" s="23" t="s">
        <v>97</v>
      </c>
      <c r="K841" s="101"/>
      <c r="L841" s="104"/>
      <c r="M841" s="102"/>
      <c r="N841" s="102"/>
      <c r="O841" s="102"/>
      <c r="P841" s="102"/>
      <c r="Q841" s="102" t="s">
        <v>1171</v>
      </c>
      <c r="R841" s="102"/>
      <c r="S841" s="102"/>
      <c r="T841" s="102"/>
      <c r="U841" s="102"/>
      <c r="V841"/>
      <c r="W841"/>
      <c r="X841"/>
      <c r="Y841"/>
      <c r="Z841"/>
      <c r="AA841"/>
      <c r="AB841"/>
      <c r="AC841"/>
    </row>
    <row r="842" spans="1:29" s="92" customFormat="1" ht="25.5">
      <c r="A842" s="100">
        <v>352</v>
      </c>
      <c r="B842" s="101" t="s">
        <v>496</v>
      </c>
      <c r="C842" s="102" t="s">
        <v>497</v>
      </c>
      <c r="D842" s="21" t="s">
        <v>569</v>
      </c>
      <c r="E842" s="21" t="s">
        <v>570</v>
      </c>
      <c r="F842" s="21" t="s">
        <v>499</v>
      </c>
      <c r="G842" s="22" t="s">
        <v>1252</v>
      </c>
      <c r="H842" s="22" t="s">
        <v>320</v>
      </c>
      <c r="I842" s="23" t="s">
        <v>162</v>
      </c>
      <c r="J842" s="23" t="s">
        <v>81</v>
      </c>
      <c r="K842" s="101" t="s">
        <v>1173</v>
      </c>
      <c r="L842" s="102" t="s">
        <v>227</v>
      </c>
      <c r="M842" s="102"/>
      <c r="N842" s="102" t="s">
        <v>1927</v>
      </c>
      <c r="O842" s="102"/>
      <c r="P842" s="102"/>
      <c r="Q842" s="25" t="s">
        <v>1225</v>
      </c>
      <c r="R842" s="102"/>
      <c r="S842" s="102"/>
      <c r="T842" s="102"/>
      <c r="U842" s="102"/>
      <c r="V842"/>
      <c r="W842"/>
      <c r="X842"/>
      <c r="Y842"/>
      <c r="Z842"/>
      <c r="AA842"/>
      <c r="AB842"/>
      <c r="AC842"/>
    </row>
    <row r="843" spans="1:29" s="92" customFormat="1" ht="38.25">
      <c r="A843" s="100">
        <v>691</v>
      </c>
      <c r="B843" s="103" t="s">
        <v>644</v>
      </c>
      <c r="C843" s="102" t="s">
        <v>1822</v>
      </c>
      <c r="D843" s="21" t="s">
        <v>654</v>
      </c>
      <c r="E843" s="21" t="s">
        <v>570</v>
      </c>
      <c r="F843" s="21" t="s">
        <v>499</v>
      </c>
      <c r="G843" s="22" t="s">
        <v>1252</v>
      </c>
      <c r="H843" s="22" t="s">
        <v>320</v>
      </c>
      <c r="I843" s="23" t="s">
        <v>1779</v>
      </c>
      <c r="J843" s="23" t="s">
        <v>1754</v>
      </c>
      <c r="K843" s="101" t="s">
        <v>1172</v>
      </c>
      <c r="L843" s="102" t="s">
        <v>1852</v>
      </c>
      <c r="M843" s="102"/>
      <c r="N843" s="102" t="s">
        <v>1927</v>
      </c>
      <c r="O843" s="102"/>
      <c r="P843" s="102"/>
      <c r="Q843" s="25" t="s">
        <v>1225</v>
      </c>
      <c r="R843" s="102"/>
      <c r="S843" s="102"/>
      <c r="T843" s="102"/>
      <c r="U843" s="102"/>
      <c r="V843"/>
      <c r="W843"/>
      <c r="X843"/>
      <c r="Y843"/>
      <c r="Z843"/>
      <c r="AA843"/>
      <c r="AB843"/>
      <c r="AC843"/>
    </row>
    <row r="844" spans="1:29" s="92" customFormat="1" ht="25.5">
      <c r="A844" s="100">
        <v>116</v>
      </c>
      <c r="B844" s="103" t="s">
        <v>399</v>
      </c>
      <c r="C844" s="102" t="s">
        <v>400</v>
      </c>
      <c r="D844" s="21" t="s">
        <v>443</v>
      </c>
      <c r="E844" s="21" t="s">
        <v>389</v>
      </c>
      <c r="F844" s="21" t="s">
        <v>359</v>
      </c>
      <c r="G844" s="22" t="s">
        <v>1252</v>
      </c>
      <c r="H844" s="22" t="s">
        <v>320</v>
      </c>
      <c r="I844" s="23" t="s">
        <v>835</v>
      </c>
      <c r="J844" s="23" t="s">
        <v>1428</v>
      </c>
      <c r="K844" s="101" t="s">
        <v>1172</v>
      </c>
      <c r="L844" s="102" t="s">
        <v>1852</v>
      </c>
      <c r="M844" s="102"/>
      <c r="N844" s="102" t="s">
        <v>1927</v>
      </c>
      <c r="O844" s="102"/>
      <c r="P844" s="102"/>
      <c r="Q844" s="25" t="s">
        <v>1225</v>
      </c>
      <c r="R844" s="102"/>
      <c r="S844" s="102"/>
      <c r="T844" s="102"/>
      <c r="U844" s="102"/>
      <c r="V844"/>
      <c r="W844"/>
      <c r="X844"/>
      <c r="Y844"/>
      <c r="Z844"/>
      <c r="AA844"/>
      <c r="AB844"/>
      <c r="AC844"/>
    </row>
    <row r="845" spans="1:29" s="92" customFormat="1" ht="229.5">
      <c r="A845" s="100">
        <v>847</v>
      </c>
      <c r="B845" s="103" t="s">
        <v>699</v>
      </c>
      <c r="C845" s="102" t="s">
        <v>391</v>
      </c>
      <c r="D845" s="21" t="s">
        <v>443</v>
      </c>
      <c r="E845" s="21" t="s">
        <v>389</v>
      </c>
      <c r="F845" s="21" t="s">
        <v>366</v>
      </c>
      <c r="G845" s="22" t="s">
        <v>1264</v>
      </c>
      <c r="H845" s="22" t="s">
        <v>320</v>
      </c>
      <c r="I845" s="23" t="s">
        <v>1412</v>
      </c>
      <c r="J845" s="23" t="s">
        <v>1413</v>
      </c>
      <c r="K845" s="101"/>
      <c r="L845" s="102"/>
      <c r="M845" s="102"/>
      <c r="N845" s="102"/>
      <c r="O845" s="102"/>
      <c r="P845" s="102"/>
      <c r="Q845" s="102" t="s">
        <v>1224</v>
      </c>
      <c r="R845" s="102"/>
      <c r="S845" s="102"/>
      <c r="T845" s="102"/>
      <c r="U845" s="102"/>
      <c r="V845"/>
      <c r="W845"/>
      <c r="X845"/>
      <c r="Y845"/>
      <c r="Z845"/>
      <c r="AA845"/>
      <c r="AB845"/>
      <c r="AC845"/>
    </row>
    <row r="846" spans="1:29" s="92" customFormat="1" ht="25.5">
      <c r="A846" s="100">
        <v>60</v>
      </c>
      <c r="B846" s="101" t="s">
        <v>353</v>
      </c>
      <c r="C846" s="102" t="s">
        <v>354</v>
      </c>
      <c r="D846" s="21" t="s">
        <v>388</v>
      </c>
      <c r="E846" s="21" t="s">
        <v>389</v>
      </c>
      <c r="F846" s="21" t="s">
        <v>366</v>
      </c>
      <c r="G846" s="22" t="s">
        <v>1264</v>
      </c>
      <c r="H846" s="22" t="s">
        <v>320</v>
      </c>
      <c r="I846" s="23" t="s">
        <v>918</v>
      </c>
      <c r="J846" s="23" t="s">
        <v>919</v>
      </c>
      <c r="K846" s="101"/>
      <c r="L846" s="102"/>
      <c r="M846" s="102"/>
      <c r="N846" s="102"/>
      <c r="O846" s="102"/>
      <c r="P846" s="102"/>
      <c r="Q846" s="102" t="s">
        <v>1224</v>
      </c>
      <c r="R846" s="102"/>
      <c r="S846" s="102"/>
      <c r="T846" s="102"/>
      <c r="U846" s="102"/>
      <c r="V846"/>
      <c r="W846"/>
      <c r="X846"/>
      <c r="Y846"/>
      <c r="Z846"/>
      <c r="AA846"/>
      <c r="AB846"/>
      <c r="AC846"/>
    </row>
    <row r="847" spans="1:29" s="92" customFormat="1" ht="25.5">
      <c r="A847" s="100">
        <v>881</v>
      </c>
      <c r="B847" s="101" t="s">
        <v>706</v>
      </c>
      <c r="C847" s="102" t="s">
        <v>354</v>
      </c>
      <c r="D847" s="21" t="s">
        <v>388</v>
      </c>
      <c r="E847" s="21" t="s">
        <v>389</v>
      </c>
      <c r="F847" s="21" t="s">
        <v>366</v>
      </c>
      <c r="G847" s="22" t="s">
        <v>1264</v>
      </c>
      <c r="H847" s="22" t="s">
        <v>320</v>
      </c>
      <c r="I847" s="23" t="s">
        <v>918</v>
      </c>
      <c r="J847" s="23" t="s">
        <v>919</v>
      </c>
      <c r="K847" s="101"/>
      <c r="L847" s="102"/>
      <c r="M847" s="102"/>
      <c r="N847" s="102"/>
      <c r="O847" s="102"/>
      <c r="P847" s="102"/>
      <c r="Q847" s="102" t="s">
        <v>1704</v>
      </c>
      <c r="R847" s="102"/>
      <c r="S847" s="102"/>
      <c r="T847" s="102"/>
      <c r="U847" s="102"/>
      <c r="V847"/>
      <c r="W847"/>
      <c r="X847"/>
      <c r="Y847"/>
      <c r="Z847"/>
      <c r="AA847"/>
      <c r="AB847"/>
      <c r="AC847"/>
    </row>
    <row r="848" spans="1:29" s="92" customFormat="1" ht="63.75">
      <c r="A848" s="100">
        <v>692</v>
      </c>
      <c r="B848" s="101" t="s">
        <v>644</v>
      </c>
      <c r="C848" s="102" t="s">
        <v>1822</v>
      </c>
      <c r="D848" s="21" t="s">
        <v>655</v>
      </c>
      <c r="E848" s="21" t="s">
        <v>389</v>
      </c>
      <c r="F848" s="21" t="s">
        <v>499</v>
      </c>
      <c r="G848" s="22" t="s">
        <v>1264</v>
      </c>
      <c r="H848" s="22" t="s">
        <v>319</v>
      </c>
      <c r="I848" s="23" t="s">
        <v>1780</v>
      </c>
      <c r="J848" s="23" t="s">
        <v>1781</v>
      </c>
      <c r="K848" s="101" t="s">
        <v>1187</v>
      </c>
      <c r="L848" s="104" t="s">
        <v>1867</v>
      </c>
      <c r="M848" s="102"/>
      <c r="N848" s="102"/>
      <c r="O848" s="102"/>
      <c r="P848" s="102"/>
      <c r="Q848" s="102" t="s">
        <v>1234</v>
      </c>
      <c r="R848" s="102"/>
      <c r="S848" s="102" t="s">
        <v>1807</v>
      </c>
      <c r="T848" s="102"/>
      <c r="U848" s="102"/>
      <c r="V848"/>
      <c r="W848"/>
      <c r="X848"/>
      <c r="Y848"/>
      <c r="Z848"/>
      <c r="AA848"/>
      <c r="AB848"/>
      <c r="AC848"/>
    </row>
    <row r="849" spans="1:29" s="92" customFormat="1" ht="38.25">
      <c r="A849" s="100">
        <v>693</v>
      </c>
      <c r="B849" s="101" t="s">
        <v>644</v>
      </c>
      <c r="C849" s="102" t="s">
        <v>1822</v>
      </c>
      <c r="D849" s="21" t="s">
        <v>655</v>
      </c>
      <c r="E849" s="21" t="s">
        <v>389</v>
      </c>
      <c r="F849" s="21" t="s">
        <v>368</v>
      </c>
      <c r="G849" s="22" t="s">
        <v>1252</v>
      </c>
      <c r="H849" s="22" t="s">
        <v>320</v>
      </c>
      <c r="I849" s="23" t="s">
        <v>1782</v>
      </c>
      <c r="J849" s="23"/>
      <c r="K849" s="101" t="s">
        <v>1172</v>
      </c>
      <c r="L849" s="102" t="s">
        <v>1852</v>
      </c>
      <c r="M849" s="102"/>
      <c r="N849" s="102" t="s">
        <v>1927</v>
      </c>
      <c r="O849" s="102"/>
      <c r="P849" s="102"/>
      <c r="Q849" s="25" t="s">
        <v>1225</v>
      </c>
      <c r="R849" s="102"/>
      <c r="S849" s="102"/>
      <c r="T849" s="102"/>
      <c r="U849" s="102"/>
      <c r="V849"/>
      <c r="W849"/>
      <c r="X849"/>
      <c r="Y849"/>
      <c r="Z849"/>
      <c r="AA849"/>
      <c r="AB849"/>
      <c r="AC849"/>
    </row>
    <row r="850" spans="1:29" s="92" customFormat="1" ht="51">
      <c r="A850" s="100">
        <v>694</v>
      </c>
      <c r="B850" s="101" t="s">
        <v>644</v>
      </c>
      <c r="C850" s="102" t="s">
        <v>1822</v>
      </c>
      <c r="D850" s="21" t="s">
        <v>444</v>
      </c>
      <c r="E850" s="21" t="s">
        <v>445</v>
      </c>
      <c r="F850" s="21" t="s">
        <v>504</v>
      </c>
      <c r="G850" s="22" t="s">
        <v>1252</v>
      </c>
      <c r="H850" s="22" t="s">
        <v>320</v>
      </c>
      <c r="I850" s="23" t="s">
        <v>1783</v>
      </c>
      <c r="J850" s="23" t="s">
        <v>1754</v>
      </c>
      <c r="K850" s="101" t="s">
        <v>1172</v>
      </c>
      <c r="L850" s="102" t="s">
        <v>1852</v>
      </c>
      <c r="M850" s="102"/>
      <c r="N850" s="102" t="s">
        <v>1927</v>
      </c>
      <c r="O850" s="102"/>
      <c r="P850" s="102"/>
      <c r="Q850" s="25" t="s">
        <v>1225</v>
      </c>
      <c r="R850" s="102"/>
      <c r="S850" s="102"/>
      <c r="T850" s="102"/>
      <c r="U850" s="102"/>
      <c r="V850"/>
      <c r="W850"/>
      <c r="X850"/>
      <c r="Y850"/>
      <c r="Z850"/>
      <c r="AA850"/>
      <c r="AB850"/>
      <c r="AC850"/>
    </row>
    <row r="851" spans="1:29" s="92" customFormat="1" ht="51">
      <c r="A851" s="100">
        <v>848</v>
      </c>
      <c r="B851" s="101" t="s">
        <v>699</v>
      </c>
      <c r="C851" s="102" t="s">
        <v>391</v>
      </c>
      <c r="D851" s="21" t="s">
        <v>443</v>
      </c>
      <c r="E851" s="21" t="s">
        <v>445</v>
      </c>
      <c r="F851" s="21" t="s">
        <v>378</v>
      </c>
      <c r="G851" s="22" t="s">
        <v>1264</v>
      </c>
      <c r="H851" s="22" t="s">
        <v>320</v>
      </c>
      <c r="I851" s="23" t="s">
        <v>1414</v>
      </c>
      <c r="J851" s="23" t="s">
        <v>1415</v>
      </c>
      <c r="K851" s="101"/>
      <c r="L851" s="102"/>
      <c r="M851" s="102"/>
      <c r="N851" s="102"/>
      <c r="O851" s="102"/>
      <c r="P851" s="102"/>
      <c r="Q851" s="102" t="s">
        <v>1224</v>
      </c>
      <c r="R851" s="102"/>
      <c r="S851" s="102"/>
      <c r="T851" s="102"/>
      <c r="U851" s="102"/>
      <c r="V851"/>
      <c r="W851"/>
      <c r="X851"/>
      <c r="Y851"/>
      <c r="Z851"/>
      <c r="AA851"/>
      <c r="AB851"/>
      <c r="AC851"/>
    </row>
    <row r="852" spans="1:29" s="92" customFormat="1" ht="25.5">
      <c r="A852" s="100">
        <v>117</v>
      </c>
      <c r="B852" s="101" t="s">
        <v>399</v>
      </c>
      <c r="C852" s="102" t="s">
        <v>400</v>
      </c>
      <c r="D852" s="21" t="s">
        <v>444</v>
      </c>
      <c r="E852" s="21" t="s">
        <v>445</v>
      </c>
      <c r="F852" s="21" t="s">
        <v>446</v>
      </c>
      <c r="G852" s="22" t="s">
        <v>1252</v>
      </c>
      <c r="H852" s="22" t="s">
        <v>320</v>
      </c>
      <c r="I852" s="23" t="s">
        <v>836</v>
      </c>
      <c r="J852" s="23" t="s">
        <v>1428</v>
      </c>
      <c r="K852" s="101" t="s">
        <v>1172</v>
      </c>
      <c r="L852" s="102" t="s">
        <v>1852</v>
      </c>
      <c r="M852" s="102"/>
      <c r="N852" s="102" t="s">
        <v>1927</v>
      </c>
      <c r="O852" s="102"/>
      <c r="P852" s="102"/>
      <c r="Q852" s="25" t="s">
        <v>1225</v>
      </c>
      <c r="R852" s="102"/>
      <c r="S852" s="102"/>
      <c r="T852" s="102"/>
      <c r="U852" s="102"/>
      <c r="V852"/>
      <c r="W852"/>
      <c r="X852"/>
      <c r="Y852"/>
      <c r="Z852"/>
      <c r="AA852"/>
      <c r="AB852"/>
      <c r="AC852"/>
    </row>
    <row r="853" spans="1:29" s="92" customFormat="1" ht="25.5">
      <c r="A853" s="100">
        <v>118</v>
      </c>
      <c r="B853" s="101" t="s">
        <v>399</v>
      </c>
      <c r="C853" s="102" t="s">
        <v>400</v>
      </c>
      <c r="D853" s="21" t="s">
        <v>444</v>
      </c>
      <c r="E853" s="21" t="s">
        <v>447</v>
      </c>
      <c r="F853" s="21" t="s">
        <v>1170</v>
      </c>
      <c r="G853" s="22" t="s">
        <v>1252</v>
      </c>
      <c r="H853" s="22" t="s">
        <v>320</v>
      </c>
      <c r="I853" s="23" t="s">
        <v>837</v>
      </c>
      <c r="J853" s="23" t="s">
        <v>1428</v>
      </c>
      <c r="K853" s="101" t="s">
        <v>1172</v>
      </c>
      <c r="L853" s="102" t="s">
        <v>1852</v>
      </c>
      <c r="M853" s="102"/>
      <c r="N853" s="102" t="s">
        <v>1927</v>
      </c>
      <c r="O853" s="102"/>
      <c r="P853" s="102"/>
      <c r="Q853" s="25" t="s">
        <v>1225</v>
      </c>
      <c r="R853" s="102"/>
      <c r="S853" s="102"/>
      <c r="T853" s="102"/>
      <c r="U853" s="102"/>
      <c r="V853"/>
      <c r="W853"/>
      <c r="X853"/>
      <c r="Y853"/>
      <c r="Z853"/>
      <c r="AA853"/>
      <c r="AB853"/>
      <c r="AC853"/>
    </row>
    <row r="854" spans="1:29" s="92" customFormat="1" ht="63.75">
      <c r="A854" s="100">
        <v>695</v>
      </c>
      <c r="B854" s="101" t="s">
        <v>644</v>
      </c>
      <c r="C854" s="102" t="s">
        <v>1822</v>
      </c>
      <c r="D854" s="21" t="s">
        <v>444</v>
      </c>
      <c r="E854" s="21" t="s">
        <v>447</v>
      </c>
      <c r="F854" s="21" t="s">
        <v>1259</v>
      </c>
      <c r="G854" s="22" t="s">
        <v>1264</v>
      </c>
      <c r="H854" s="22" t="s">
        <v>319</v>
      </c>
      <c r="I854" s="23" t="s">
        <v>1784</v>
      </c>
      <c r="J854" s="23" t="s">
        <v>1754</v>
      </c>
      <c r="K854" s="101" t="s">
        <v>1172</v>
      </c>
      <c r="L854" s="104" t="s">
        <v>1832</v>
      </c>
      <c r="M854" s="102"/>
      <c r="N854" s="102"/>
      <c r="O854" s="102"/>
      <c r="P854" s="102" t="s">
        <v>1095</v>
      </c>
      <c r="Q854" s="102" t="s">
        <v>1224</v>
      </c>
      <c r="R854" s="102"/>
      <c r="S854" s="102" t="s">
        <v>1823</v>
      </c>
      <c r="T854" s="102"/>
      <c r="U854" s="102"/>
      <c r="V854"/>
      <c r="W854"/>
      <c r="X854"/>
      <c r="Y854"/>
      <c r="Z854"/>
      <c r="AA854"/>
      <c r="AB854"/>
      <c r="AC854"/>
    </row>
    <row r="855" spans="1:29" s="92" customFormat="1" ht="25.5">
      <c r="A855" s="100">
        <v>119</v>
      </c>
      <c r="B855" s="101" t="s">
        <v>399</v>
      </c>
      <c r="C855" s="102" t="s">
        <v>400</v>
      </c>
      <c r="D855" s="21" t="s">
        <v>444</v>
      </c>
      <c r="E855" s="21" t="s">
        <v>447</v>
      </c>
      <c r="F855" s="21" t="s">
        <v>1260</v>
      </c>
      <c r="G855" s="22" t="s">
        <v>1252</v>
      </c>
      <c r="H855" s="22" t="s">
        <v>320</v>
      </c>
      <c r="I855" s="23" t="s">
        <v>838</v>
      </c>
      <c r="J855" s="23" t="s">
        <v>1428</v>
      </c>
      <c r="K855" s="101" t="s">
        <v>1172</v>
      </c>
      <c r="L855" s="102" t="s">
        <v>1852</v>
      </c>
      <c r="M855" s="102"/>
      <c r="N855" s="102" t="s">
        <v>1927</v>
      </c>
      <c r="O855" s="102"/>
      <c r="P855" s="102"/>
      <c r="Q855" s="25" t="s">
        <v>1225</v>
      </c>
      <c r="R855" s="102"/>
      <c r="S855" s="102"/>
      <c r="T855" s="102"/>
      <c r="U855" s="102"/>
      <c r="V855"/>
      <c r="W855"/>
      <c r="X855"/>
      <c r="Y855"/>
      <c r="Z855"/>
      <c r="AA855"/>
      <c r="AB855"/>
      <c r="AC855"/>
    </row>
    <row r="856" spans="1:29" s="92" customFormat="1" ht="51">
      <c r="A856" s="100">
        <v>696</v>
      </c>
      <c r="B856" s="101" t="s">
        <v>644</v>
      </c>
      <c r="C856" s="102" t="s">
        <v>1822</v>
      </c>
      <c r="D856" s="21" t="s">
        <v>444</v>
      </c>
      <c r="E856" s="21" t="s">
        <v>447</v>
      </c>
      <c r="F856" s="21" t="s">
        <v>348</v>
      </c>
      <c r="G856" s="22" t="s">
        <v>1252</v>
      </c>
      <c r="H856" s="22" t="s">
        <v>320</v>
      </c>
      <c r="I856" s="23" t="s">
        <v>1785</v>
      </c>
      <c r="J856" s="23" t="s">
        <v>1754</v>
      </c>
      <c r="K856" s="101" t="s">
        <v>1172</v>
      </c>
      <c r="L856" s="102" t="s">
        <v>1852</v>
      </c>
      <c r="M856" s="102"/>
      <c r="N856" s="102" t="s">
        <v>1927</v>
      </c>
      <c r="O856" s="102"/>
      <c r="P856" s="102"/>
      <c r="Q856" s="25" t="s">
        <v>1225</v>
      </c>
      <c r="R856" s="102"/>
      <c r="S856" s="102"/>
      <c r="T856" s="102"/>
      <c r="U856" s="102"/>
      <c r="V856"/>
      <c r="W856"/>
      <c r="X856"/>
      <c r="Y856"/>
      <c r="Z856"/>
      <c r="AA856"/>
      <c r="AB856"/>
      <c r="AC856"/>
    </row>
    <row r="857" spans="1:29" s="92" customFormat="1" ht="63.75">
      <c r="A857" s="100">
        <v>400</v>
      </c>
      <c r="B857" s="101" t="s">
        <v>583</v>
      </c>
      <c r="C857" s="102" t="s">
        <v>584</v>
      </c>
      <c r="D857" s="21" t="s">
        <v>444</v>
      </c>
      <c r="E857" s="21" t="s">
        <v>447</v>
      </c>
      <c r="F857" s="21" t="s">
        <v>348</v>
      </c>
      <c r="G857" s="22" t="s">
        <v>1264</v>
      </c>
      <c r="H857" s="22" t="s">
        <v>319</v>
      </c>
      <c r="I857" s="23" t="s">
        <v>1135</v>
      </c>
      <c r="J857" s="23" t="s">
        <v>1136</v>
      </c>
      <c r="K857" s="101"/>
      <c r="L857" s="102"/>
      <c r="M857" s="102"/>
      <c r="N857" s="102"/>
      <c r="O857" s="102"/>
      <c r="P857" s="102"/>
      <c r="Q857" s="102" t="s">
        <v>1224</v>
      </c>
      <c r="R857" s="102"/>
      <c r="S857" s="102"/>
      <c r="T857" s="102"/>
      <c r="U857" s="102"/>
      <c r="V857"/>
      <c r="W857"/>
      <c r="X857"/>
      <c r="Y857"/>
      <c r="Z857"/>
      <c r="AA857"/>
      <c r="AB857"/>
      <c r="AC857"/>
    </row>
    <row r="858" spans="1:29" s="92" customFormat="1" ht="22.5">
      <c r="A858" s="100">
        <v>353</v>
      </c>
      <c r="B858" s="101" t="s">
        <v>496</v>
      </c>
      <c r="C858" s="102" t="s">
        <v>497</v>
      </c>
      <c r="D858" s="21" t="s">
        <v>443</v>
      </c>
      <c r="E858" s="21" t="s">
        <v>447</v>
      </c>
      <c r="F858" s="21" t="s">
        <v>509</v>
      </c>
      <c r="G858" s="22" t="s">
        <v>1264</v>
      </c>
      <c r="H858" s="22" t="s">
        <v>320</v>
      </c>
      <c r="I858" s="23" t="s">
        <v>1034</v>
      </c>
      <c r="J858" s="23" t="s">
        <v>1035</v>
      </c>
      <c r="K858" s="101" t="s">
        <v>1172</v>
      </c>
      <c r="L858" s="102" t="s">
        <v>1852</v>
      </c>
      <c r="M858" s="102"/>
      <c r="N858" s="102" t="s">
        <v>1927</v>
      </c>
      <c r="O858" s="102"/>
      <c r="P858" s="102"/>
      <c r="Q858" s="102" t="s">
        <v>1225</v>
      </c>
      <c r="R858" s="102"/>
      <c r="S858" s="102"/>
      <c r="T858" s="102"/>
      <c r="U858" s="102"/>
      <c r="V858"/>
      <c r="W858"/>
      <c r="X858"/>
      <c r="Y858"/>
      <c r="Z858"/>
      <c r="AA858"/>
      <c r="AB858"/>
      <c r="AC858"/>
    </row>
    <row r="859" spans="1:29" s="92" customFormat="1" ht="51">
      <c r="A859" s="100">
        <v>697</v>
      </c>
      <c r="B859" s="101" t="s">
        <v>644</v>
      </c>
      <c r="C859" s="102" t="s">
        <v>1822</v>
      </c>
      <c r="D859" s="21" t="s">
        <v>448</v>
      </c>
      <c r="E859" s="21" t="s">
        <v>449</v>
      </c>
      <c r="F859" s="21" t="s">
        <v>1111</v>
      </c>
      <c r="G859" s="22" t="s">
        <v>1252</v>
      </c>
      <c r="H859" s="22" t="s">
        <v>320</v>
      </c>
      <c r="I859" s="23" t="s">
        <v>1786</v>
      </c>
      <c r="J859" s="23" t="s">
        <v>1754</v>
      </c>
      <c r="K859" s="101" t="s">
        <v>1172</v>
      </c>
      <c r="L859" s="102" t="s">
        <v>1852</v>
      </c>
      <c r="M859" s="102"/>
      <c r="N859" s="102" t="s">
        <v>1927</v>
      </c>
      <c r="O859" s="102"/>
      <c r="P859" s="102"/>
      <c r="Q859" s="25" t="s">
        <v>1225</v>
      </c>
      <c r="R859" s="102"/>
      <c r="S859" s="102"/>
      <c r="T859" s="102"/>
      <c r="U859" s="102"/>
      <c r="V859"/>
      <c r="W859"/>
      <c r="X859"/>
      <c r="Y859"/>
      <c r="Z859"/>
      <c r="AA859"/>
      <c r="AB859"/>
      <c r="AC859"/>
    </row>
    <row r="860" spans="1:29" s="92" customFormat="1" ht="38.25">
      <c r="A860" s="100">
        <v>698</v>
      </c>
      <c r="B860" s="101" t="s">
        <v>644</v>
      </c>
      <c r="C860" s="102" t="s">
        <v>1822</v>
      </c>
      <c r="D860" s="21" t="s">
        <v>451</v>
      </c>
      <c r="E860" s="21" t="s">
        <v>449</v>
      </c>
      <c r="F860" s="21" t="s">
        <v>506</v>
      </c>
      <c r="G860" s="22" t="s">
        <v>1252</v>
      </c>
      <c r="H860" s="22" t="s">
        <v>320</v>
      </c>
      <c r="I860" s="23" t="s">
        <v>1787</v>
      </c>
      <c r="J860" s="23" t="s">
        <v>1754</v>
      </c>
      <c r="K860" s="101" t="s">
        <v>1172</v>
      </c>
      <c r="L860" s="102" t="s">
        <v>1852</v>
      </c>
      <c r="M860" s="102"/>
      <c r="N860" s="102" t="s">
        <v>1927</v>
      </c>
      <c r="O860" s="102"/>
      <c r="P860" s="102"/>
      <c r="Q860" s="25" t="s">
        <v>1225</v>
      </c>
      <c r="R860" s="102"/>
      <c r="S860" s="102"/>
      <c r="T860" s="102"/>
      <c r="U860" s="102"/>
      <c r="V860"/>
      <c r="W860"/>
      <c r="X860"/>
      <c r="Y860"/>
      <c r="Z860"/>
      <c r="AA860"/>
      <c r="AB860"/>
      <c r="AC860"/>
    </row>
    <row r="861" spans="1:29" s="92" customFormat="1" ht="51">
      <c r="A861" s="100">
        <v>699</v>
      </c>
      <c r="B861" s="101" t="s">
        <v>644</v>
      </c>
      <c r="C861" s="102" t="s">
        <v>1822</v>
      </c>
      <c r="D861" s="21" t="s">
        <v>451</v>
      </c>
      <c r="E861" s="21" t="s">
        <v>449</v>
      </c>
      <c r="F861" s="21" t="s">
        <v>476</v>
      </c>
      <c r="G861" s="22" t="s">
        <v>1264</v>
      </c>
      <c r="H861" s="22" t="s">
        <v>319</v>
      </c>
      <c r="I861" s="23" t="s">
        <v>1788</v>
      </c>
      <c r="J861" s="23" t="s">
        <v>1754</v>
      </c>
      <c r="K861" s="101"/>
      <c r="L861" s="104"/>
      <c r="M861" s="102"/>
      <c r="N861" s="102"/>
      <c r="O861" s="102"/>
      <c r="P861" s="102"/>
      <c r="Q861" s="102" t="s">
        <v>1224</v>
      </c>
      <c r="R861" s="102"/>
      <c r="S861" s="102"/>
      <c r="T861" s="102"/>
      <c r="U861" s="102"/>
      <c r="V861"/>
      <c r="W861"/>
      <c r="X861"/>
      <c r="Y861"/>
      <c r="Z861"/>
      <c r="AA861"/>
      <c r="AB861"/>
      <c r="AC861"/>
    </row>
    <row r="862" spans="1:29" s="92" customFormat="1" ht="114.75">
      <c r="A862" s="100">
        <v>700</v>
      </c>
      <c r="B862" s="101" t="s">
        <v>644</v>
      </c>
      <c r="C862" s="102" t="s">
        <v>1822</v>
      </c>
      <c r="D862" s="21" t="s">
        <v>451</v>
      </c>
      <c r="E862" s="21" t="s">
        <v>449</v>
      </c>
      <c r="F862" s="21" t="s">
        <v>356</v>
      </c>
      <c r="G862" s="22" t="s">
        <v>1252</v>
      </c>
      <c r="H862" s="22" t="s">
        <v>320</v>
      </c>
      <c r="I862" s="23" t="s">
        <v>1789</v>
      </c>
      <c r="J862" s="23" t="s">
        <v>1754</v>
      </c>
      <c r="K862" s="101" t="s">
        <v>1172</v>
      </c>
      <c r="L862" s="102" t="s">
        <v>1852</v>
      </c>
      <c r="M862" s="102"/>
      <c r="N862" s="102" t="s">
        <v>1927</v>
      </c>
      <c r="O862" s="102"/>
      <c r="P862" s="102"/>
      <c r="Q862" s="25" t="s">
        <v>1225</v>
      </c>
      <c r="R862" s="102"/>
      <c r="S862" s="102"/>
      <c r="T862" s="102"/>
      <c r="U862" s="102"/>
      <c r="V862"/>
      <c r="W862"/>
      <c r="X862"/>
      <c r="Y862"/>
      <c r="Z862"/>
      <c r="AA862"/>
      <c r="AB862"/>
      <c r="AC862"/>
    </row>
    <row r="863" spans="1:29" s="92" customFormat="1" ht="25.5">
      <c r="A863" s="100">
        <v>120</v>
      </c>
      <c r="B863" s="101" t="s">
        <v>399</v>
      </c>
      <c r="C863" s="102" t="s">
        <v>400</v>
      </c>
      <c r="D863" s="21" t="s">
        <v>448</v>
      </c>
      <c r="E863" s="21" t="s">
        <v>449</v>
      </c>
      <c r="F863" s="21" t="s">
        <v>450</v>
      </c>
      <c r="G863" s="22" t="s">
        <v>1252</v>
      </c>
      <c r="H863" s="22" t="s">
        <v>320</v>
      </c>
      <c r="I863" s="23" t="s">
        <v>839</v>
      </c>
      <c r="J863" s="23" t="s">
        <v>1428</v>
      </c>
      <c r="K863" s="101" t="s">
        <v>1172</v>
      </c>
      <c r="L863" s="102" t="s">
        <v>1852</v>
      </c>
      <c r="M863" s="102"/>
      <c r="N863" s="102" t="s">
        <v>1927</v>
      </c>
      <c r="O863" s="102"/>
      <c r="P863" s="102"/>
      <c r="Q863" s="25" t="s">
        <v>1225</v>
      </c>
      <c r="R863" s="102"/>
      <c r="S863" s="102"/>
      <c r="T863" s="102"/>
      <c r="U863" s="102"/>
      <c r="V863"/>
      <c r="W863"/>
      <c r="X863"/>
      <c r="Y863"/>
      <c r="Z863"/>
      <c r="AA863"/>
      <c r="AB863"/>
      <c r="AC863"/>
    </row>
    <row r="864" spans="1:29" s="92" customFormat="1" ht="51">
      <c r="A864" s="100">
        <v>121</v>
      </c>
      <c r="B864" s="101" t="s">
        <v>399</v>
      </c>
      <c r="C864" s="102" t="s">
        <v>400</v>
      </c>
      <c r="D864" s="21" t="s">
        <v>451</v>
      </c>
      <c r="E864" s="21" t="s">
        <v>452</v>
      </c>
      <c r="F864" s="21" t="s">
        <v>359</v>
      </c>
      <c r="G864" s="22" t="s">
        <v>1252</v>
      </c>
      <c r="H864" s="22" t="s">
        <v>320</v>
      </c>
      <c r="I864" s="23" t="s">
        <v>840</v>
      </c>
      <c r="J864" s="23" t="s">
        <v>1428</v>
      </c>
      <c r="K864" s="101" t="s">
        <v>1172</v>
      </c>
      <c r="L864" s="102" t="s">
        <v>1852</v>
      </c>
      <c r="M864" s="102"/>
      <c r="N864" s="102" t="s">
        <v>1927</v>
      </c>
      <c r="O864" s="102"/>
      <c r="P864" s="102"/>
      <c r="Q864" s="25" t="s">
        <v>1225</v>
      </c>
      <c r="R864" s="102"/>
      <c r="S864" s="102"/>
      <c r="T864" s="102"/>
      <c r="U864" s="102"/>
      <c r="V864"/>
      <c r="W864"/>
      <c r="X864"/>
      <c r="Y864"/>
      <c r="Z864"/>
      <c r="AA864"/>
      <c r="AB864"/>
      <c r="AC864"/>
    </row>
    <row r="865" spans="1:29" s="92" customFormat="1" ht="306">
      <c r="A865" s="100">
        <v>401</v>
      </c>
      <c r="B865" s="101" t="s">
        <v>583</v>
      </c>
      <c r="C865" s="102" t="s">
        <v>584</v>
      </c>
      <c r="D865" s="21" t="s">
        <v>451</v>
      </c>
      <c r="E865" s="21" t="s">
        <v>452</v>
      </c>
      <c r="F865" s="21" t="s">
        <v>356</v>
      </c>
      <c r="G865" s="22" t="s">
        <v>1264</v>
      </c>
      <c r="H865" s="22" t="s">
        <v>319</v>
      </c>
      <c r="I865" s="23" t="s">
        <v>1652</v>
      </c>
      <c r="J865" s="23" t="s">
        <v>1132</v>
      </c>
      <c r="K865" s="101"/>
      <c r="L865" s="102"/>
      <c r="M865" s="102"/>
      <c r="N865" s="102"/>
      <c r="O865" s="102"/>
      <c r="P865" s="102"/>
      <c r="Q865" s="102" t="s">
        <v>1224</v>
      </c>
      <c r="R865" s="102"/>
      <c r="S865" s="102"/>
      <c r="T865" s="102"/>
      <c r="U865" s="102"/>
      <c r="V865"/>
      <c r="W865"/>
      <c r="X865"/>
      <c r="Y865"/>
      <c r="Z865"/>
      <c r="AA865"/>
      <c r="AB865"/>
      <c r="AC865"/>
    </row>
    <row r="866" spans="1:29" s="92" customFormat="1" ht="63.75">
      <c r="A866" s="100">
        <v>701</v>
      </c>
      <c r="B866" s="101" t="s">
        <v>644</v>
      </c>
      <c r="C866" s="102" t="s">
        <v>1822</v>
      </c>
      <c r="D866" s="21" t="s">
        <v>453</v>
      </c>
      <c r="E866" s="21" t="s">
        <v>454</v>
      </c>
      <c r="F866" s="21" t="s">
        <v>350</v>
      </c>
      <c r="G866" s="22" t="s">
        <v>1264</v>
      </c>
      <c r="H866" s="22" t="s">
        <v>319</v>
      </c>
      <c r="I866" s="23" t="s">
        <v>1790</v>
      </c>
      <c r="J866" s="23" t="s">
        <v>1752</v>
      </c>
      <c r="K866" s="101"/>
      <c r="L866" s="102"/>
      <c r="M866" s="102"/>
      <c r="N866" s="102"/>
      <c r="O866" s="102"/>
      <c r="P866" s="102"/>
      <c r="Q866" s="102" t="s">
        <v>1224</v>
      </c>
      <c r="R866" s="102"/>
      <c r="S866" s="102"/>
      <c r="T866" s="102"/>
      <c r="U866" s="102"/>
      <c r="V866"/>
      <c r="W866"/>
      <c r="X866"/>
      <c r="Y866"/>
      <c r="Z866"/>
      <c r="AA866"/>
      <c r="AB866"/>
      <c r="AC866"/>
    </row>
    <row r="867" spans="1:29" s="92" customFormat="1" ht="102">
      <c r="A867" s="100">
        <v>702</v>
      </c>
      <c r="B867" s="101" t="s">
        <v>644</v>
      </c>
      <c r="C867" s="102" t="s">
        <v>1822</v>
      </c>
      <c r="D867" s="21" t="s">
        <v>656</v>
      </c>
      <c r="E867" s="21" t="s">
        <v>454</v>
      </c>
      <c r="F867" s="21" t="s">
        <v>1165</v>
      </c>
      <c r="G867" s="22" t="s">
        <v>1252</v>
      </c>
      <c r="H867" s="22" t="s">
        <v>320</v>
      </c>
      <c r="I867" s="23" t="s">
        <v>1791</v>
      </c>
      <c r="J867" s="23" t="s">
        <v>1364</v>
      </c>
      <c r="K867" s="101" t="s">
        <v>1172</v>
      </c>
      <c r="L867" s="102" t="s">
        <v>1852</v>
      </c>
      <c r="M867" s="102"/>
      <c r="N867" s="102" t="s">
        <v>1927</v>
      </c>
      <c r="O867" s="102"/>
      <c r="P867" s="102"/>
      <c r="Q867" s="25" t="s">
        <v>1225</v>
      </c>
      <c r="R867" s="102"/>
      <c r="S867" s="102"/>
      <c r="T867" s="102"/>
      <c r="U867" s="102"/>
      <c r="V867"/>
      <c r="W867"/>
      <c r="X867"/>
      <c r="Y867"/>
      <c r="Z867"/>
      <c r="AA867"/>
      <c r="AB867"/>
      <c r="AC867"/>
    </row>
    <row r="868" spans="1:29" s="92" customFormat="1" ht="63.75">
      <c r="A868" s="100">
        <v>122</v>
      </c>
      <c r="B868" s="101" t="s">
        <v>399</v>
      </c>
      <c r="C868" s="102" t="s">
        <v>400</v>
      </c>
      <c r="D868" s="21" t="s">
        <v>453</v>
      </c>
      <c r="E868" s="21" t="s">
        <v>454</v>
      </c>
      <c r="F868" s="21" t="s">
        <v>455</v>
      </c>
      <c r="G868" s="22" t="s">
        <v>1264</v>
      </c>
      <c r="H868" s="22" t="s">
        <v>319</v>
      </c>
      <c r="I868" s="23" t="s">
        <v>841</v>
      </c>
      <c r="J868" s="23" t="s">
        <v>1428</v>
      </c>
      <c r="K868" s="109"/>
      <c r="L868" s="102"/>
      <c r="M868" s="102"/>
      <c r="N868" s="102"/>
      <c r="O868" s="102"/>
      <c r="P868" s="102"/>
      <c r="Q868" s="102" t="s">
        <v>1224</v>
      </c>
      <c r="R868" s="102"/>
      <c r="S868" s="102"/>
      <c r="T868" s="102"/>
      <c r="U868" s="102"/>
      <c r="V868"/>
      <c r="W868"/>
      <c r="X868"/>
      <c r="Y868"/>
      <c r="Z868"/>
      <c r="AA868"/>
      <c r="AB868"/>
      <c r="AC868"/>
    </row>
    <row r="869" spans="1:29" s="92" customFormat="1" ht="25.5">
      <c r="A869" s="100">
        <v>171</v>
      </c>
      <c r="B869" s="101" t="s">
        <v>466</v>
      </c>
      <c r="C869" s="102" t="s">
        <v>467</v>
      </c>
      <c r="D869" s="21" t="s">
        <v>494</v>
      </c>
      <c r="E869" s="21" t="s">
        <v>495</v>
      </c>
      <c r="F869" s="21" t="s">
        <v>1170</v>
      </c>
      <c r="G869" s="22" t="s">
        <v>1264</v>
      </c>
      <c r="H869" s="22" t="s">
        <v>319</v>
      </c>
      <c r="I869" s="23" t="s">
        <v>58</v>
      </c>
      <c r="J869" s="23" t="s">
        <v>59</v>
      </c>
      <c r="K869" s="101" t="s">
        <v>1172</v>
      </c>
      <c r="L869" s="102" t="s">
        <v>1866</v>
      </c>
      <c r="M869" s="102"/>
      <c r="N869" s="102"/>
      <c r="O869" s="102"/>
      <c r="P869" s="102"/>
      <c r="Q869" s="102" t="s">
        <v>1234</v>
      </c>
      <c r="R869" s="102"/>
      <c r="S869" s="102" t="s">
        <v>1807</v>
      </c>
      <c r="T869" s="102"/>
      <c r="U869" s="102"/>
      <c r="V869"/>
      <c r="W869"/>
      <c r="X869"/>
      <c r="Y869"/>
      <c r="Z869"/>
      <c r="AA869"/>
      <c r="AB869"/>
      <c r="AC869"/>
    </row>
    <row r="870" spans="1:29" s="92" customFormat="1" ht="89.25">
      <c r="A870" s="100">
        <v>703</v>
      </c>
      <c r="B870" s="101" t="s">
        <v>644</v>
      </c>
      <c r="C870" s="102" t="s">
        <v>1822</v>
      </c>
      <c r="D870" s="21" t="s">
        <v>494</v>
      </c>
      <c r="E870" s="21" t="s">
        <v>495</v>
      </c>
      <c r="F870" s="21" t="s">
        <v>469</v>
      </c>
      <c r="G870" s="22" t="s">
        <v>1252</v>
      </c>
      <c r="H870" s="22" t="s">
        <v>320</v>
      </c>
      <c r="I870" s="23" t="s">
        <v>1792</v>
      </c>
      <c r="J870" s="23" t="s">
        <v>1754</v>
      </c>
      <c r="K870" s="101" t="s">
        <v>1172</v>
      </c>
      <c r="L870" s="102" t="s">
        <v>1852</v>
      </c>
      <c r="M870" s="102"/>
      <c r="N870" s="102" t="s">
        <v>1927</v>
      </c>
      <c r="O870" s="102"/>
      <c r="P870" s="102"/>
      <c r="Q870" s="25" t="s">
        <v>1225</v>
      </c>
      <c r="R870" s="102"/>
      <c r="S870" s="102"/>
      <c r="T870" s="102"/>
      <c r="U870" s="102"/>
      <c r="V870"/>
      <c r="W870"/>
      <c r="X870"/>
      <c r="Y870"/>
      <c r="Z870"/>
      <c r="AA870"/>
      <c r="AB870"/>
      <c r="AC870"/>
    </row>
    <row r="871" spans="1:29" s="92" customFormat="1" ht="114.75">
      <c r="A871" s="100">
        <v>172</v>
      </c>
      <c r="B871" s="101" t="s">
        <v>466</v>
      </c>
      <c r="C871" s="102" t="s">
        <v>467</v>
      </c>
      <c r="D871" s="21" t="s">
        <v>494</v>
      </c>
      <c r="E871" s="21" t="s">
        <v>495</v>
      </c>
      <c r="F871" s="21" t="s">
        <v>469</v>
      </c>
      <c r="G871" s="22" t="s">
        <v>1264</v>
      </c>
      <c r="H871" s="22" t="s">
        <v>319</v>
      </c>
      <c r="I871" s="23" t="s">
        <v>60</v>
      </c>
      <c r="J871" s="23" t="s">
        <v>61</v>
      </c>
      <c r="K871" s="101"/>
      <c r="L871" s="102"/>
      <c r="M871" s="102"/>
      <c r="N871" s="102"/>
      <c r="O871" s="102"/>
      <c r="P871" s="102"/>
      <c r="Q871" s="102" t="s">
        <v>1233</v>
      </c>
      <c r="R871" s="102"/>
      <c r="S871" s="102"/>
      <c r="T871" s="102"/>
      <c r="U871" s="102"/>
      <c r="V871"/>
      <c r="W871"/>
      <c r="X871"/>
      <c r="Y871"/>
      <c r="Z871"/>
      <c r="AA871"/>
      <c r="AB871"/>
      <c r="AC871"/>
    </row>
    <row r="872" spans="1:29" s="92" customFormat="1" ht="51">
      <c r="A872" s="100">
        <v>704</v>
      </c>
      <c r="B872" s="101" t="s">
        <v>644</v>
      </c>
      <c r="C872" s="102" t="s">
        <v>1822</v>
      </c>
      <c r="D872" s="21" t="s">
        <v>456</v>
      </c>
      <c r="E872" s="21" t="s">
        <v>457</v>
      </c>
      <c r="F872" s="21" t="s">
        <v>359</v>
      </c>
      <c r="G872" s="22" t="s">
        <v>1252</v>
      </c>
      <c r="H872" s="22" t="s">
        <v>320</v>
      </c>
      <c r="I872" s="23" t="s">
        <v>1793</v>
      </c>
      <c r="J872" s="23" t="s">
        <v>1754</v>
      </c>
      <c r="K872" s="101" t="s">
        <v>1172</v>
      </c>
      <c r="L872" s="102" t="s">
        <v>1852</v>
      </c>
      <c r="M872" s="102"/>
      <c r="N872" s="102" t="s">
        <v>1927</v>
      </c>
      <c r="O872" s="102"/>
      <c r="P872" s="102"/>
      <c r="Q872" s="25" t="s">
        <v>1225</v>
      </c>
      <c r="R872" s="102"/>
      <c r="S872" s="102"/>
      <c r="T872" s="102"/>
      <c r="U872" s="102"/>
      <c r="V872"/>
      <c r="W872"/>
      <c r="X872"/>
      <c r="Y872"/>
      <c r="Z872"/>
      <c r="AA872"/>
      <c r="AB872"/>
      <c r="AC872"/>
    </row>
    <row r="873" spans="1:29" s="92" customFormat="1" ht="25.5">
      <c r="A873" s="100">
        <v>123</v>
      </c>
      <c r="B873" s="101" t="s">
        <v>399</v>
      </c>
      <c r="C873" s="102" t="s">
        <v>400</v>
      </c>
      <c r="D873" s="21" t="s">
        <v>456</v>
      </c>
      <c r="E873" s="21" t="s">
        <v>457</v>
      </c>
      <c r="F873" s="21" t="s">
        <v>1238</v>
      </c>
      <c r="G873" s="22" t="s">
        <v>1252</v>
      </c>
      <c r="H873" s="22" t="s">
        <v>320</v>
      </c>
      <c r="I873" s="23" t="s">
        <v>842</v>
      </c>
      <c r="J873" s="23" t="s">
        <v>1428</v>
      </c>
      <c r="K873" s="101" t="s">
        <v>1172</v>
      </c>
      <c r="L873" s="102" t="s">
        <v>1852</v>
      </c>
      <c r="M873" s="102"/>
      <c r="N873" s="102" t="s">
        <v>1927</v>
      </c>
      <c r="O873" s="102"/>
      <c r="P873" s="102"/>
      <c r="Q873" s="25" t="s">
        <v>1225</v>
      </c>
      <c r="R873" s="102"/>
      <c r="S873" s="102"/>
      <c r="T873" s="102"/>
      <c r="U873" s="102"/>
      <c r="V873"/>
      <c r="W873"/>
      <c r="X873"/>
      <c r="Y873"/>
      <c r="Z873"/>
      <c r="AA873"/>
      <c r="AB873"/>
      <c r="AC873"/>
    </row>
    <row r="874" spans="1:29" s="92" customFormat="1" ht="25.5">
      <c r="A874" s="100">
        <v>354</v>
      </c>
      <c r="B874" s="101" t="s">
        <v>496</v>
      </c>
      <c r="C874" s="102" t="s">
        <v>497</v>
      </c>
      <c r="D874" s="21" t="s">
        <v>443</v>
      </c>
      <c r="E874" s="21" t="s">
        <v>457</v>
      </c>
      <c r="F874" s="21" t="s">
        <v>1239</v>
      </c>
      <c r="G874" s="22" t="s">
        <v>1252</v>
      </c>
      <c r="H874" s="22" t="s">
        <v>320</v>
      </c>
      <c r="I874" s="23" t="s">
        <v>1036</v>
      </c>
      <c r="J874" s="23" t="s">
        <v>1037</v>
      </c>
      <c r="K874" s="101" t="s">
        <v>1172</v>
      </c>
      <c r="L874" s="102" t="s">
        <v>1852</v>
      </c>
      <c r="M874" s="102"/>
      <c r="N874" s="102" t="s">
        <v>1927</v>
      </c>
      <c r="O874" s="102"/>
      <c r="P874" s="102"/>
      <c r="Q874" s="25" t="s">
        <v>1225</v>
      </c>
      <c r="R874" s="102"/>
      <c r="S874" s="102"/>
      <c r="T874" s="102"/>
      <c r="U874" s="102"/>
      <c r="V874"/>
      <c r="W874"/>
      <c r="X874"/>
      <c r="Y874"/>
      <c r="Z874"/>
      <c r="AA874"/>
      <c r="AB874"/>
      <c r="AC874"/>
    </row>
    <row r="875" spans="1:29" s="92" customFormat="1" ht="114.75">
      <c r="A875" s="100">
        <v>414</v>
      </c>
      <c r="B875" s="101" t="s">
        <v>585</v>
      </c>
      <c r="C875" s="102" t="s">
        <v>346</v>
      </c>
      <c r="D875" s="21" t="s">
        <v>458</v>
      </c>
      <c r="E875" s="21" t="s">
        <v>459</v>
      </c>
      <c r="F875" s="21" t="s">
        <v>403</v>
      </c>
      <c r="G875" s="22" t="s">
        <v>1264</v>
      </c>
      <c r="H875" s="22" t="s">
        <v>319</v>
      </c>
      <c r="I875" s="23" t="s">
        <v>1679</v>
      </c>
      <c r="J875" s="23" t="s">
        <v>1680</v>
      </c>
      <c r="K875" s="101"/>
      <c r="L875" s="102"/>
      <c r="M875" s="102"/>
      <c r="N875" s="102"/>
      <c r="O875" s="102"/>
      <c r="P875" s="102"/>
      <c r="Q875" s="102" t="s">
        <v>1234</v>
      </c>
      <c r="R875" s="102"/>
      <c r="S875" s="102"/>
      <c r="T875" s="102"/>
      <c r="U875" s="102"/>
      <c r="V875"/>
      <c r="W875"/>
      <c r="X875"/>
      <c r="Y875"/>
      <c r="Z875"/>
      <c r="AA875"/>
      <c r="AB875"/>
      <c r="AC875"/>
    </row>
    <row r="876" spans="1:29" s="92" customFormat="1" ht="22.5">
      <c r="A876" s="100">
        <v>124</v>
      </c>
      <c r="B876" s="101" t="s">
        <v>399</v>
      </c>
      <c r="C876" s="102" t="s">
        <v>400</v>
      </c>
      <c r="D876" s="21" t="s">
        <v>458</v>
      </c>
      <c r="E876" s="21" t="s">
        <v>459</v>
      </c>
      <c r="F876" s="21" t="s">
        <v>378</v>
      </c>
      <c r="G876" s="22" t="s">
        <v>1252</v>
      </c>
      <c r="H876" s="22" t="s">
        <v>320</v>
      </c>
      <c r="I876" s="23" t="s">
        <v>843</v>
      </c>
      <c r="J876" s="23" t="s">
        <v>1428</v>
      </c>
      <c r="K876" s="101" t="s">
        <v>1172</v>
      </c>
      <c r="L876" s="102" t="s">
        <v>1852</v>
      </c>
      <c r="M876" s="102"/>
      <c r="N876" s="102" t="s">
        <v>1927</v>
      </c>
      <c r="O876" s="102"/>
      <c r="P876" s="102"/>
      <c r="Q876" s="25" t="s">
        <v>1225</v>
      </c>
      <c r="R876" s="102"/>
      <c r="S876" s="102"/>
      <c r="T876" s="102"/>
      <c r="U876" s="102"/>
      <c r="V876"/>
      <c r="W876"/>
      <c r="X876"/>
      <c r="Y876"/>
      <c r="Z876"/>
      <c r="AA876"/>
      <c r="AB876"/>
      <c r="AC876"/>
    </row>
    <row r="877" spans="1:29" s="92" customFormat="1" ht="12.75">
      <c r="A877" s="100">
        <v>480</v>
      </c>
      <c r="B877" s="101" t="s">
        <v>609</v>
      </c>
      <c r="C877" s="102" t="s">
        <v>610</v>
      </c>
      <c r="D877" s="21" t="s">
        <v>458</v>
      </c>
      <c r="E877" s="21" t="s">
        <v>459</v>
      </c>
      <c r="F877" s="21" t="s">
        <v>378</v>
      </c>
      <c r="G877" s="22" t="s">
        <v>1252</v>
      </c>
      <c r="H877" s="22" t="s">
        <v>319</v>
      </c>
      <c r="I877" s="23" t="s">
        <v>754</v>
      </c>
      <c r="J877" s="23" t="s">
        <v>608</v>
      </c>
      <c r="K877" s="101" t="s">
        <v>1172</v>
      </c>
      <c r="L877" s="102" t="s">
        <v>1852</v>
      </c>
      <c r="M877" s="102"/>
      <c r="N877" s="102" t="s">
        <v>1927</v>
      </c>
      <c r="O877" s="102"/>
      <c r="P877" s="102"/>
      <c r="Q877" s="25" t="s">
        <v>1225</v>
      </c>
      <c r="R877" s="102"/>
      <c r="S877" s="102"/>
      <c r="T877" s="102"/>
      <c r="U877" s="102"/>
      <c r="V877"/>
      <c r="W877"/>
      <c r="X877"/>
      <c r="Y877"/>
      <c r="Z877"/>
      <c r="AA877"/>
      <c r="AB877"/>
      <c r="AC877"/>
    </row>
    <row r="878" spans="1:29" s="92" customFormat="1" ht="22.5">
      <c r="A878" s="100">
        <v>355</v>
      </c>
      <c r="B878" s="101" t="s">
        <v>496</v>
      </c>
      <c r="C878" s="102" t="s">
        <v>497</v>
      </c>
      <c r="D878" s="21" t="s">
        <v>443</v>
      </c>
      <c r="E878" s="21" t="s">
        <v>459</v>
      </c>
      <c r="F878" s="21" t="s">
        <v>476</v>
      </c>
      <c r="G878" s="22" t="s">
        <v>1264</v>
      </c>
      <c r="H878" s="22" t="s">
        <v>320</v>
      </c>
      <c r="I878" s="23" t="s">
        <v>1038</v>
      </c>
      <c r="J878" s="23" t="s">
        <v>176</v>
      </c>
      <c r="K878" s="101" t="s">
        <v>1172</v>
      </c>
      <c r="L878" s="102" t="s">
        <v>2019</v>
      </c>
      <c r="M878" s="102"/>
      <c r="N878" s="102" t="s">
        <v>1927</v>
      </c>
      <c r="O878" s="102"/>
      <c r="P878" s="102"/>
      <c r="Q878" s="102" t="s">
        <v>1225</v>
      </c>
      <c r="R878" s="102"/>
      <c r="S878" s="102"/>
      <c r="T878" s="102"/>
      <c r="U878" s="102"/>
      <c r="V878"/>
      <c r="W878"/>
      <c r="X878"/>
      <c r="Y878"/>
      <c r="Z878"/>
      <c r="AA878"/>
      <c r="AB878"/>
      <c r="AC878"/>
    </row>
    <row r="879" spans="1:29" s="92" customFormat="1" ht="25.5">
      <c r="A879" s="100">
        <v>481</v>
      </c>
      <c r="B879" s="101" t="s">
        <v>609</v>
      </c>
      <c r="C879" s="102" t="s">
        <v>610</v>
      </c>
      <c r="D879" s="21" t="s">
        <v>458</v>
      </c>
      <c r="E879" s="21" t="s">
        <v>459</v>
      </c>
      <c r="F879" s="21" t="s">
        <v>476</v>
      </c>
      <c r="G879" s="22" t="s">
        <v>1264</v>
      </c>
      <c r="H879" s="22" t="s">
        <v>319</v>
      </c>
      <c r="I879" s="23" t="s">
        <v>755</v>
      </c>
      <c r="J879" s="23" t="s">
        <v>756</v>
      </c>
      <c r="K879" s="101"/>
      <c r="L879" s="102"/>
      <c r="M879" s="102"/>
      <c r="N879" s="102"/>
      <c r="O879" s="102"/>
      <c r="P879" s="102"/>
      <c r="Q879" s="102" t="s">
        <v>1232</v>
      </c>
      <c r="R879" s="102"/>
      <c r="S879" s="102"/>
      <c r="T879" s="102"/>
      <c r="U879" s="102"/>
      <c r="V879"/>
      <c r="W879"/>
      <c r="X879"/>
      <c r="Y879"/>
      <c r="Z879"/>
      <c r="AA879"/>
      <c r="AB879"/>
      <c r="AC879"/>
    </row>
    <row r="880" spans="1:29" s="92" customFormat="1" ht="76.5">
      <c r="A880" s="100">
        <v>125</v>
      </c>
      <c r="B880" s="101" t="s">
        <v>399</v>
      </c>
      <c r="C880" s="102" t="s">
        <v>400</v>
      </c>
      <c r="D880" s="21" t="s">
        <v>460</v>
      </c>
      <c r="E880" s="21" t="s">
        <v>461</v>
      </c>
      <c r="F880" s="21" t="s">
        <v>359</v>
      </c>
      <c r="G880" s="22" t="s">
        <v>1264</v>
      </c>
      <c r="H880" s="22" t="s">
        <v>319</v>
      </c>
      <c r="I880" s="23" t="s">
        <v>844</v>
      </c>
      <c r="J880" s="23" t="s">
        <v>1428</v>
      </c>
      <c r="K880" s="101"/>
      <c r="L880" s="102"/>
      <c r="M880" s="102"/>
      <c r="N880" s="102"/>
      <c r="O880" s="102"/>
      <c r="P880" s="102"/>
      <c r="Q880" s="102" t="s">
        <v>1232</v>
      </c>
      <c r="R880" s="102"/>
      <c r="S880" s="102"/>
      <c r="T880" s="102"/>
      <c r="U880" s="102"/>
      <c r="V880"/>
      <c r="W880"/>
      <c r="X880"/>
      <c r="Y880"/>
      <c r="Z880"/>
      <c r="AA880"/>
      <c r="AB880"/>
      <c r="AC880"/>
    </row>
    <row r="881" spans="1:29" s="92" customFormat="1" ht="63.75">
      <c r="A881" s="100">
        <v>705</v>
      </c>
      <c r="B881" s="101" t="s">
        <v>644</v>
      </c>
      <c r="C881" s="102" t="s">
        <v>1822</v>
      </c>
      <c r="D881" s="21" t="s">
        <v>460</v>
      </c>
      <c r="E881" s="21" t="s">
        <v>461</v>
      </c>
      <c r="F881" s="21" t="s">
        <v>394</v>
      </c>
      <c r="G881" s="22" t="s">
        <v>1264</v>
      </c>
      <c r="H881" s="22" t="s">
        <v>319</v>
      </c>
      <c r="I881" s="23" t="s">
        <v>1799</v>
      </c>
      <c r="J881" s="23" t="s">
        <v>1754</v>
      </c>
      <c r="K881" s="101"/>
      <c r="L881" s="102"/>
      <c r="M881" s="102"/>
      <c r="N881" s="102"/>
      <c r="O881" s="102"/>
      <c r="P881" s="102"/>
      <c r="Q881" s="102" t="s">
        <v>1224</v>
      </c>
      <c r="R881" s="102"/>
      <c r="S881" s="102"/>
      <c r="T881" s="102"/>
      <c r="U881" s="102"/>
      <c r="V881"/>
      <c r="W881"/>
      <c r="X881"/>
      <c r="Y881"/>
      <c r="Z881"/>
      <c r="AA881"/>
      <c r="AB881"/>
      <c r="AC881"/>
    </row>
    <row r="882" spans="1:29" s="92" customFormat="1" ht="51">
      <c r="A882" s="100">
        <v>706</v>
      </c>
      <c r="B882" s="101" t="s">
        <v>644</v>
      </c>
      <c r="C882" s="102" t="s">
        <v>1822</v>
      </c>
      <c r="D882" s="21" t="s">
        <v>464</v>
      </c>
      <c r="E882" s="21" t="s">
        <v>461</v>
      </c>
      <c r="F882" s="21" t="s">
        <v>509</v>
      </c>
      <c r="G882" s="22" t="s">
        <v>1264</v>
      </c>
      <c r="H882" s="22" t="s">
        <v>319</v>
      </c>
      <c r="I882" s="23" t="s">
        <v>1797</v>
      </c>
      <c r="J882" s="23" t="s">
        <v>1798</v>
      </c>
      <c r="K882" s="101"/>
      <c r="L882" s="102"/>
      <c r="M882" s="102"/>
      <c r="N882" s="102"/>
      <c r="O882" s="102"/>
      <c r="P882" s="102"/>
      <c r="Q882" s="102" t="s">
        <v>1224</v>
      </c>
      <c r="R882" s="102"/>
      <c r="S882" s="102"/>
      <c r="T882" s="102"/>
      <c r="U882" s="102"/>
      <c r="V882"/>
      <c r="W882"/>
      <c r="X882"/>
      <c r="Y882"/>
      <c r="Z882"/>
      <c r="AA882"/>
      <c r="AB882"/>
      <c r="AC882"/>
    </row>
    <row r="883" spans="1:29" s="92" customFormat="1" ht="51">
      <c r="A883" s="100">
        <v>707</v>
      </c>
      <c r="B883" s="101" t="s">
        <v>644</v>
      </c>
      <c r="C883" s="102" t="s">
        <v>1822</v>
      </c>
      <c r="D883" s="21" t="s">
        <v>657</v>
      </c>
      <c r="E883" s="21" t="s">
        <v>461</v>
      </c>
      <c r="F883" s="21" t="s">
        <v>477</v>
      </c>
      <c r="G883" s="22" t="s">
        <v>1252</v>
      </c>
      <c r="H883" s="22" t="s">
        <v>320</v>
      </c>
      <c r="I883" s="23" t="s">
        <v>1796</v>
      </c>
      <c r="J883" s="23" t="s">
        <v>1754</v>
      </c>
      <c r="K883" s="101" t="s">
        <v>1172</v>
      </c>
      <c r="L883" s="102" t="s">
        <v>1852</v>
      </c>
      <c r="M883" s="102"/>
      <c r="N883" s="102" t="s">
        <v>1927</v>
      </c>
      <c r="O883" s="102"/>
      <c r="P883" s="102"/>
      <c r="Q883" s="25" t="s">
        <v>1225</v>
      </c>
      <c r="R883" s="102"/>
      <c r="S883" s="102"/>
      <c r="T883" s="102"/>
      <c r="U883" s="102"/>
      <c r="V883"/>
      <c r="W883"/>
      <c r="X883"/>
      <c r="Y883"/>
      <c r="Z883"/>
      <c r="AA883"/>
      <c r="AB883"/>
      <c r="AC883"/>
    </row>
    <row r="884" spans="1:21" ht="25.5">
      <c r="A884" s="100">
        <v>126</v>
      </c>
      <c r="B884" s="101" t="s">
        <v>399</v>
      </c>
      <c r="C884" s="102" t="s">
        <v>400</v>
      </c>
      <c r="D884" s="21" t="s">
        <v>460</v>
      </c>
      <c r="E884" s="21" t="s">
        <v>461</v>
      </c>
      <c r="F884" s="21" t="s">
        <v>368</v>
      </c>
      <c r="G884" s="22" t="s">
        <v>1252</v>
      </c>
      <c r="H884" s="22" t="s">
        <v>320</v>
      </c>
      <c r="I884" s="23" t="s">
        <v>842</v>
      </c>
      <c r="J884" s="23" t="s">
        <v>1428</v>
      </c>
      <c r="K884" s="101" t="s">
        <v>1172</v>
      </c>
      <c r="L884" s="102" t="s">
        <v>1852</v>
      </c>
      <c r="M884" s="102"/>
      <c r="N884" s="102" t="s">
        <v>1927</v>
      </c>
      <c r="O884" s="102"/>
      <c r="P884" s="102"/>
      <c r="Q884" s="25" t="s">
        <v>1225</v>
      </c>
      <c r="R884" s="102"/>
      <c r="S884" s="102"/>
      <c r="T884" s="102"/>
      <c r="U884" s="102"/>
    </row>
    <row r="885" spans="1:21" ht="89.25">
      <c r="A885" s="100">
        <v>356</v>
      </c>
      <c r="B885" s="101" t="s">
        <v>496</v>
      </c>
      <c r="C885" s="102" t="s">
        <v>497</v>
      </c>
      <c r="D885" s="21" t="s">
        <v>443</v>
      </c>
      <c r="E885" s="21" t="s">
        <v>461</v>
      </c>
      <c r="F885" s="21" t="s">
        <v>375</v>
      </c>
      <c r="G885" s="22" t="s">
        <v>1264</v>
      </c>
      <c r="H885" s="22" t="s">
        <v>320</v>
      </c>
      <c r="I885" s="23" t="s">
        <v>1039</v>
      </c>
      <c r="J885" s="23" t="s">
        <v>176</v>
      </c>
      <c r="K885" s="101"/>
      <c r="L885" s="102"/>
      <c r="M885" s="102"/>
      <c r="N885" s="102"/>
      <c r="O885" s="102"/>
      <c r="P885" s="102"/>
      <c r="Q885" s="102" t="s">
        <v>1224</v>
      </c>
      <c r="R885" s="102"/>
      <c r="S885" s="102"/>
      <c r="T885" s="102"/>
      <c r="U885" s="102"/>
    </row>
    <row r="886" spans="1:21" ht="22.5">
      <c r="A886" s="100">
        <v>127</v>
      </c>
      <c r="B886" s="101" t="s">
        <v>399</v>
      </c>
      <c r="C886" s="102" t="s">
        <v>400</v>
      </c>
      <c r="D886" s="21" t="s">
        <v>462</v>
      </c>
      <c r="E886" s="21" t="s">
        <v>463</v>
      </c>
      <c r="F886" s="21" t="s">
        <v>1247</v>
      </c>
      <c r="G886" s="22" t="s">
        <v>1252</v>
      </c>
      <c r="H886" s="22" t="s">
        <v>320</v>
      </c>
      <c r="I886" s="23" t="s">
        <v>843</v>
      </c>
      <c r="J886" s="23" t="s">
        <v>1428</v>
      </c>
      <c r="K886" s="101" t="s">
        <v>1172</v>
      </c>
      <c r="L886" s="102" t="s">
        <v>1852</v>
      </c>
      <c r="M886" s="102"/>
      <c r="N886" s="102" t="s">
        <v>1927</v>
      </c>
      <c r="O886" s="102"/>
      <c r="P886" s="102"/>
      <c r="Q886" s="25" t="s">
        <v>1225</v>
      </c>
      <c r="R886" s="102"/>
      <c r="S886" s="102"/>
      <c r="T886" s="102"/>
      <c r="U886" s="102"/>
    </row>
    <row r="887" spans="1:21" ht="51">
      <c r="A887" s="100">
        <v>708</v>
      </c>
      <c r="B887" s="101" t="s">
        <v>644</v>
      </c>
      <c r="C887" s="102" t="s">
        <v>1822</v>
      </c>
      <c r="D887" s="21" t="s">
        <v>462</v>
      </c>
      <c r="E887" s="21" t="s">
        <v>463</v>
      </c>
      <c r="F887" s="21" t="s">
        <v>1247</v>
      </c>
      <c r="G887" s="22" t="s">
        <v>1252</v>
      </c>
      <c r="H887" s="22" t="s">
        <v>320</v>
      </c>
      <c r="I887" s="23" t="s">
        <v>1795</v>
      </c>
      <c r="J887" s="23" t="s">
        <v>1754</v>
      </c>
      <c r="K887" s="101" t="s">
        <v>1172</v>
      </c>
      <c r="L887" s="102" t="s">
        <v>1852</v>
      </c>
      <c r="M887" s="102"/>
      <c r="N887" s="102" t="s">
        <v>1927</v>
      </c>
      <c r="O887" s="102"/>
      <c r="P887" s="102"/>
      <c r="Q887" s="25" t="s">
        <v>1225</v>
      </c>
      <c r="R887" s="102"/>
      <c r="S887" s="102"/>
      <c r="T887" s="102"/>
      <c r="U887" s="102"/>
    </row>
    <row r="888" spans="1:21" ht="25.5">
      <c r="A888" s="100">
        <v>128</v>
      </c>
      <c r="B888" s="101" t="s">
        <v>399</v>
      </c>
      <c r="C888" s="102" t="s">
        <v>400</v>
      </c>
      <c r="D888" s="21" t="s">
        <v>462</v>
      </c>
      <c r="E888" s="21" t="s">
        <v>463</v>
      </c>
      <c r="F888" s="21" t="s">
        <v>370</v>
      </c>
      <c r="G888" s="22" t="s">
        <v>1252</v>
      </c>
      <c r="H888" s="22" t="s">
        <v>320</v>
      </c>
      <c r="I888" s="23" t="s">
        <v>842</v>
      </c>
      <c r="J888" s="23" t="s">
        <v>1428</v>
      </c>
      <c r="K888" s="101" t="s">
        <v>1172</v>
      </c>
      <c r="L888" s="102" t="s">
        <v>1852</v>
      </c>
      <c r="M888" s="102"/>
      <c r="N888" s="102" t="s">
        <v>1927</v>
      </c>
      <c r="O888" s="102"/>
      <c r="P888" s="102"/>
      <c r="Q888" s="25" t="s">
        <v>1225</v>
      </c>
      <c r="R888" s="102"/>
      <c r="S888" s="102"/>
      <c r="T888" s="102"/>
      <c r="U888" s="102"/>
    </row>
    <row r="889" spans="1:21" ht="25.5">
      <c r="A889" s="100">
        <v>357</v>
      </c>
      <c r="B889" s="101" t="s">
        <v>496</v>
      </c>
      <c r="C889" s="102" t="s">
        <v>497</v>
      </c>
      <c r="D889" s="21" t="s">
        <v>443</v>
      </c>
      <c r="E889" s="21" t="s">
        <v>463</v>
      </c>
      <c r="F889" s="21" t="s">
        <v>484</v>
      </c>
      <c r="G889" s="22" t="s">
        <v>1252</v>
      </c>
      <c r="H889" s="22" t="s">
        <v>320</v>
      </c>
      <c r="I889" s="23" t="s">
        <v>160</v>
      </c>
      <c r="J889" s="23" t="s">
        <v>81</v>
      </c>
      <c r="K889" s="101" t="s">
        <v>1173</v>
      </c>
      <c r="L889" s="102" t="s">
        <v>227</v>
      </c>
      <c r="M889" s="102"/>
      <c r="N889" s="102" t="s">
        <v>1927</v>
      </c>
      <c r="O889" s="102"/>
      <c r="P889" s="102"/>
      <c r="Q889" s="25" t="s">
        <v>1225</v>
      </c>
      <c r="R889" s="102"/>
      <c r="S889" s="102"/>
      <c r="T889" s="102"/>
      <c r="U889" s="102"/>
    </row>
    <row r="890" spans="1:21" ht="25.5">
      <c r="A890" s="100">
        <v>358</v>
      </c>
      <c r="B890" s="101" t="s">
        <v>496</v>
      </c>
      <c r="C890" s="102" t="s">
        <v>497</v>
      </c>
      <c r="D890" s="21" t="s">
        <v>443</v>
      </c>
      <c r="E890" s="21" t="s">
        <v>571</v>
      </c>
      <c r="F890" s="21" t="s">
        <v>1254</v>
      </c>
      <c r="G890" s="22" t="s">
        <v>1252</v>
      </c>
      <c r="H890" s="22" t="s">
        <v>320</v>
      </c>
      <c r="I890" s="23" t="s">
        <v>1040</v>
      </c>
      <c r="J890" s="23" t="s">
        <v>81</v>
      </c>
      <c r="K890" s="101" t="s">
        <v>1173</v>
      </c>
      <c r="L890" s="102" t="s">
        <v>227</v>
      </c>
      <c r="M890" s="102"/>
      <c r="N890" s="102" t="s">
        <v>1927</v>
      </c>
      <c r="O890" s="102"/>
      <c r="P890" s="102"/>
      <c r="Q890" s="25" t="s">
        <v>1225</v>
      </c>
      <c r="R890" s="102"/>
      <c r="S890" s="102"/>
      <c r="T890" s="102"/>
      <c r="U890" s="102"/>
    </row>
    <row r="891" spans="1:21" ht="25.5">
      <c r="A891" s="100">
        <v>359</v>
      </c>
      <c r="B891" s="101" t="s">
        <v>496</v>
      </c>
      <c r="C891" s="102" t="s">
        <v>497</v>
      </c>
      <c r="D891" s="21" t="s">
        <v>443</v>
      </c>
      <c r="E891" s="21" t="s">
        <v>465</v>
      </c>
      <c r="F891" s="21" t="s">
        <v>350</v>
      </c>
      <c r="G891" s="22" t="s">
        <v>1252</v>
      </c>
      <c r="H891" s="22" t="s">
        <v>320</v>
      </c>
      <c r="I891" s="23" t="s">
        <v>165</v>
      </c>
      <c r="J891" s="23" t="s">
        <v>81</v>
      </c>
      <c r="K891" s="101" t="s">
        <v>1173</v>
      </c>
      <c r="L891" s="102" t="s">
        <v>227</v>
      </c>
      <c r="M891" s="102"/>
      <c r="N891" s="102" t="s">
        <v>1927</v>
      </c>
      <c r="O891" s="102"/>
      <c r="P891" s="102"/>
      <c r="Q891" s="25" t="s">
        <v>1225</v>
      </c>
      <c r="R891" s="102"/>
      <c r="S891" s="102"/>
      <c r="T891" s="102"/>
      <c r="U891" s="102"/>
    </row>
    <row r="892" spans="1:21" ht="25.5">
      <c r="A892" s="100">
        <v>129</v>
      </c>
      <c r="B892" s="101" t="s">
        <v>399</v>
      </c>
      <c r="C892" s="102" t="s">
        <v>400</v>
      </c>
      <c r="D892" s="21" t="s">
        <v>464</v>
      </c>
      <c r="E892" s="21" t="s">
        <v>465</v>
      </c>
      <c r="F892" s="21" t="s">
        <v>360</v>
      </c>
      <c r="G892" s="22" t="s">
        <v>1252</v>
      </c>
      <c r="H892" s="22" t="s">
        <v>320</v>
      </c>
      <c r="I892" s="23" t="s">
        <v>845</v>
      </c>
      <c r="J892" s="23" t="s">
        <v>1428</v>
      </c>
      <c r="K892" s="101" t="s">
        <v>1172</v>
      </c>
      <c r="L892" s="102" t="s">
        <v>1852</v>
      </c>
      <c r="M892" s="102"/>
      <c r="N892" s="102" t="s">
        <v>1927</v>
      </c>
      <c r="O892" s="102"/>
      <c r="P892" s="102"/>
      <c r="Q892" s="25" t="s">
        <v>1225</v>
      </c>
      <c r="R892" s="102"/>
      <c r="S892" s="102"/>
      <c r="T892" s="102"/>
      <c r="U892" s="102"/>
    </row>
    <row r="893" spans="1:21" ht="25.5">
      <c r="A893" s="100">
        <v>360</v>
      </c>
      <c r="B893" s="101" t="s">
        <v>496</v>
      </c>
      <c r="C893" s="102" t="s">
        <v>497</v>
      </c>
      <c r="D893" s="21" t="s">
        <v>443</v>
      </c>
      <c r="E893" s="21" t="s">
        <v>465</v>
      </c>
      <c r="F893" s="21" t="s">
        <v>1094</v>
      </c>
      <c r="G893" s="22" t="s">
        <v>1252</v>
      </c>
      <c r="H893" s="22" t="s">
        <v>320</v>
      </c>
      <c r="I893" s="23" t="s">
        <v>162</v>
      </c>
      <c r="J893" s="23" t="s">
        <v>81</v>
      </c>
      <c r="K893" s="101" t="s">
        <v>1173</v>
      </c>
      <c r="L893" s="102" t="s">
        <v>227</v>
      </c>
      <c r="M893" s="102"/>
      <c r="N893" s="102" t="s">
        <v>1927</v>
      </c>
      <c r="O893" s="102"/>
      <c r="P893" s="102"/>
      <c r="Q893" s="25" t="s">
        <v>1225</v>
      </c>
      <c r="R893" s="102"/>
      <c r="S893" s="102"/>
      <c r="T893" s="102"/>
      <c r="U893" s="102"/>
    </row>
    <row r="894" spans="1:21" ht="25.5">
      <c r="A894" s="100">
        <v>709</v>
      </c>
      <c r="B894" s="101" t="s">
        <v>644</v>
      </c>
      <c r="C894" s="102" t="s">
        <v>1822</v>
      </c>
      <c r="D894" s="21" t="s">
        <v>464</v>
      </c>
      <c r="E894" s="21" t="s">
        <v>465</v>
      </c>
      <c r="F894" s="21" t="s">
        <v>1094</v>
      </c>
      <c r="G894" s="22" t="s">
        <v>1252</v>
      </c>
      <c r="H894" s="22" t="s">
        <v>320</v>
      </c>
      <c r="I894" s="23" t="s">
        <v>1794</v>
      </c>
      <c r="J894" s="23" t="s">
        <v>1754</v>
      </c>
      <c r="K894" s="101" t="s">
        <v>1172</v>
      </c>
      <c r="L894" s="102" t="s">
        <v>1852</v>
      </c>
      <c r="M894" s="102"/>
      <c r="N894" s="102" t="s">
        <v>1927</v>
      </c>
      <c r="O894" s="102"/>
      <c r="P894" s="102"/>
      <c r="Q894" s="25" t="s">
        <v>1225</v>
      </c>
      <c r="R894" s="102"/>
      <c r="S894" s="102"/>
      <c r="T894" s="102"/>
      <c r="U894" s="102"/>
    </row>
    <row r="895" spans="1:21" ht="112.5">
      <c r="A895" s="100">
        <v>21</v>
      </c>
      <c r="B895" s="24" t="s">
        <v>1155</v>
      </c>
      <c r="C895" s="25" t="s">
        <v>238</v>
      </c>
      <c r="D895" s="21" t="s">
        <v>325</v>
      </c>
      <c r="E895" s="21" t="s">
        <v>1118</v>
      </c>
      <c r="F895" s="21"/>
      <c r="G895" s="22" t="s">
        <v>1264</v>
      </c>
      <c r="H895" s="22" t="s">
        <v>319</v>
      </c>
      <c r="I895" s="23" t="s">
        <v>1119</v>
      </c>
      <c r="J895" s="23" t="s">
        <v>1120</v>
      </c>
      <c r="K895" s="24" t="s">
        <v>1187</v>
      </c>
      <c r="L895" s="25" t="s">
        <v>1669</v>
      </c>
      <c r="M895" s="25"/>
      <c r="N895" s="25"/>
      <c r="O895" s="25"/>
      <c r="P895" s="25"/>
      <c r="Q895" s="25" t="s">
        <v>1233</v>
      </c>
      <c r="R895" s="25"/>
      <c r="S895" s="25">
        <v>1</v>
      </c>
      <c r="T895" s="102"/>
      <c r="U895" s="102"/>
    </row>
    <row r="896" spans="1:21" ht="63.75">
      <c r="A896" s="100">
        <v>22</v>
      </c>
      <c r="B896" s="101" t="s">
        <v>1155</v>
      </c>
      <c r="C896" s="102" t="s">
        <v>352</v>
      </c>
      <c r="D896" s="21" t="s">
        <v>325</v>
      </c>
      <c r="E896" s="21" t="s">
        <v>1118</v>
      </c>
      <c r="F896" s="21"/>
      <c r="G896" s="22" t="s">
        <v>1264</v>
      </c>
      <c r="H896" s="22" t="s">
        <v>319</v>
      </c>
      <c r="I896" s="23" t="s">
        <v>1119</v>
      </c>
      <c r="J896" s="23" t="s">
        <v>1120</v>
      </c>
      <c r="K896" s="101"/>
      <c r="L896" s="102"/>
      <c r="M896" s="102"/>
      <c r="N896" s="102"/>
      <c r="O896" s="102"/>
      <c r="P896" s="102"/>
      <c r="Q896" s="102" t="s">
        <v>1233</v>
      </c>
      <c r="R896" s="102"/>
      <c r="S896" s="102"/>
      <c r="T896" s="102"/>
      <c r="U896" s="102"/>
    </row>
    <row r="897" spans="1:21" ht="191.25">
      <c r="A897" s="100">
        <v>910</v>
      </c>
      <c r="B897" s="101" t="s">
        <v>707</v>
      </c>
      <c r="C897" s="102" t="s">
        <v>635</v>
      </c>
      <c r="D897" s="21" t="s">
        <v>1164</v>
      </c>
      <c r="E897" s="21" t="s">
        <v>717</v>
      </c>
      <c r="F897" s="21" t="s">
        <v>718</v>
      </c>
      <c r="G897" s="22" t="s">
        <v>1264</v>
      </c>
      <c r="H897" s="22" t="s">
        <v>320</v>
      </c>
      <c r="I897" s="23" t="s">
        <v>1526</v>
      </c>
      <c r="J897" s="23" t="s">
        <v>1527</v>
      </c>
      <c r="K897" s="101"/>
      <c r="L897" s="102"/>
      <c r="M897" s="102"/>
      <c r="N897" s="102"/>
      <c r="O897" s="102"/>
      <c r="P897" s="102"/>
      <c r="Q897" s="102" t="s">
        <v>1171</v>
      </c>
      <c r="R897" s="102"/>
      <c r="S897" s="102"/>
      <c r="T897" s="102"/>
      <c r="U897" s="102"/>
    </row>
    <row r="898" spans="1:21" ht="127.5">
      <c r="A898" s="100">
        <v>911</v>
      </c>
      <c r="B898" s="101" t="s">
        <v>707</v>
      </c>
      <c r="C898" s="102" t="s">
        <v>635</v>
      </c>
      <c r="D898" s="21" t="s">
        <v>471</v>
      </c>
      <c r="E898" s="21" t="s">
        <v>727</v>
      </c>
      <c r="F898" s="21" t="s">
        <v>728</v>
      </c>
      <c r="G898" s="22" t="s">
        <v>1252</v>
      </c>
      <c r="H898" s="22" t="s">
        <v>320</v>
      </c>
      <c r="I898" s="23" t="s">
        <v>1557</v>
      </c>
      <c r="J898" s="23" t="s">
        <v>1558</v>
      </c>
      <c r="K898" s="101" t="s">
        <v>1172</v>
      </c>
      <c r="L898" s="102" t="s">
        <v>1852</v>
      </c>
      <c r="M898" s="102"/>
      <c r="N898" s="102" t="s">
        <v>1927</v>
      </c>
      <c r="O898" s="102"/>
      <c r="P898" s="102"/>
      <c r="Q898" s="25" t="s">
        <v>1225</v>
      </c>
      <c r="R898" s="102"/>
      <c r="S898" s="102"/>
      <c r="T898" s="102"/>
      <c r="U898" s="102"/>
    </row>
    <row r="899" spans="1:21" ht="38.25">
      <c r="A899" s="100">
        <v>912</v>
      </c>
      <c r="B899" s="101" t="s">
        <v>707</v>
      </c>
      <c r="C899" s="102" t="s">
        <v>635</v>
      </c>
      <c r="D899" s="21" t="s">
        <v>325</v>
      </c>
      <c r="E899" s="21" t="s">
        <v>709</v>
      </c>
      <c r="F899" s="21" t="s">
        <v>710</v>
      </c>
      <c r="G899" s="22" t="s">
        <v>1252</v>
      </c>
      <c r="H899" s="22" t="s">
        <v>320</v>
      </c>
      <c r="I899" s="23" t="s">
        <v>2001</v>
      </c>
      <c r="J899" s="23"/>
      <c r="K899" s="101" t="s">
        <v>1172</v>
      </c>
      <c r="L899" s="102" t="s">
        <v>1852</v>
      </c>
      <c r="M899" s="102"/>
      <c r="N899" s="102" t="s">
        <v>1927</v>
      </c>
      <c r="O899" s="102"/>
      <c r="P899" s="102"/>
      <c r="Q899" s="25" t="s">
        <v>1225</v>
      </c>
      <c r="R899" s="102"/>
      <c r="S899" s="102"/>
      <c r="T899" s="102"/>
      <c r="U899" s="102"/>
    </row>
    <row r="900" spans="1:21" ht="63.75">
      <c r="A900" s="100">
        <v>605</v>
      </c>
      <c r="B900" s="101" t="s">
        <v>739</v>
      </c>
      <c r="C900" s="102" t="s">
        <v>610</v>
      </c>
      <c r="D900" s="21" t="s">
        <v>526</v>
      </c>
      <c r="E900" s="21" t="s">
        <v>329</v>
      </c>
      <c r="F900" s="21"/>
      <c r="G900" s="22" t="s">
        <v>1264</v>
      </c>
      <c r="H900" s="22" t="s">
        <v>320</v>
      </c>
      <c r="I900" s="23" t="s">
        <v>1664</v>
      </c>
      <c r="J900" s="23" t="s">
        <v>1665</v>
      </c>
      <c r="K900" s="101"/>
      <c r="L900" s="102"/>
      <c r="M900" s="102"/>
      <c r="N900" s="102"/>
      <c r="O900" s="102"/>
      <c r="P900" s="102"/>
      <c r="Q900" s="102" t="s">
        <v>1233</v>
      </c>
      <c r="R900" s="102"/>
      <c r="S900" s="102"/>
      <c r="T900" s="102"/>
      <c r="U900" s="102"/>
    </row>
    <row r="901" spans="1:21" ht="267.75">
      <c r="A901" s="100">
        <v>943</v>
      </c>
      <c r="B901" s="101" t="s">
        <v>737</v>
      </c>
      <c r="C901" s="102" t="s">
        <v>610</v>
      </c>
      <c r="D901" s="21" t="s">
        <v>526</v>
      </c>
      <c r="E901" s="21" t="s">
        <v>329</v>
      </c>
      <c r="F901" s="21"/>
      <c r="G901" s="22" t="s">
        <v>1264</v>
      </c>
      <c r="H901" s="22" t="s">
        <v>320</v>
      </c>
      <c r="I901" s="23" t="s">
        <v>757</v>
      </c>
      <c r="J901" s="23" t="s">
        <v>1661</v>
      </c>
      <c r="K901" s="101"/>
      <c r="L901" s="102"/>
      <c r="M901" s="102"/>
      <c r="N901" s="102"/>
      <c r="O901" s="102"/>
      <c r="P901" s="102"/>
      <c r="Q901" s="102" t="s">
        <v>1234</v>
      </c>
      <c r="R901" s="102"/>
      <c r="S901" s="102"/>
      <c r="T901" s="102"/>
      <c r="U901" s="102"/>
    </row>
    <row r="902" spans="1:21" ht="127.5">
      <c r="A902" s="100">
        <v>942</v>
      </c>
      <c r="B902" s="101" t="s">
        <v>737</v>
      </c>
      <c r="C902" s="102" t="s">
        <v>610</v>
      </c>
      <c r="D902" s="21" t="s">
        <v>526</v>
      </c>
      <c r="E902" s="21" t="s">
        <v>329</v>
      </c>
      <c r="F902" s="21"/>
      <c r="G902" s="22" t="s">
        <v>1264</v>
      </c>
      <c r="H902" s="22" t="s">
        <v>320</v>
      </c>
      <c r="I902" s="23" t="s">
        <v>1660</v>
      </c>
      <c r="J902" s="23" t="s">
        <v>1661</v>
      </c>
      <c r="K902" s="101"/>
      <c r="L902" s="102"/>
      <c r="M902" s="102"/>
      <c r="N902" s="102"/>
      <c r="O902" s="102"/>
      <c r="P902" s="102"/>
      <c r="Q902" s="102" t="s">
        <v>1233</v>
      </c>
      <c r="R902" s="102"/>
      <c r="S902" s="102"/>
      <c r="T902" s="102"/>
      <c r="U902" s="102"/>
    </row>
    <row r="903" spans="1:21" ht="38.25">
      <c r="A903" s="100">
        <v>710</v>
      </c>
      <c r="B903" s="101" t="s">
        <v>644</v>
      </c>
      <c r="C903" s="102" t="s">
        <v>1822</v>
      </c>
      <c r="D903" s="21" t="s">
        <v>329</v>
      </c>
      <c r="E903" s="21" t="s">
        <v>401</v>
      </c>
      <c r="F903" s="21" t="s">
        <v>1093</v>
      </c>
      <c r="G903" s="22" t="s">
        <v>1252</v>
      </c>
      <c r="H903" s="22" t="s">
        <v>320</v>
      </c>
      <c r="I903" s="23" t="s">
        <v>1065</v>
      </c>
      <c r="J903" s="23" t="s">
        <v>1364</v>
      </c>
      <c r="K903" s="101" t="s">
        <v>1172</v>
      </c>
      <c r="L903" s="102" t="s">
        <v>1852</v>
      </c>
      <c r="M903" s="102"/>
      <c r="N903" s="102" t="s">
        <v>1927</v>
      </c>
      <c r="O903" s="102"/>
      <c r="P903" s="102"/>
      <c r="Q903" s="25" t="s">
        <v>1225</v>
      </c>
      <c r="R903" s="102"/>
      <c r="S903" s="102"/>
      <c r="T903" s="102"/>
      <c r="U903" s="102"/>
    </row>
    <row r="904" spans="1:21" ht="51">
      <c r="A904" s="100">
        <v>130</v>
      </c>
      <c r="B904" s="101" t="s">
        <v>399</v>
      </c>
      <c r="C904" s="102" t="s">
        <v>400</v>
      </c>
      <c r="D904" s="21"/>
      <c r="E904" s="21" t="s">
        <v>401</v>
      </c>
      <c r="F904" s="21" t="s">
        <v>350</v>
      </c>
      <c r="G904" s="22" t="s">
        <v>1264</v>
      </c>
      <c r="H904" s="22" t="s">
        <v>320</v>
      </c>
      <c r="I904" s="23" t="s">
        <v>1427</v>
      </c>
      <c r="J904" s="23" t="s">
        <v>1428</v>
      </c>
      <c r="K904" s="101"/>
      <c r="L904" s="102"/>
      <c r="M904" s="102"/>
      <c r="N904" s="102"/>
      <c r="O904" s="102"/>
      <c r="P904" s="102"/>
      <c r="Q904" s="102" t="s">
        <v>1234</v>
      </c>
      <c r="R904" s="102"/>
      <c r="S904" s="102"/>
      <c r="T904" s="102"/>
      <c r="U904" s="102"/>
    </row>
    <row r="905" spans="1:21" ht="38.25">
      <c r="A905" s="100">
        <v>131</v>
      </c>
      <c r="B905" s="101" t="s">
        <v>399</v>
      </c>
      <c r="C905" s="102" t="s">
        <v>400</v>
      </c>
      <c r="D905" s="21"/>
      <c r="E905" s="21" t="s">
        <v>401</v>
      </c>
      <c r="F905" s="21" t="s">
        <v>350</v>
      </c>
      <c r="G905" s="22" t="s">
        <v>1264</v>
      </c>
      <c r="H905" s="22" t="s">
        <v>320</v>
      </c>
      <c r="I905" s="23" t="s">
        <v>1429</v>
      </c>
      <c r="J905" s="23" t="s">
        <v>1428</v>
      </c>
      <c r="K905" s="101"/>
      <c r="L905" s="102"/>
      <c r="M905" s="102"/>
      <c r="N905" s="102"/>
      <c r="O905" s="102"/>
      <c r="P905" s="102"/>
      <c r="Q905" s="102" t="s">
        <v>1234</v>
      </c>
      <c r="R905" s="102"/>
      <c r="S905" s="102"/>
      <c r="T905" s="102"/>
      <c r="U905" s="102"/>
    </row>
    <row r="906" spans="1:21" ht="102">
      <c r="A906" s="100">
        <v>711</v>
      </c>
      <c r="B906" s="101" t="s">
        <v>644</v>
      </c>
      <c r="C906" s="102" t="s">
        <v>1822</v>
      </c>
      <c r="D906" s="21" t="s">
        <v>329</v>
      </c>
      <c r="E906" s="21" t="s">
        <v>645</v>
      </c>
      <c r="F906" s="21" t="s">
        <v>370</v>
      </c>
      <c r="G906" s="22" t="s">
        <v>1264</v>
      </c>
      <c r="H906" s="22" t="s">
        <v>320</v>
      </c>
      <c r="I906" s="23" t="s">
        <v>1066</v>
      </c>
      <c r="J906" s="23" t="s">
        <v>1364</v>
      </c>
      <c r="K906" s="101" t="s">
        <v>1187</v>
      </c>
      <c r="L906" s="102" t="s">
        <v>1865</v>
      </c>
      <c r="M906" s="102"/>
      <c r="N906" s="102"/>
      <c r="O906" s="102"/>
      <c r="P906" s="102"/>
      <c r="Q906" s="102" t="s">
        <v>1234</v>
      </c>
      <c r="R906" s="102"/>
      <c r="S906" s="102" t="s">
        <v>1807</v>
      </c>
      <c r="T906" s="102"/>
      <c r="U906" s="102"/>
    </row>
    <row r="907" spans="1:21" ht="76.5">
      <c r="A907" s="100">
        <v>830</v>
      </c>
      <c r="B907" s="101" t="s">
        <v>659</v>
      </c>
      <c r="C907" s="102" t="s">
        <v>577</v>
      </c>
      <c r="D907" s="21" t="s">
        <v>660</v>
      </c>
      <c r="E907" s="21" t="s">
        <v>645</v>
      </c>
      <c r="F907" s="21" t="s">
        <v>661</v>
      </c>
      <c r="G907" s="22" t="s">
        <v>1252</v>
      </c>
      <c r="H907" s="22" t="s">
        <v>320</v>
      </c>
      <c r="I907" s="23" t="s">
        <v>1802</v>
      </c>
      <c r="J907" s="23" t="s">
        <v>1803</v>
      </c>
      <c r="K907" s="101" t="s">
        <v>1172</v>
      </c>
      <c r="L907" s="102" t="s">
        <v>1852</v>
      </c>
      <c r="M907" s="102"/>
      <c r="N907" s="102" t="s">
        <v>1927</v>
      </c>
      <c r="O907" s="102"/>
      <c r="P907" s="102"/>
      <c r="Q907" s="25" t="s">
        <v>1225</v>
      </c>
      <c r="R907" s="102"/>
      <c r="S907" s="102"/>
      <c r="T907" s="102"/>
      <c r="U907" s="102"/>
    </row>
    <row r="908" spans="1:21" ht="89.25">
      <c r="A908" s="100">
        <v>831</v>
      </c>
      <c r="B908" s="101" t="s">
        <v>659</v>
      </c>
      <c r="C908" s="102" t="s">
        <v>577</v>
      </c>
      <c r="D908" s="21" t="s">
        <v>660</v>
      </c>
      <c r="E908" s="21" t="s">
        <v>645</v>
      </c>
      <c r="F908" s="21" t="s">
        <v>662</v>
      </c>
      <c r="G908" s="22" t="s">
        <v>1252</v>
      </c>
      <c r="H908" s="22" t="s">
        <v>320</v>
      </c>
      <c r="I908" s="23" t="s">
        <v>1804</v>
      </c>
      <c r="J908" s="23" t="s">
        <v>1805</v>
      </c>
      <c r="K908" s="101" t="s">
        <v>1172</v>
      </c>
      <c r="L908" s="102" t="s">
        <v>1852</v>
      </c>
      <c r="M908" s="102"/>
      <c r="N908" s="102" t="s">
        <v>1927</v>
      </c>
      <c r="O908" s="102"/>
      <c r="P908" s="102"/>
      <c r="Q908" s="25" t="s">
        <v>1225</v>
      </c>
      <c r="R908" s="102"/>
      <c r="S908" s="102"/>
      <c r="T908" s="102"/>
      <c r="U908" s="102"/>
    </row>
    <row r="909" spans="1:21" ht="25.5">
      <c r="A909" s="100">
        <v>712</v>
      </c>
      <c r="B909" s="101" t="s">
        <v>644</v>
      </c>
      <c r="C909" s="102" t="s">
        <v>1822</v>
      </c>
      <c r="D909" s="21" t="s">
        <v>329</v>
      </c>
      <c r="E909" s="21" t="s">
        <v>646</v>
      </c>
      <c r="F909" s="21" t="s">
        <v>394</v>
      </c>
      <c r="G909" s="22" t="s">
        <v>1252</v>
      </c>
      <c r="H909" s="22" t="s">
        <v>320</v>
      </c>
      <c r="I909" s="23" t="s">
        <v>1067</v>
      </c>
      <c r="J909" s="23" t="s">
        <v>1364</v>
      </c>
      <c r="K909" s="101" t="s">
        <v>1172</v>
      </c>
      <c r="L909" s="102" t="s">
        <v>1852</v>
      </c>
      <c r="M909" s="102"/>
      <c r="N909" s="102" t="s">
        <v>1927</v>
      </c>
      <c r="O909" s="102"/>
      <c r="P909" s="102"/>
      <c r="Q909" s="25" t="s">
        <v>1225</v>
      </c>
      <c r="R909" s="102"/>
      <c r="S909" s="102"/>
      <c r="T909" s="102"/>
      <c r="U909" s="102"/>
    </row>
    <row r="910" spans="1:21" ht="38.25">
      <c r="A910" s="100">
        <v>849</v>
      </c>
      <c r="B910" s="101" t="s">
        <v>699</v>
      </c>
      <c r="C910" s="102" t="s">
        <v>391</v>
      </c>
      <c r="D910" s="21"/>
      <c r="E910" s="21" t="s">
        <v>646</v>
      </c>
      <c r="F910" s="21" t="s">
        <v>350</v>
      </c>
      <c r="G910" s="22" t="s">
        <v>1252</v>
      </c>
      <c r="H910" s="22" t="s">
        <v>320</v>
      </c>
      <c r="I910" s="23" t="s">
        <v>1917</v>
      </c>
      <c r="J910" s="23" t="s">
        <v>1918</v>
      </c>
      <c r="K910" s="101" t="s">
        <v>1172</v>
      </c>
      <c r="L910" s="102" t="s">
        <v>1852</v>
      </c>
      <c r="M910" s="102"/>
      <c r="N910" s="102" t="s">
        <v>1927</v>
      </c>
      <c r="O910" s="102"/>
      <c r="P910" s="102"/>
      <c r="Q910" s="25" t="s">
        <v>1225</v>
      </c>
      <c r="R910" s="102"/>
      <c r="S910" s="102"/>
      <c r="T910" s="102"/>
      <c r="U910" s="102"/>
    </row>
    <row r="911" spans="1:21" ht="89.25">
      <c r="A911" s="100">
        <v>913</v>
      </c>
      <c r="B911" s="101" t="s">
        <v>707</v>
      </c>
      <c r="C911" s="102" t="s">
        <v>635</v>
      </c>
      <c r="D911" s="21" t="s">
        <v>598</v>
      </c>
      <c r="E911" s="21" t="s">
        <v>646</v>
      </c>
      <c r="F911" s="21" t="s">
        <v>708</v>
      </c>
      <c r="G911" s="22" t="s">
        <v>1252</v>
      </c>
      <c r="H911" s="22" t="s">
        <v>320</v>
      </c>
      <c r="I911" s="23" t="s">
        <v>1419</v>
      </c>
      <c r="J911" s="23" t="s">
        <v>1420</v>
      </c>
      <c r="K911" s="101" t="s">
        <v>1172</v>
      </c>
      <c r="L911" s="102" t="s">
        <v>1852</v>
      </c>
      <c r="M911" s="102"/>
      <c r="N911" s="102" t="s">
        <v>1927</v>
      </c>
      <c r="O911" s="102"/>
      <c r="P911" s="102"/>
      <c r="Q911" s="25" t="s">
        <v>1225</v>
      </c>
      <c r="R911" s="102"/>
      <c r="S911" s="102"/>
      <c r="T911" s="102"/>
      <c r="U911" s="102"/>
    </row>
    <row r="912" spans="1:21" ht="22.5">
      <c r="A912" s="100">
        <v>173</v>
      </c>
      <c r="B912" s="101" t="s">
        <v>466</v>
      </c>
      <c r="C912" s="102" t="s">
        <v>467</v>
      </c>
      <c r="D912" s="21" t="s">
        <v>490</v>
      </c>
      <c r="E912" s="21"/>
      <c r="F912" s="21"/>
      <c r="G912" s="22" t="s">
        <v>1264</v>
      </c>
      <c r="H912" s="22" t="s">
        <v>319</v>
      </c>
      <c r="I912" s="23" t="s">
        <v>52</v>
      </c>
      <c r="J912" s="23" t="s">
        <v>53</v>
      </c>
      <c r="K912" s="101" t="s">
        <v>1172</v>
      </c>
      <c r="L912" s="102" t="s">
        <v>1852</v>
      </c>
      <c r="M912" s="102"/>
      <c r="N912" s="102" t="s">
        <v>1927</v>
      </c>
      <c r="O912" s="102"/>
      <c r="P912" s="102"/>
      <c r="Q912" s="102" t="s">
        <v>1225</v>
      </c>
      <c r="R912" s="102"/>
      <c r="S912" s="102"/>
      <c r="T912" s="102"/>
      <c r="U912" s="102"/>
    </row>
    <row r="913" spans="1:21" ht="38.25">
      <c r="A913" s="100">
        <v>535</v>
      </c>
      <c r="B913" s="101" t="s">
        <v>619</v>
      </c>
      <c r="C913" s="102" t="s">
        <v>1102</v>
      </c>
      <c r="D913" s="21" t="s">
        <v>335</v>
      </c>
      <c r="E913" s="21"/>
      <c r="F913" s="21"/>
      <c r="G913" s="22" t="s">
        <v>1264</v>
      </c>
      <c r="H913" s="22" t="s">
        <v>319</v>
      </c>
      <c r="I913" s="23" t="s">
        <v>1481</v>
      </c>
      <c r="J913" s="23" t="s">
        <v>336</v>
      </c>
      <c r="K913" s="101"/>
      <c r="L913" s="102"/>
      <c r="M913" s="102"/>
      <c r="N913" s="102"/>
      <c r="O913" s="102"/>
      <c r="P913" s="102"/>
      <c r="Q913" s="102" t="s">
        <v>1703</v>
      </c>
      <c r="R913" s="102"/>
      <c r="S913" s="102"/>
      <c r="T913" s="102"/>
      <c r="U913" s="102"/>
    </row>
    <row r="914" spans="1:21" ht="114.75">
      <c r="A914" s="100">
        <v>548</v>
      </c>
      <c r="B914" s="24" t="s">
        <v>222</v>
      </c>
      <c r="C914" s="25" t="s">
        <v>1102</v>
      </c>
      <c r="D914" s="21" t="s">
        <v>335</v>
      </c>
      <c r="E914" s="21"/>
      <c r="F914" s="21"/>
      <c r="G914" s="22" t="s">
        <v>1264</v>
      </c>
      <c r="H914" s="22" t="s">
        <v>319</v>
      </c>
      <c r="I914" s="23" t="s">
        <v>265</v>
      </c>
      <c r="J914" s="23" t="s">
        <v>336</v>
      </c>
      <c r="K914" s="24" t="s">
        <v>1172</v>
      </c>
      <c r="L914" s="89" t="s">
        <v>1698</v>
      </c>
      <c r="M914" s="25"/>
      <c r="N914" s="25"/>
      <c r="O914" s="25"/>
      <c r="P914" s="25"/>
      <c r="Q914" s="25" t="s">
        <v>1701</v>
      </c>
      <c r="R914" s="25"/>
      <c r="S914" s="25">
        <v>1</v>
      </c>
      <c r="T914" s="102"/>
      <c r="U914" s="102"/>
    </row>
    <row r="915" spans="1:21" ht="25.5">
      <c r="A915" s="100">
        <v>537</v>
      </c>
      <c r="B915" s="101" t="s">
        <v>619</v>
      </c>
      <c r="C915" s="102" t="s">
        <v>1102</v>
      </c>
      <c r="D915" s="21" t="s">
        <v>517</v>
      </c>
      <c r="E915" s="21"/>
      <c r="F915" s="21"/>
      <c r="G915" s="22" t="s">
        <v>1264</v>
      </c>
      <c r="H915" s="22" t="s">
        <v>319</v>
      </c>
      <c r="I915" s="23" t="s">
        <v>1484</v>
      </c>
      <c r="J915" s="23" t="s">
        <v>333</v>
      </c>
      <c r="K915" s="101"/>
      <c r="L915" s="102"/>
      <c r="M915" s="102"/>
      <c r="N915" s="102"/>
      <c r="O915" s="102"/>
      <c r="P915" s="102"/>
      <c r="Q915" s="102" t="s">
        <v>1703</v>
      </c>
      <c r="R915" s="102"/>
      <c r="S915" s="102"/>
      <c r="T915" s="102"/>
      <c r="U915" s="102"/>
    </row>
    <row r="916" spans="1:21" ht="25.5">
      <c r="A916" s="100">
        <v>536</v>
      </c>
      <c r="B916" s="101" t="s">
        <v>619</v>
      </c>
      <c r="C916" s="102" t="s">
        <v>1102</v>
      </c>
      <c r="D916" s="21" t="s">
        <v>337</v>
      </c>
      <c r="E916" s="21"/>
      <c r="F916" s="21"/>
      <c r="G916" s="22" t="s">
        <v>1252</v>
      </c>
      <c r="H916" s="22" t="s">
        <v>320</v>
      </c>
      <c r="I916" s="23" t="s">
        <v>338</v>
      </c>
      <c r="J916" s="23" t="s">
        <v>339</v>
      </c>
      <c r="K916" s="101" t="s">
        <v>1172</v>
      </c>
      <c r="L916" s="102" t="s">
        <v>1852</v>
      </c>
      <c r="M916" s="102"/>
      <c r="N916" s="102" t="s">
        <v>1927</v>
      </c>
      <c r="O916" s="102"/>
      <c r="P916" s="102"/>
      <c r="Q916" s="25" t="s">
        <v>1225</v>
      </c>
      <c r="R916" s="102"/>
      <c r="S916" s="102"/>
      <c r="T916" s="102"/>
      <c r="U916" s="102"/>
    </row>
    <row r="917" spans="1:21" ht="25.5">
      <c r="A917" s="100">
        <v>549</v>
      </c>
      <c r="B917" s="24" t="s">
        <v>222</v>
      </c>
      <c r="C917" s="25" t="s">
        <v>1102</v>
      </c>
      <c r="D917" s="21" t="s">
        <v>337</v>
      </c>
      <c r="E917" s="21"/>
      <c r="F917" s="21"/>
      <c r="G917" s="22" t="s">
        <v>1252</v>
      </c>
      <c r="H917" s="22" t="s">
        <v>320</v>
      </c>
      <c r="I917" s="23" t="s">
        <v>338</v>
      </c>
      <c r="J917" s="23" t="s">
        <v>339</v>
      </c>
      <c r="K917" s="101" t="s">
        <v>1172</v>
      </c>
      <c r="L917" s="102" t="s">
        <v>1852</v>
      </c>
      <c r="M917" s="102"/>
      <c r="N917" s="102" t="s">
        <v>1927</v>
      </c>
      <c r="O917" s="25"/>
      <c r="P917" s="25"/>
      <c r="Q917" s="25" t="s">
        <v>1225</v>
      </c>
      <c r="R917" s="25"/>
      <c r="S917" s="25"/>
      <c r="T917" s="102"/>
      <c r="U917" s="102"/>
    </row>
    <row r="918" spans="1:21" ht="114.75">
      <c r="A918" s="100">
        <v>550</v>
      </c>
      <c r="B918" s="24" t="s">
        <v>222</v>
      </c>
      <c r="C918" s="25" t="s">
        <v>1102</v>
      </c>
      <c r="D918" s="21" t="s">
        <v>331</v>
      </c>
      <c r="E918" s="21"/>
      <c r="F918" s="21"/>
      <c r="G918" s="22" t="s">
        <v>1264</v>
      </c>
      <c r="H918" s="22" t="s">
        <v>319</v>
      </c>
      <c r="I918" s="23" t="s">
        <v>332</v>
      </c>
      <c r="J918" s="23" t="s">
        <v>333</v>
      </c>
      <c r="K918" s="24" t="s">
        <v>1172</v>
      </c>
      <c r="L918" s="89" t="s">
        <v>1699</v>
      </c>
      <c r="M918" s="25"/>
      <c r="N918" s="25"/>
      <c r="O918" s="25"/>
      <c r="P918" s="25"/>
      <c r="Q918" s="25" t="s">
        <v>1234</v>
      </c>
      <c r="R918" s="25"/>
      <c r="S918" s="25">
        <v>1</v>
      </c>
      <c r="T918" s="102"/>
      <c r="U918" s="102"/>
    </row>
    <row r="919" spans="1:21" ht="63.75">
      <c r="A919" s="100">
        <v>572</v>
      </c>
      <c r="B919" s="101" t="s">
        <v>741</v>
      </c>
      <c r="C919" s="102" t="s">
        <v>610</v>
      </c>
      <c r="D919" s="21" t="s">
        <v>526</v>
      </c>
      <c r="E919" s="21"/>
      <c r="F919" s="21"/>
      <c r="G919" s="22" t="s">
        <v>1264</v>
      </c>
      <c r="H919" s="22" t="s">
        <v>320</v>
      </c>
      <c r="I919" s="23" t="s">
        <v>1662</v>
      </c>
      <c r="J919" s="23" t="s">
        <v>1663</v>
      </c>
      <c r="K919" s="101"/>
      <c r="L919" s="102"/>
      <c r="M919" s="102"/>
      <c r="N919" s="102"/>
      <c r="O919" s="102"/>
      <c r="P919" s="102"/>
      <c r="Q919" s="102" t="s">
        <v>1233</v>
      </c>
      <c r="R919" s="102"/>
      <c r="S919" s="102"/>
      <c r="T919" s="102"/>
      <c r="U919" s="102"/>
    </row>
    <row r="920" spans="1:21" ht="101.25">
      <c r="A920" s="100">
        <v>174</v>
      </c>
      <c r="B920" s="101" t="s">
        <v>466</v>
      </c>
      <c r="C920" s="102" t="s">
        <v>467</v>
      </c>
      <c r="D920" s="21" t="s">
        <v>491</v>
      </c>
      <c r="E920" s="21"/>
      <c r="F920" s="21"/>
      <c r="G920" s="22" t="s">
        <v>1264</v>
      </c>
      <c r="H920" s="22" t="s">
        <v>319</v>
      </c>
      <c r="I920" s="23" t="s">
        <v>50</v>
      </c>
      <c r="J920" s="23" t="s">
        <v>51</v>
      </c>
      <c r="K920" s="101" t="s">
        <v>1172</v>
      </c>
      <c r="L920" s="102" t="s">
        <v>1818</v>
      </c>
      <c r="M920" s="102">
        <v>174</v>
      </c>
      <c r="N920" s="102"/>
      <c r="O920" s="102"/>
      <c r="P920" s="102"/>
      <c r="Q920" s="102" t="s">
        <v>1229</v>
      </c>
      <c r="R920" s="102"/>
      <c r="S920" s="102" t="s">
        <v>1807</v>
      </c>
      <c r="T920" s="102"/>
      <c r="U920" s="102"/>
    </row>
    <row r="921" spans="1:21" ht="101.25">
      <c r="A921" s="100">
        <v>175</v>
      </c>
      <c r="B921" s="101" t="s">
        <v>466</v>
      </c>
      <c r="C921" s="102" t="s">
        <v>467</v>
      </c>
      <c r="D921" s="21" t="s">
        <v>431</v>
      </c>
      <c r="E921" s="21"/>
      <c r="F921" s="21"/>
      <c r="G921" s="22" t="s">
        <v>1264</v>
      </c>
      <c r="H921" s="22" t="s">
        <v>319</v>
      </c>
      <c r="I921" s="23" t="s">
        <v>50</v>
      </c>
      <c r="J921" s="23" t="s">
        <v>51</v>
      </c>
      <c r="K921" s="101" t="s">
        <v>1172</v>
      </c>
      <c r="L921" s="102" t="s">
        <v>1819</v>
      </c>
      <c r="M921" s="102">
        <v>175</v>
      </c>
      <c r="N921" s="102"/>
      <c r="O921" s="102"/>
      <c r="P921" s="102"/>
      <c r="Q921" s="102" t="s">
        <v>1229</v>
      </c>
      <c r="R921" s="102"/>
      <c r="S921" s="102" t="s">
        <v>1807</v>
      </c>
      <c r="T921" s="102"/>
      <c r="U921" s="102"/>
    </row>
    <row r="922" spans="1:21" ht="191.25">
      <c r="A922" s="100">
        <v>543</v>
      </c>
      <c r="B922" s="24" t="s">
        <v>222</v>
      </c>
      <c r="C922" s="25" t="s">
        <v>1102</v>
      </c>
      <c r="D922" s="21" t="s">
        <v>1164</v>
      </c>
      <c r="E922" s="21"/>
      <c r="F922" s="21"/>
      <c r="G922" s="22" t="s">
        <v>1264</v>
      </c>
      <c r="H922" s="22" t="s">
        <v>319</v>
      </c>
      <c r="I922" s="23" t="s">
        <v>256</v>
      </c>
      <c r="J922" s="23" t="s">
        <v>257</v>
      </c>
      <c r="K922" s="24" t="s">
        <v>1173</v>
      </c>
      <c r="L922" s="25" t="s">
        <v>1675</v>
      </c>
      <c r="M922" s="25"/>
      <c r="N922" s="25"/>
      <c r="O922" s="25"/>
      <c r="P922" s="25"/>
      <c r="Q922" s="25" t="s">
        <v>1234</v>
      </c>
      <c r="R922" s="25"/>
      <c r="S922" s="25">
        <v>1</v>
      </c>
      <c r="T922" s="102"/>
      <c r="U922" s="102"/>
    </row>
    <row r="923" spans="1:21" ht="76.5">
      <c r="A923" s="100">
        <v>133</v>
      </c>
      <c r="B923" s="101" t="s">
        <v>399</v>
      </c>
      <c r="C923" s="102" t="s">
        <v>400</v>
      </c>
      <c r="D923" s="21" t="s">
        <v>409</v>
      </c>
      <c r="E923" s="21"/>
      <c r="F923" s="21"/>
      <c r="G923" s="22" t="s">
        <v>1264</v>
      </c>
      <c r="H923" s="22" t="s">
        <v>320</v>
      </c>
      <c r="I923" s="23" t="s">
        <v>1442</v>
      </c>
      <c r="J923" s="23" t="s">
        <v>1428</v>
      </c>
      <c r="K923" s="101"/>
      <c r="L923" s="102"/>
      <c r="M923" s="102"/>
      <c r="N923" s="102"/>
      <c r="O923" s="102"/>
      <c r="P923" s="102"/>
      <c r="Q923" s="102" t="s">
        <v>1224</v>
      </c>
      <c r="R923" s="102"/>
      <c r="S923" s="102"/>
      <c r="T923" s="102"/>
      <c r="U923" s="102"/>
    </row>
    <row r="924" spans="1:21" ht="229.5">
      <c r="A924" s="100">
        <v>551</v>
      </c>
      <c r="B924" s="24" t="s">
        <v>222</v>
      </c>
      <c r="C924" s="25" t="s">
        <v>1102</v>
      </c>
      <c r="D924" s="21" t="s">
        <v>1217</v>
      </c>
      <c r="E924" s="21"/>
      <c r="F924" s="21"/>
      <c r="G924" s="22" t="s">
        <v>1252</v>
      </c>
      <c r="H924" s="22" t="s">
        <v>320</v>
      </c>
      <c r="I924" s="23" t="s">
        <v>1218</v>
      </c>
      <c r="J924" s="23" t="s">
        <v>1219</v>
      </c>
      <c r="K924" s="24" t="s">
        <v>1187</v>
      </c>
      <c r="L924" s="89" t="s">
        <v>1984</v>
      </c>
      <c r="M924" s="25"/>
      <c r="N924" s="25" t="s">
        <v>1927</v>
      </c>
      <c r="O924" s="25"/>
      <c r="P924" s="25"/>
      <c r="Q924" s="25" t="s">
        <v>1225</v>
      </c>
      <c r="R924" s="25"/>
      <c r="S924" s="25"/>
      <c r="T924" s="102"/>
      <c r="U924" s="102"/>
    </row>
    <row r="925" spans="1:21" ht="90">
      <c r="A925" s="100">
        <v>544</v>
      </c>
      <c r="B925" s="24" t="s">
        <v>222</v>
      </c>
      <c r="C925" s="25" t="s">
        <v>1102</v>
      </c>
      <c r="D925" s="21" t="s">
        <v>262</v>
      </c>
      <c r="E925" s="21"/>
      <c r="F925" s="21"/>
      <c r="G925" s="22" t="s">
        <v>1252</v>
      </c>
      <c r="H925" s="22" t="s">
        <v>319</v>
      </c>
      <c r="I925" s="23" t="s">
        <v>1236</v>
      </c>
      <c r="J925" s="23" t="s">
        <v>1237</v>
      </c>
      <c r="K925" s="24" t="s">
        <v>1173</v>
      </c>
      <c r="L925" s="25" t="s">
        <v>1985</v>
      </c>
      <c r="M925" s="25"/>
      <c r="N925" s="25" t="s">
        <v>1927</v>
      </c>
      <c r="O925" s="25"/>
      <c r="P925" s="25"/>
      <c r="Q925" s="25" t="s">
        <v>1225</v>
      </c>
      <c r="R925" s="25"/>
      <c r="S925" s="25"/>
      <c r="T925" s="102"/>
      <c r="U925" s="102"/>
    </row>
    <row r="926" spans="1:21" ht="90">
      <c r="A926" s="100">
        <v>545</v>
      </c>
      <c r="B926" s="24" t="s">
        <v>222</v>
      </c>
      <c r="C926" s="25" t="s">
        <v>1102</v>
      </c>
      <c r="D926" s="21" t="s">
        <v>263</v>
      </c>
      <c r="E926" s="21"/>
      <c r="F926" s="21"/>
      <c r="G926" s="22" t="s">
        <v>1252</v>
      </c>
      <c r="H926" s="22" t="s">
        <v>319</v>
      </c>
      <c r="I926" s="23" t="s">
        <v>1236</v>
      </c>
      <c r="J926" s="23" t="s">
        <v>1237</v>
      </c>
      <c r="K926" s="24" t="s">
        <v>1173</v>
      </c>
      <c r="L926" s="25" t="s">
        <v>1985</v>
      </c>
      <c r="M926" s="25"/>
      <c r="N926" s="25" t="s">
        <v>1927</v>
      </c>
      <c r="O926" s="25"/>
      <c r="P926" s="25"/>
      <c r="Q926" s="25" t="s">
        <v>1225</v>
      </c>
      <c r="R926" s="25"/>
      <c r="S926" s="25"/>
      <c r="T926" s="102"/>
      <c r="U926" s="102"/>
    </row>
    <row r="927" spans="1:21" ht="90">
      <c r="A927" s="100">
        <v>546</v>
      </c>
      <c r="B927" s="24" t="s">
        <v>222</v>
      </c>
      <c r="C927" s="25" t="s">
        <v>1102</v>
      </c>
      <c r="D927" s="21" t="s">
        <v>264</v>
      </c>
      <c r="E927" s="21"/>
      <c r="F927" s="21"/>
      <c r="G927" s="22" t="s">
        <v>1252</v>
      </c>
      <c r="H927" s="22" t="s">
        <v>319</v>
      </c>
      <c r="I927" s="23" t="s">
        <v>1236</v>
      </c>
      <c r="J927" s="23" t="s">
        <v>1237</v>
      </c>
      <c r="K927" s="24" t="s">
        <v>1173</v>
      </c>
      <c r="L927" s="25" t="s">
        <v>1985</v>
      </c>
      <c r="M927" s="25"/>
      <c r="N927" s="25" t="s">
        <v>1927</v>
      </c>
      <c r="O927" s="25"/>
      <c r="P927" s="25"/>
      <c r="Q927" s="25" t="s">
        <v>1225</v>
      </c>
      <c r="R927" s="25"/>
      <c r="S927" s="25"/>
      <c r="T927" s="102"/>
      <c r="U927" s="102"/>
    </row>
    <row r="928" spans="1:21" ht="38.25">
      <c r="A928" s="100">
        <v>382</v>
      </c>
      <c r="B928" s="101" t="s">
        <v>576</v>
      </c>
      <c r="C928" s="102" t="s">
        <v>577</v>
      </c>
      <c r="D928" s="21" t="s">
        <v>329</v>
      </c>
      <c r="E928" s="21"/>
      <c r="F928" s="21"/>
      <c r="G928" s="22" t="s">
        <v>1252</v>
      </c>
      <c r="H928" s="22" t="s">
        <v>319</v>
      </c>
      <c r="I928" s="23" t="s">
        <v>1088</v>
      </c>
      <c r="J928" s="23" t="s">
        <v>1089</v>
      </c>
      <c r="K928" s="101" t="s">
        <v>1172</v>
      </c>
      <c r="L928" s="102" t="s">
        <v>1852</v>
      </c>
      <c r="M928" s="102"/>
      <c r="N928" s="102" t="s">
        <v>1927</v>
      </c>
      <c r="O928" s="102"/>
      <c r="P928" s="102"/>
      <c r="Q928" s="25" t="s">
        <v>1225</v>
      </c>
      <c r="R928" s="102"/>
      <c r="S928" s="102"/>
      <c r="T928" s="102"/>
      <c r="U928" s="102"/>
    </row>
    <row r="929" spans="1:21" ht="89.25">
      <c r="A929" s="100">
        <v>383</v>
      </c>
      <c r="B929" s="101" t="s">
        <v>576</v>
      </c>
      <c r="C929" s="102" t="s">
        <v>577</v>
      </c>
      <c r="D929" s="21" t="s">
        <v>329</v>
      </c>
      <c r="E929" s="21"/>
      <c r="F929" s="21"/>
      <c r="G929" s="22" t="s">
        <v>1252</v>
      </c>
      <c r="H929" s="22" t="s">
        <v>319</v>
      </c>
      <c r="I929" s="23" t="s">
        <v>1090</v>
      </c>
      <c r="J929" s="23" t="s">
        <v>221</v>
      </c>
      <c r="K929" s="101" t="s">
        <v>1172</v>
      </c>
      <c r="L929" s="102" t="s">
        <v>1852</v>
      </c>
      <c r="M929" s="102"/>
      <c r="N929" s="102" t="s">
        <v>1927</v>
      </c>
      <c r="O929" s="102"/>
      <c r="P929" s="102"/>
      <c r="Q929" s="25" t="s">
        <v>1225</v>
      </c>
      <c r="R929" s="102"/>
      <c r="S929" s="102"/>
      <c r="T929" s="102"/>
      <c r="U929" s="102"/>
    </row>
    <row r="930" spans="1:21" ht="267.75">
      <c r="A930" s="100">
        <v>473</v>
      </c>
      <c r="B930" s="101" t="s">
        <v>601</v>
      </c>
      <c r="C930" s="102" t="s">
        <v>391</v>
      </c>
      <c r="D930" s="21" t="s">
        <v>329</v>
      </c>
      <c r="E930" s="21"/>
      <c r="F930" s="21"/>
      <c r="G930" s="22" t="s">
        <v>1252</v>
      </c>
      <c r="H930" s="22" t="s">
        <v>320</v>
      </c>
      <c r="I930" s="23" t="s">
        <v>303</v>
      </c>
      <c r="J930" s="23" t="s">
        <v>33</v>
      </c>
      <c r="K930" s="101" t="s">
        <v>1172</v>
      </c>
      <c r="L930" s="102" t="s">
        <v>1852</v>
      </c>
      <c r="M930" s="102"/>
      <c r="N930" s="102" t="s">
        <v>1927</v>
      </c>
      <c r="O930" s="102"/>
      <c r="P930" s="102"/>
      <c r="Q930" s="25" t="s">
        <v>1225</v>
      </c>
      <c r="R930" s="102"/>
      <c r="S930" s="102"/>
      <c r="T930" s="102"/>
      <c r="U930" s="102"/>
    </row>
    <row r="931" spans="1:21" ht="102">
      <c r="A931" s="100">
        <v>533</v>
      </c>
      <c r="B931" s="101" t="s">
        <v>619</v>
      </c>
      <c r="C931" s="102" t="s">
        <v>1102</v>
      </c>
      <c r="D931" s="21" t="s">
        <v>329</v>
      </c>
      <c r="E931" s="21"/>
      <c r="F931" s="21"/>
      <c r="G931" s="22" t="s">
        <v>1264</v>
      </c>
      <c r="H931" s="22" t="s">
        <v>319</v>
      </c>
      <c r="I931" s="23" t="s">
        <v>1478</v>
      </c>
      <c r="J931" s="23" t="s">
        <v>1479</v>
      </c>
      <c r="K931" s="101" t="s">
        <v>1172</v>
      </c>
      <c r="L931" s="102" t="s">
        <v>1852</v>
      </c>
      <c r="M931" s="102"/>
      <c r="N931" s="102" t="s">
        <v>1927</v>
      </c>
      <c r="O931" s="102"/>
      <c r="P931" s="102"/>
      <c r="Q931" s="102" t="s">
        <v>1225</v>
      </c>
      <c r="R931" s="102"/>
      <c r="S931" s="102"/>
      <c r="T931" s="102"/>
      <c r="U931" s="102"/>
    </row>
    <row r="932" spans="1:21" ht="102">
      <c r="A932" s="100">
        <v>534</v>
      </c>
      <c r="B932" s="101" t="s">
        <v>619</v>
      </c>
      <c r="C932" s="102" t="s">
        <v>1102</v>
      </c>
      <c r="D932" s="21" t="s">
        <v>329</v>
      </c>
      <c r="E932" s="21"/>
      <c r="F932" s="21"/>
      <c r="G932" s="22" t="s">
        <v>1252</v>
      </c>
      <c r="H932" s="22" t="s">
        <v>319</v>
      </c>
      <c r="I932" s="23" t="s">
        <v>1162</v>
      </c>
      <c r="J932" s="23" t="s">
        <v>1480</v>
      </c>
      <c r="K932" s="101" t="s">
        <v>1173</v>
      </c>
      <c r="L932" s="102" t="s">
        <v>1986</v>
      </c>
      <c r="M932" s="102"/>
      <c r="N932" s="102" t="s">
        <v>1927</v>
      </c>
      <c r="O932" s="102"/>
      <c r="P932" s="102"/>
      <c r="Q932" s="25" t="s">
        <v>1225</v>
      </c>
      <c r="R932" s="102"/>
      <c r="S932" s="102"/>
      <c r="T932" s="102"/>
      <c r="U932" s="102"/>
    </row>
    <row r="933" spans="1:21" ht="102">
      <c r="A933" s="100">
        <v>547</v>
      </c>
      <c r="B933" s="24" t="s">
        <v>222</v>
      </c>
      <c r="C933" s="25" t="s">
        <v>1102</v>
      </c>
      <c r="D933" s="21" t="s">
        <v>329</v>
      </c>
      <c r="E933" s="21"/>
      <c r="F933" s="21"/>
      <c r="G933" s="22" t="s">
        <v>1252</v>
      </c>
      <c r="H933" s="22" t="s">
        <v>319</v>
      </c>
      <c r="I933" s="23" t="s">
        <v>1162</v>
      </c>
      <c r="J933" s="23" t="s">
        <v>1163</v>
      </c>
      <c r="K933" s="101" t="s">
        <v>1173</v>
      </c>
      <c r="L933" s="102" t="s">
        <v>1986</v>
      </c>
      <c r="M933" s="102"/>
      <c r="N933" s="102" t="s">
        <v>1927</v>
      </c>
      <c r="O933" s="25"/>
      <c r="P933" s="25"/>
      <c r="Q933" s="25" t="s">
        <v>1225</v>
      </c>
      <c r="R933" s="25"/>
      <c r="S933" s="25"/>
      <c r="T933" s="102"/>
      <c r="U933" s="102"/>
    </row>
    <row r="934" spans="1:21" ht="127.5">
      <c r="A934" s="100">
        <v>417</v>
      </c>
      <c r="B934" s="101" t="s">
        <v>594</v>
      </c>
      <c r="C934" s="102" t="s">
        <v>595</v>
      </c>
      <c r="D934" s="21" t="s">
        <v>329</v>
      </c>
      <c r="E934" s="21"/>
      <c r="F934" s="21"/>
      <c r="G934" s="22" t="s">
        <v>1264</v>
      </c>
      <c r="H934" s="22" t="s">
        <v>319</v>
      </c>
      <c r="I934" s="23" t="s">
        <v>1265</v>
      </c>
      <c r="J934" s="23" t="s">
        <v>1266</v>
      </c>
      <c r="K934" s="101"/>
      <c r="L934" s="102"/>
      <c r="M934" s="102"/>
      <c r="N934" s="102"/>
      <c r="O934" s="102"/>
      <c r="P934" s="102"/>
      <c r="Q934" s="102" t="s">
        <v>1233</v>
      </c>
      <c r="R934" s="102"/>
      <c r="S934" s="102"/>
      <c r="T934" s="102"/>
      <c r="U934" s="102"/>
    </row>
    <row r="935" spans="1:21" ht="165.75">
      <c r="A935" s="100">
        <v>418</v>
      </c>
      <c r="B935" s="101" t="s">
        <v>594</v>
      </c>
      <c r="C935" s="102" t="s">
        <v>595</v>
      </c>
      <c r="D935" s="21" t="s">
        <v>329</v>
      </c>
      <c r="E935" s="21"/>
      <c r="F935" s="21"/>
      <c r="G935" s="22" t="s">
        <v>1264</v>
      </c>
      <c r="H935" s="22" t="s">
        <v>319</v>
      </c>
      <c r="I935" s="23" t="s">
        <v>266</v>
      </c>
      <c r="J935" s="23" t="s">
        <v>267</v>
      </c>
      <c r="K935" s="101"/>
      <c r="L935" s="102"/>
      <c r="M935" s="102"/>
      <c r="N935" s="102"/>
      <c r="O935" s="102"/>
      <c r="P935" s="102"/>
      <c r="Q935" s="102" t="s">
        <v>1233</v>
      </c>
      <c r="R935" s="102"/>
      <c r="S935" s="102"/>
      <c r="T935" s="102"/>
      <c r="U935" s="102"/>
    </row>
    <row r="936" spans="1:21" ht="280.5">
      <c r="A936" s="100">
        <v>419</v>
      </c>
      <c r="B936" s="101" t="s">
        <v>594</v>
      </c>
      <c r="C936" s="102" t="s">
        <v>595</v>
      </c>
      <c r="D936" s="21" t="s">
        <v>329</v>
      </c>
      <c r="E936" s="21"/>
      <c r="F936" s="21"/>
      <c r="G936" s="22" t="s">
        <v>1264</v>
      </c>
      <c r="H936" s="22" t="s">
        <v>319</v>
      </c>
      <c r="I936" s="23" t="s">
        <v>268</v>
      </c>
      <c r="J936" s="23" t="s">
        <v>269</v>
      </c>
      <c r="K936" s="101"/>
      <c r="L936" s="102"/>
      <c r="M936" s="102"/>
      <c r="N936" s="102"/>
      <c r="O936" s="102"/>
      <c r="P936" s="102"/>
      <c r="Q936" s="102" t="s">
        <v>1224</v>
      </c>
      <c r="R936" s="102"/>
      <c r="S936" s="102"/>
      <c r="T936" s="102"/>
      <c r="U936" s="102"/>
    </row>
    <row r="937" spans="1:21" ht="51">
      <c r="A937" s="100">
        <v>474</v>
      </c>
      <c r="B937" s="101" t="s">
        <v>601</v>
      </c>
      <c r="C937" s="102" t="s">
        <v>391</v>
      </c>
      <c r="D937" s="21" t="s">
        <v>329</v>
      </c>
      <c r="E937" s="21"/>
      <c r="F937" s="21"/>
      <c r="G937" s="22" t="s">
        <v>1264</v>
      </c>
      <c r="H937" s="22" t="s">
        <v>320</v>
      </c>
      <c r="I937" s="23" t="s">
        <v>1352</v>
      </c>
      <c r="J937" s="23" t="s">
        <v>1353</v>
      </c>
      <c r="K937" s="101"/>
      <c r="L937" s="102"/>
      <c r="M937" s="102"/>
      <c r="N937" s="102"/>
      <c r="O937" s="102"/>
      <c r="P937" s="102"/>
      <c r="Q937" s="102" t="s">
        <v>1703</v>
      </c>
      <c r="R937" s="102"/>
      <c r="S937" s="102"/>
      <c r="T937" s="102"/>
      <c r="U937" s="102"/>
    </row>
    <row r="938" spans="1:21" ht="114.75">
      <c r="A938" s="100">
        <v>538</v>
      </c>
      <c r="B938" s="101" t="s">
        <v>619</v>
      </c>
      <c r="C938" s="102" t="s">
        <v>1102</v>
      </c>
      <c r="D938" s="21" t="s">
        <v>329</v>
      </c>
      <c r="E938" s="21"/>
      <c r="F938" s="21"/>
      <c r="G938" s="22" t="s">
        <v>1264</v>
      </c>
      <c r="H938" s="22" t="s">
        <v>319</v>
      </c>
      <c r="I938" s="23" t="s">
        <v>1485</v>
      </c>
      <c r="J938" s="23" t="s">
        <v>1486</v>
      </c>
      <c r="K938" s="101"/>
      <c r="L938" s="102"/>
      <c r="M938" s="102"/>
      <c r="N938" s="102"/>
      <c r="O938" s="102"/>
      <c r="P938" s="102"/>
      <c r="Q938" s="102" t="s">
        <v>1703</v>
      </c>
      <c r="R938" s="102"/>
      <c r="S938" s="102"/>
      <c r="T938" s="102"/>
      <c r="U938" s="102"/>
    </row>
    <row r="939" spans="1:21" ht="165.75">
      <c r="A939" s="100">
        <v>81</v>
      </c>
      <c r="B939" s="101" t="s">
        <v>390</v>
      </c>
      <c r="C939" s="102" t="s">
        <v>391</v>
      </c>
      <c r="D939" s="21" t="s">
        <v>329</v>
      </c>
      <c r="E939" s="21"/>
      <c r="F939" s="21"/>
      <c r="G939" s="22" t="s">
        <v>1264</v>
      </c>
      <c r="H939" s="22" t="s">
        <v>319</v>
      </c>
      <c r="I939" s="23" t="s">
        <v>1426</v>
      </c>
      <c r="J939" s="23" t="s">
        <v>921</v>
      </c>
      <c r="K939" s="101"/>
      <c r="L939" s="102"/>
      <c r="M939" s="102"/>
      <c r="N939" s="102"/>
      <c r="O939" s="102"/>
      <c r="P939" s="102"/>
      <c r="Q939" s="102" t="s">
        <v>1234</v>
      </c>
      <c r="R939" s="102"/>
      <c r="S939" s="102"/>
      <c r="T939" s="102"/>
      <c r="U939" s="102"/>
    </row>
    <row r="940" spans="1:21" ht="408">
      <c r="A940" s="100">
        <v>365</v>
      </c>
      <c r="B940" s="101" t="s">
        <v>574</v>
      </c>
      <c r="C940" s="102" t="s">
        <v>575</v>
      </c>
      <c r="D940" s="21" t="s">
        <v>329</v>
      </c>
      <c r="E940" s="21"/>
      <c r="F940" s="21"/>
      <c r="G940" s="22" t="s">
        <v>1264</v>
      </c>
      <c r="H940" s="22" t="s">
        <v>319</v>
      </c>
      <c r="I940" s="23" t="s">
        <v>216</v>
      </c>
      <c r="J940" s="23" t="s">
        <v>217</v>
      </c>
      <c r="K940" s="101"/>
      <c r="L940" s="102"/>
      <c r="M940" s="102"/>
      <c r="N940" s="102"/>
      <c r="O940" s="102"/>
      <c r="P940" s="102"/>
      <c r="Q940" s="102" t="s">
        <v>1234</v>
      </c>
      <c r="R940" s="102"/>
      <c r="S940" s="102"/>
      <c r="T940" s="102"/>
      <c r="U940" s="102"/>
    </row>
    <row r="941" spans="1:21" ht="408">
      <c r="A941" s="100">
        <v>366</v>
      </c>
      <c r="B941" s="101" t="s">
        <v>574</v>
      </c>
      <c r="C941" s="102" t="s">
        <v>575</v>
      </c>
      <c r="D941" s="21" t="s">
        <v>329</v>
      </c>
      <c r="E941" s="21"/>
      <c r="F941" s="21"/>
      <c r="G941" s="22" t="s">
        <v>1264</v>
      </c>
      <c r="H941" s="22" t="s">
        <v>319</v>
      </c>
      <c r="I941" s="23" t="s">
        <v>218</v>
      </c>
      <c r="J941" s="23" t="s">
        <v>219</v>
      </c>
      <c r="K941" s="101"/>
      <c r="L941" s="102"/>
      <c r="M941" s="102"/>
      <c r="N941" s="102"/>
      <c r="O941" s="102"/>
      <c r="P941" s="102"/>
      <c r="Q941" s="102" t="s">
        <v>1234</v>
      </c>
      <c r="R941" s="102"/>
      <c r="S941" s="102"/>
      <c r="T941" s="102"/>
      <c r="U941" s="102"/>
    </row>
    <row r="942" spans="1:21" ht="165.75">
      <c r="A942" s="100">
        <v>420</v>
      </c>
      <c r="B942" s="101" t="s">
        <v>594</v>
      </c>
      <c r="C942" s="102" t="s">
        <v>595</v>
      </c>
      <c r="D942" s="21" t="s">
        <v>329</v>
      </c>
      <c r="E942" s="21"/>
      <c r="F942" s="21"/>
      <c r="G942" s="22" t="s">
        <v>1264</v>
      </c>
      <c r="H942" s="22" t="s">
        <v>319</v>
      </c>
      <c r="I942" s="23" t="s">
        <v>1286</v>
      </c>
      <c r="J942" s="23" t="s">
        <v>1287</v>
      </c>
      <c r="K942" s="101"/>
      <c r="L942" s="102"/>
      <c r="M942" s="102"/>
      <c r="N942" s="102"/>
      <c r="O942" s="102"/>
      <c r="P942" s="102"/>
      <c r="Q942" s="102" t="s">
        <v>1234</v>
      </c>
      <c r="R942" s="102"/>
      <c r="S942" s="102"/>
      <c r="T942" s="102"/>
      <c r="U942" s="102"/>
    </row>
    <row r="943" spans="1:21" ht="114.75">
      <c r="A943" s="100">
        <v>433</v>
      </c>
      <c r="B943" s="101" t="s">
        <v>596</v>
      </c>
      <c r="C943" s="102" t="s">
        <v>597</v>
      </c>
      <c r="D943" s="21" t="s">
        <v>598</v>
      </c>
      <c r="E943" s="21"/>
      <c r="F943" s="21"/>
      <c r="G943" s="22" t="s">
        <v>1264</v>
      </c>
      <c r="H943" s="22" t="s">
        <v>319</v>
      </c>
      <c r="I943" s="23" t="s">
        <v>292</v>
      </c>
      <c r="J943" s="23" t="s">
        <v>293</v>
      </c>
      <c r="K943" s="101" t="s">
        <v>1221</v>
      </c>
      <c r="L943" s="102"/>
      <c r="M943" s="102"/>
      <c r="N943" s="102"/>
      <c r="O943" s="102"/>
      <c r="P943" s="102"/>
      <c r="Q943" s="102" t="s">
        <v>1234</v>
      </c>
      <c r="R943" s="102"/>
      <c r="S943" s="102"/>
      <c r="T943" s="102"/>
      <c r="U943" s="102"/>
    </row>
    <row r="944" spans="1:21" ht="204">
      <c r="A944" s="100">
        <v>542</v>
      </c>
      <c r="B944" s="24" t="s">
        <v>222</v>
      </c>
      <c r="C944" s="25" t="s">
        <v>1102</v>
      </c>
      <c r="D944" s="21" t="s">
        <v>252</v>
      </c>
      <c r="E944" s="21"/>
      <c r="F944" s="21"/>
      <c r="G944" s="22" t="s">
        <v>1264</v>
      </c>
      <c r="H944" s="22" t="s">
        <v>253</v>
      </c>
      <c r="I944" s="23" t="s">
        <v>254</v>
      </c>
      <c r="J944" s="23" t="s">
        <v>255</v>
      </c>
      <c r="K944" s="24" t="s">
        <v>1173</v>
      </c>
      <c r="L944" s="89" t="s">
        <v>1674</v>
      </c>
      <c r="M944" s="25"/>
      <c r="N944" s="25"/>
      <c r="O944" s="25"/>
      <c r="P944" s="25"/>
      <c r="Q944" s="25" t="s">
        <v>1234</v>
      </c>
      <c r="R944" s="25"/>
      <c r="S944" s="25">
        <v>1</v>
      </c>
      <c r="T944" s="102"/>
      <c r="U944" s="102"/>
    </row>
    <row r="945" spans="1:21" ht="76.5">
      <c r="A945" s="100">
        <v>132</v>
      </c>
      <c r="B945" s="101" t="s">
        <v>399</v>
      </c>
      <c r="C945" s="102" t="s">
        <v>400</v>
      </c>
      <c r="D945" s="21"/>
      <c r="E945" s="21"/>
      <c r="F945" s="21"/>
      <c r="G945" s="22" t="s">
        <v>1264</v>
      </c>
      <c r="H945" s="22" t="s">
        <v>319</v>
      </c>
      <c r="I945" s="23" t="s">
        <v>1430</v>
      </c>
      <c r="J945" s="23" t="s">
        <v>1431</v>
      </c>
      <c r="K945" s="101" t="s">
        <v>1176</v>
      </c>
      <c r="L945" s="102"/>
      <c r="M945" s="102"/>
      <c r="N945" s="102"/>
      <c r="O945" s="102"/>
      <c r="P945" s="102"/>
      <c r="Q945" s="102" t="s">
        <v>1234</v>
      </c>
      <c r="R945" s="102"/>
      <c r="S945" s="102"/>
      <c r="T945" s="102"/>
      <c r="U945" s="102"/>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sheetData>
  <autoFilter ref="A1:U945"/>
  <conditionalFormatting sqref="A2:U945">
    <cfRule type="expression" priority="1" dxfId="0" stopIfTrue="1">
      <formula>LOWER($K2)="Accept"</formula>
    </cfRule>
    <cfRule type="expression" priority="2" dxfId="1" stopIfTrue="1">
      <formula>LOWER($K2)="Reject"</formula>
    </cfRule>
    <cfRule type="expression" priority="3" dxfId="2" stopIfTrue="1">
      <formula>LOWER($K2)="Counter"</formula>
    </cfRule>
  </conditionalFormatting>
  <dataValidations count="6">
    <dataValidation type="list" allowBlank="1" showInputMessage="1" showErrorMessage="1" error="Must be &quot;Editor To Do&quot;, &quot;Done&quot;, &quot;Can't Do&quot;" sqref="N2:N884 N886:N894 N898:N899 N903 N907:N912 N916:N917 N928:N929 N933 N935">
      <formula1>"Editor To Do, Done, Can't Do"</formula1>
    </dataValidation>
    <dataValidation allowBlank="1" showInputMessage="1" showErrorMessage="1" error="Comment can only be &quot;Accepted&quot;, &quot;Declined&quot;, or Blank" sqref="L234:L289 L95:L96 L105 L100:L103 L98 L346:L355 O290 L340:L342 L315 L107:L214 L370:L402 L216:L232 L647 L317:L330 L728:L775 L935 L404:L487 L338 L5:L93 L588:L598 L649:L691 L358:L361 L586 L364:L368 L540:L548 L600:L628 L493:L496 L550:L584 L500:L538 O20 L498 L630:L645 L2:L3 L292:L311 L332 L693:L726 L886:L894 L898:L899 L903 L907:L912 L916:L917 L928:L929 L933 L777:L884"/>
    <dataValidation allowBlank="1" showInputMessage="1" showErrorMessage="1" error="Must be &quot;Editor To Do&quot;, &quot;Done&quot;, &quot;Can't Do&quot;" sqref="L316 L343 L339 L331 L337 P2:P56 L312:L314 L648 P69:P72 P74:P883 P64:P67 O21:O289 O2:O8 L539 O11:O19 P61 P58:P59 L333:L335 O291:O883 L646"/>
    <dataValidation type="whole" allowBlank="1" showErrorMessage="1" error="This must be a comment number between 1 and 2000" sqref="M2:M884 M886:M894 M898:M899 M903 M907:M912 M916:M917 M928:M929 M933 M935">
      <formula1>1</formula1>
      <formula2>2000</formula2>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sqref="K2:K945">
      <formula1>"Accept, Reject, Counter, Defer, Discuss, Submission"</formula1>
    </dataValidation>
  </dataValidations>
  <printOptions/>
  <pageMargins left="0.75" right="0.75" top="1" bottom="1" header="0.5" footer="0.5"/>
  <pageSetup horizontalDpi="600" verticalDpi="600" orientation="portrait" r:id="rId3"/>
  <headerFooter alignWithMargins="0">
    <oddHeader>&amp;LMay 2008&amp;C&amp;A&amp;Rdoc.: IEEE 802.11-08/0326r8</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L2" sqref="L2"/>
    </sheetView>
  </sheetViews>
  <sheetFormatPr defaultColWidth="9.140625" defaultRowHeight="12.75"/>
  <cols>
    <col min="1" max="1" width="22.421875" style="0" customWidth="1"/>
    <col min="2" max="2" width="7.8515625" style="46" customWidth="1"/>
    <col min="3" max="3" width="8.7109375" style="46"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46" customWidth="1"/>
    <col min="15" max="15" width="18.00390625" style="0" customWidth="1"/>
    <col min="16" max="37" width="5.7109375" style="0" customWidth="1"/>
  </cols>
  <sheetData>
    <row r="1" spans="1:29" ht="27.75" customHeight="1">
      <c r="A1" s="26" t="s">
        <v>1227</v>
      </c>
      <c r="B1" s="27" t="s">
        <v>1186</v>
      </c>
      <c r="C1" s="28" t="s">
        <v>1172</v>
      </c>
      <c r="D1" s="28" t="s">
        <v>1173</v>
      </c>
      <c r="E1" s="28" t="s">
        <v>1187</v>
      </c>
      <c r="F1" s="28" t="s">
        <v>1174</v>
      </c>
      <c r="G1" s="28" t="s">
        <v>1176</v>
      </c>
      <c r="H1" s="28" t="s">
        <v>1221</v>
      </c>
      <c r="I1" s="28" t="s">
        <v>1188</v>
      </c>
      <c r="J1" s="29" t="s">
        <v>1189</v>
      </c>
      <c r="K1" s="30" t="s">
        <v>1190</v>
      </c>
      <c r="L1" s="31" t="s">
        <v>1191</v>
      </c>
      <c r="M1" s="32" t="s">
        <v>1192</v>
      </c>
      <c r="N1" s="28" t="s">
        <v>223</v>
      </c>
      <c r="O1" s="33"/>
      <c r="P1" s="34"/>
      <c r="Q1" s="33"/>
      <c r="R1" s="33"/>
      <c r="S1" s="33"/>
      <c r="T1" s="33"/>
      <c r="U1" s="33"/>
      <c r="V1" s="33"/>
      <c r="W1" s="33"/>
      <c r="X1" s="33"/>
      <c r="Y1" s="33"/>
      <c r="Z1" s="33"/>
      <c r="AA1" s="33"/>
      <c r="AB1" s="33"/>
      <c r="AC1" s="33"/>
    </row>
    <row r="2" spans="1:29" ht="11.25" customHeight="1">
      <c r="A2" s="35" t="s">
        <v>1225</v>
      </c>
      <c r="B2" s="36">
        <f>COUNTIF('LB132 Comments'!Q$2:'LB132 Comments'!Q$945,A2)</f>
        <v>440</v>
      </c>
      <c r="C2" s="36">
        <f>SUMPRODUCT(('LB132 Comments'!$Q$1:'LB132 Comments'!$S$945=$A2)*('LB132 Comments'!$K$1:'LB132 Comments'!$K$945=C$1))</f>
        <v>360</v>
      </c>
      <c r="D2" s="36">
        <f>SUMPRODUCT(('LB132 Comments'!$Q$1:'LB132 Comments'!$S$945=$A2)*('LB132 Comments'!$K$1:'LB132 Comments'!$K$945=D$1))</f>
        <v>56</v>
      </c>
      <c r="E2" s="36">
        <f>SUMPRODUCT(('LB132 Comments'!$Q$1:'LB132 Comments'!$S$945=$A2)*('LB132 Comments'!$K$1:'LB132 Comments'!$K$945=E$1))</f>
        <v>24</v>
      </c>
      <c r="F2" s="36">
        <f>SUMPRODUCT(('LB132 Comments'!$Q$1:'LB132 Comments'!$S$945=$A2)*('LB132 Comments'!$K$1:'LB132 Comments'!$K$945=F$1))</f>
        <v>0</v>
      </c>
      <c r="G2" s="36">
        <f>SUMPRODUCT(('LB132 Comments'!$Q$1:'LB132 Comments'!$S$945=$A2)*('LB132 Comments'!$K$1:'LB132 Comments'!$K$945=G$1))</f>
        <v>0</v>
      </c>
      <c r="H2" s="36">
        <f>SUMPRODUCT(('LB132 Comments'!$Q$1:'LB132 Comments'!$S$945=$A2)*('LB132 Comments'!$K$1:'LB132 Comments'!$K$945=H$1))</f>
        <v>0</v>
      </c>
      <c r="I2" s="36">
        <f>SUMPRODUCT(('LB132 Comments'!$Q$1:'LB132 Comments'!$S$945=$A2)*('LB132 Comments'!$K$1:'LB132 Comments'!$K$945=""))</f>
        <v>0</v>
      </c>
      <c r="J2" s="36">
        <f>SUMPRODUCT(('LB132 Comments'!$Q$1:'LB132 Comments'!$S$945=$A2)*('LB132 Comments'!$K$1:'LB132 Comments'!$K$945=""))</f>
        <v>0</v>
      </c>
      <c r="K2" s="37">
        <f>SUMPRODUCT(('LB132 Comments'!$Q$1:'LB132 Comments'!$S$945=$A2)*('LB132 Comments'!$N$1:'LB132 Comments'!$N$945="Editor To Do"))</f>
        <v>2</v>
      </c>
      <c r="L2" s="38">
        <f>SUMPRODUCT(('LB132 Comments'!$Q$1:'LB132 Comments'!$S$945=$A2)*('LB132 Comments'!$N$1:'LB132 Comments'!$N$945="Done"))</f>
        <v>434</v>
      </c>
      <c r="M2" s="39" t="s">
        <v>26</v>
      </c>
      <c r="N2" s="40"/>
      <c r="O2" s="33"/>
      <c r="P2" s="34"/>
      <c r="Q2" s="33"/>
      <c r="R2" s="33"/>
      <c r="S2" s="33"/>
      <c r="T2" s="33"/>
      <c r="U2" s="33"/>
      <c r="V2" s="33"/>
      <c r="W2" s="33"/>
      <c r="X2" s="33"/>
      <c r="Y2" s="33"/>
      <c r="Z2" s="33"/>
      <c r="AA2" s="33"/>
      <c r="AB2" s="33"/>
      <c r="AC2" s="33"/>
    </row>
    <row r="3" spans="1:29" ht="11.25" customHeight="1">
      <c r="A3" s="35" t="s">
        <v>1230</v>
      </c>
      <c r="B3" s="36">
        <f>COUNTIF('LB132 Comments'!Q$2:'LB132 Comments'!Q$945,A3)</f>
        <v>7</v>
      </c>
      <c r="C3" s="36">
        <f>SUMPRODUCT(('LB132 Comments'!$Q$1:'LB132 Comments'!$S$945=$A3)*('LB132 Comments'!$K$1:'LB132 Comments'!$K$945=C$1))</f>
        <v>6</v>
      </c>
      <c r="D3" s="36">
        <f>SUMPRODUCT(('LB132 Comments'!$Q$1:'LB132 Comments'!$S$945=$A3)*('LB132 Comments'!$K$1:'LB132 Comments'!$K$945=D$1))</f>
        <v>0</v>
      </c>
      <c r="E3" s="36">
        <f>SUMPRODUCT(('LB132 Comments'!$Q$1:'LB132 Comments'!$S$945=$A3)*('LB132 Comments'!$K$1:'LB132 Comments'!$K$945=E$1))</f>
        <v>0</v>
      </c>
      <c r="F3" s="36">
        <f>SUMPRODUCT(('LB132 Comments'!$Q$1:'LB132 Comments'!$S$945=$A3)*('LB132 Comments'!$K$1:'LB132 Comments'!$K$945=F$1))</f>
        <v>0</v>
      </c>
      <c r="G3" s="36">
        <f>SUMPRODUCT(('LB132 Comments'!$Q$1:'LB132 Comments'!$S$945=$A3)*('LB132 Comments'!$K$1:'LB132 Comments'!$K$945=G$1))</f>
        <v>1</v>
      </c>
      <c r="H3" s="36">
        <f>SUMPRODUCT(('LB132 Comments'!$Q$1:'LB132 Comments'!$S$945=$A3)*('LB132 Comments'!$K$1:'LB132 Comments'!$K$945=H$1))</f>
        <v>0</v>
      </c>
      <c r="I3" s="36">
        <f>SUMPRODUCT(('LB132 Comments'!$Q$1:'LB132 Comments'!$S$945=$A3)*('LB132 Comments'!$K$1:'LB132 Comments'!$K$945=""))</f>
        <v>0</v>
      </c>
      <c r="J3" s="36">
        <f>SUMPRODUCT(('LB132 Comments'!$Q$1:'LB132 Comments'!$S$945=$A3)*('LB132 Comments'!$K$1:'LB132 Comments'!$K$945=""))</f>
        <v>0</v>
      </c>
      <c r="K3" s="37">
        <f>SUMPRODUCT(('LB132 Comments'!$Q$1:'LB132 Comments'!$S$945=$A3)*('LB132 Comments'!$N$1:'LB132 Comments'!$N$945="Editor To Do"))</f>
        <v>0</v>
      </c>
      <c r="L3" s="38">
        <f>SUMPRODUCT(('LB132 Comments'!$Q$1:'LB132 Comments'!$S$945=$A3)*('LB132 Comments'!$N$1:'LB132 Comments'!$N$945="Done"))</f>
        <v>0</v>
      </c>
      <c r="M3" s="39" t="s">
        <v>26</v>
      </c>
      <c r="N3" s="40"/>
      <c r="O3" s="33"/>
      <c r="P3" s="34"/>
      <c r="Q3" s="33"/>
      <c r="R3" s="33"/>
      <c r="S3" s="33"/>
      <c r="T3" s="33"/>
      <c r="U3" s="33"/>
      <c r="V3" s="33"/>
      <c r="W3" s="33"/>
      <c r="X3" s="33"/>
      <c r="Y3" s="33"/>
      <c r="Z3" s="33"/>
      <c r="AA3" s="33"/>
      <c r="AB3" s="33"/>
      <c r="AC3" s="33"/>
    </row>
    <row r="4" spans="1:29" ht="11.25" customHeight="1">
      <c r="A4" s="35" t="s">
        <v>1234</v>
      </c>
      <c r="B4" s="36">
        <f>COUNTIF('LB132 Comments'!Q$2:'LB132 Comments'!Q$945,A4)</f>
        <v>60</v>
      </c>
      <c r="C4" s="36">
        <f>SUMPRODUCT(('LB132 Comments'!$Q$1:'LB132 Comments'!$S$945=$A4)*('LB132 Comments'!$K$1:'LB132 Comments'!$K$945=C$1))</f>
        <v>15</v>
      </c>
      <c r="D4" s="36">
        <f>SUMPRODUCT(('LB132 Comments'!$Q$1:'LB132 Comments'!$S$945=$A4)*('LB132 Comments'!$K$1:'LB132 Comments'!$K$945=D$1))</f>
        <v>3</v>
      </c>
      <c r="E4" s="36">
        <f>SUMPRODUCT(('LB132 Comments'!$Q$1:'LB132 Comments'!$S$945=$A4)*('LB132 Comments'!$K$1:'LB132 Comments'!$K$945=E$1))</f>
        <v>9</v>
      </c>
      <c r="F4" s="36">
        <f>SUMPRODUCT(('LB132 Comments'!$Q$1:'LB132 Comments'!$S$945=$A4)*('LB132 Comments'!$K$1:'LB132 Comments'!$K$945=F$1))</f>
        <v>6</v>
      </c>
      <c r="G4" s="36">
        <f>SUMPRODUCT(('LB132 Comments'!$Q$1:'LB132 Comments'!$S$945=$A4)*('LB132 Comments'!$K$1:'LB132 Comments'!$K$945=G$1))</f>
        <v>4</v>
      </c>
      <c r="H4" s="36">
        <f>SUMPRODUCT(('LB132 Comments'!$Q$1:'LB132 Comments'!$S$945=$A4)*('LB132 Comments'!$K$1:'LB132 Comments'!$K$945=H$1))</f>
        <v>5</v>
      </c>
      <c r="I4" s="36">
        <f>SUMPRODUCT(('LB132 Comments'!$Q$1:'LB132 Comments'!$S$945=$A4)*('LB132 Comments'!$K$1:'LB132 Comments'!$K$945=""))</f>
        <v>18</v>
      </c>
      <c r="J4" s="36">
        <f>SUMPRODUCT(('LB132 Comments'!$Q$1:'LB132 Comments'!$S$945=$A4)*('LB132 Comments'!$K$1:'LB132 Comments'!$K$945=""))</f>
        <v>18</v>
      </c>
      <c r="K4" s="37">
        <f>SUMPRODUCT(('LB132 Comments'!$Q$1:'LB132 Comments'!$S$945=$A4)*('LB132 Comments'!$N$1:'LB132 Comments'!$N$945="Editor To Do"))</f>
        <v>0</v>
      </c>
      <c r="L4" s="38">
        <f>SUMPRODUCT(('LB132 Comments'!$Q$1:'LB132 Comments'!$S$945=$A4)*('LB132 Comments'!$N$1:'LB132 Comments'!$N$945="Done"))</f>
        <v>0</v>
      </c>
      <c r="M4" s="39" t="s">
        <v>327</v>
      </c>
      <c r="N4" s="40"/>
      <c r="O4" s="33"/>
      <c r="P4" s="34"/>
      <c r="Q4" s="33"/>
      <c r="R4" s="33"/>
      <c r="S4" s="33"/>
      <c r="T4" s="33"/>
      <c r="U4" s="33"/>
      <c r="V4" s="33"/>
      <c r="W4" s="33"/>
      <c r="X4" s="33"/>
      <c r="Y4" s="33"/>
      <c r="Z4" s="33"/>
      <c r="AA4" s="33"/>
      <c r="AB4" s="33"/>
      <c r="AC4" s="33"/>
    </row>
    <row r="5" spans="1:29" ht="11.25" customHeight="1">
      <c r="A5" s="35" t="s">
        <v>1231</v>
      </c>
      <c r="B5" s="36">
        <f>COUNTIF('LB132 Comments'!Q$2:'LB132 Comments'!Q$945,A5)</f>
        <v>102</v>
      </c>
      <c r="C5" s="36">
        <f>SUMPRODUCT(('LB132 Comments'!$Q$1:'LB132 Comments'!$S$945=$A5)*('LB132 Comments'!$K$1:'LB132 Comments'!$K$945=C$1))</f>
        <v>0</v>
      </c>
      <c r="D5" s="36">
        <f>SUMPRODUCT(('LB132 Comments'!$Q$1:'LB132 Comments'!$S$945=$A5)*('LB132 Comments'!$K$1:'LB132 Comments'!$K$945=D$1))</f>
        <v>0</v>
      </c>
      <c r="E5" s="36">
        <f>SUMPRODUCT(('LB132 Comments'!$Q$1:'LB132 Comments'!$S$945=$A5)*('LB132 Comments'!$K$1:'LB132 Comments'!$K$945=E$1))</f>
        <v>0</v>
      </c>
      <c r="F5" s="36">
        <f>SUMPRODUCT(('LB132 Comments'!$Q$1:'LB132 Comments'!$S$945=$A5)*('LB132 Comments'!$K$1:'LB132 Comments'!$K$945=F$1))</f>
        <v>0</v>
      </c>
      <c r="G5" s="36">
        <f>SUMPRODUCT(('LB132 Comments'!$Q$1:'LB132 Comments'!$S$945=$A5)*('LB132 Comments'!$K$1:'LB132 Comments'!$K$945=G$1))</f>
        <v>1</v>
      </c>
      <c r="H5" s="36">
        <f>SUMPRODUCT(('LB132 Comments'!$Q$1:'LB132 Comments'!$S$945=$A5)*('LB132 Comments'!$K$1:'LB132 Comments'!$K$945=H$1))</f>
        <v>0</v>
      </c>
      <c r="I5" s="36">
        <f>SUMPRODUCT(('LB132 Comments'!$Q$1:'LB132 Comments'!$S$945=$A5)*('LB132 Comments'!$K$1:'LB132 Comments'!$K$945=""))</f>
        <v>101</v>
      </c>
      <c r="J5" s="36">
        <f>SUMPRODUCT(('LB132 Comments'!$Q$1:'LB132 Comments'!$S$945=$A5)*('LB132 Comments'!$K$1:'LB132 Comments'!$K$945=""))</f>
        <v>101</v>
      </c>
      <c r="K5" s="37">
        <f>SUMPRODUCT(('LB132 Comments'!$Q$1:'LB132 Comments'!$S$945=$A5)*('LB132 Comments'!$N$1:'LB132 Comments'!$N$945="Editor To Do"))</f>
        <v>0</v>
      </c>
      <c r="L5" s="38">
        <f>SUMPRODUCT(('LB132 Comments'!$Q$1:'LB132 Comments'!$S$945=$A5)*('LB132 Comments'!$N$1:'LB132 Comments'!$N$945="Done"))</f>
        <v>0</v>
      </c>
      <c r="M5" s="82" t="s">
        <v>27</v>
      </c>
      <c r="N5" s="40"/>
      <c r="O5" s="33"/>
      <c r="P5" s="34"/>
      <c r="Q5" s="33"/>
      <c r="R5" s="33"/>
      <c r="S5" s="33"/>
      <c r="T5" s="33"/>
      <c r="U5" s="33"/>
      <c r="V5" s="33"/>
      <c r="W5" s="33"/>
      <c r="X5" s="33"/>
      <c r="Y5" s="33"/>
      <c r="Z5" s="33"/>
      <c r="AA5" s="33"/>
      <c r="AB5" s="33"/>
      <c r="AC5" s="33"/>
    </row>
    <row r="6" spans="1:29" ht="11.25" customHeight="1">
      <c r="A6" s="35" t="s">
        <v>1232</v>
      </c>
      <c r="B6" s="36">
        <f>COUNTIF('LB132 Comments'!Q$2:'LB132 Comments'!Q$945,A6)</f>
        <v>22</v>
      </c>
      <c r="C6" s="36">
        <f>SUMPRODUCT(('LB132 Comments'!$Q$1:'LB132 Comments'!$S$945=$A6)*('LB132 Comments'!$K$1:'LB132 Comments'!$K$945=C$1))</f>
        <v>0</v>
      </c>
      <c r="D6" s="36">
        <f>SUMPRODUCT(('LB132 Comments'!$Q$1:'LB132 Comments'!$S$945=$A6)*('LB132 Comments'!$K$1:'LB132 Comments'!$K$945=D$1))</f>
        <v>0</v>
      </c>
      <c r="E6" s="36">
        <f>SUMPRODUCT(('LB132 Comments'!$Q$1:'LB132 Comments'!$S$945=$A6)*('LB132 Comments'!$K$1:'LB132 Comments'!$K$945=E$1))</f>
        <v>0</v>
      </c>
      <c r="F6" s="36">
        <f>SUMPRODUCT(('LB132 Comments'!$Q$1:'LB132 Comments'!$S$945=$A6)*('LB132 Comments'!$K$1:'LB132 Comments'!$K$945=F$1))</f>
        <v>0</v>
      </c>
      <c r="G6" s="36">
        <f>SUMPRODUCT(('LB132 Comments'!$Q$1:'LB132 Comments'!$S$945=$A6)*('LB132 Comments'!$K$1:'LB132 Comments'!$K$945=G$1))</f>
        <v>3</v>
      </c>
      <c r="H6" s="36">
        <f>SUMPRODUCT(('LB132 Comments'!$Q$1:'LB132 Comments'!$S$945=$A6)*('LB132 Comments'!$K$1:'LB132 Comments'!$K$945=H$1))</f>
        <v>4</v>
      </c>
      <c r="I6" s="36">
        <f>SUMPRODUCT(('LB132 Comments'!$Q$1:'LB132 Comments'!$S$945=$A6)*('LB132 Comments'!$K$1:'LB132 Comments'!$K$945=""))</f>
        <v>15</v>
      </c>
      <c r="J6" s="36">
        <f>SUMPRODUCT(('LB132 Comments'!$Q$1:'LB132 Comments'!$S$945=$A6)*('LB132 Comments'!$K$1:'LB132 Comments'!$K$945=""))</f>
        <v>15</v>
      </c>
      <c r="K6" s="37">
        <f>SUMPRODUCT(('LB132 Comments'!$Q$1:'LB132 Comments'!$S$945=$A6)*('LB132 Comments'!$N$1:'LB132 Comments'!$N$945="Editor To Do"))</f>
        <v>0</v>
      </c>
      <c r="L6" s="38">
        <f>SUMPRODUCT(('LB132 Comments'!$Q$1:'LB132 Comments'!$S$945=$A6)*('LB132 Comments'!$N$1:'LB132 Comments'!$N$945="Done"))</f>
        <v>0</v>
      </c>
      <c r="M6" s="39" t="s">
        <v>27</v>
      </c>
      <c r="N6" s="40"/>
      <c r="O6" s="33"/>
      <c r="P6" s="34"/>
      <c r="Q6" s="33"/>
      <c r="R6" s="33"/>
      <c r="S6" s="33"/>
      <c r="T6" s="33"/>
      <c r="U6" s="33"/>
      <c r="V6" s="33"/>
      <c r="W6" s="33"/>
      <c r="X6" s="33"/>
      <c r="Y6" s="33"/>
      <c r="Z6" s="33"/>
      <c r="AA6" s="33"/>
      <c r="AB6" s="33"/>
      <c r="AC6" s="33"/>
    </row>
    <row r="7" spans="1:29" ht="11.25" customHeight="1">
      <c r="A7" s="35" t="s">
        <v>1233</v>
      </c>
      <c r="B7" s="36">
        <f>COUNTIF('LB132 Comments'!Q$2:'LB132 Comments'!Q$945,A7)</f>
        <v>67</v>
      </c>
      <c r="C7" s="36">
        <f>SUMPRODUCT(('LB132 Comments'!$Q$1:'LB132 Comments'!$S$945=$A7)*('LB132 Comments'!$K$1:'LB132 Comments'!$K$945=C$1))</f>
        <v>0</v>
      </c>
      <c r="D7" s="36">
        <f>SUMPRODUCT(('LB132 Comments'!$Q$1:'LB132 Comments'!$S$945=$A7)*('LB132 Comments'!$K$1:'LB132 Comments'!$K$945=D$1))</f>
        <v>3</v>
      </c>
      <c r="E7" s="36">
        <f>SUMPRODUCT(('LB132 Comments'!$Q$1:'LB132 Comments'!$S$945=$A7)*('LB132 Comments'!$K$1:'LB132 Comments'!$K$945=E$1))</f>
        <v>2</v>
      </c>
      <c r="F7" s="36">
        <f>SUMPRODUCT(('LB132 Comments'!$Q$1:'LB132 Comments'!$S$945=$A7)*('LB132 Comments'!$K$1:'LB132 Comments'!$K$945=F$1))</f>
        <v>0</v>
      </c>
      <c r="G7" s="36">
        <f>SUMPRODUCT(('LB132 Comments'!$Q$1:'LB132 Comments'!$S$945=$A7)*('LB132 Comments'!$K$1:'LB132 Comments'!$K$945=G$1))</f>
        <v>1</v>
      </c>
      <c r="H7" s="36">
        <f>SUMPRODUCT(('LB132 Comments'!$Q$1:'LB132 Comments'!$S$945=$A7)*('LB132 Comments'!$K$1:'LB132 Comments'!$K$945=H$1))</f>
        <v>0</v>
      </c>
      <c r="I7" s="36">
        <f>SUMPRODUCT(('LB132 Comments'!$Q$1:'LB132 Comments'!$S$945=$A7)*('LB132 Comments'!$K$1:'LB132 Comments'!$K$945=""))</f>
        <v>61</v>
      </c>
      <c r="J7" s="36">
        <f>SUMPRODUCT(('LB132 Comments'!$Q$1:'LB132 Comments'!$S$945=$A7)*('LB132 Comments'!$K$1:'LB132 Comments'!$K$945=""))</f>
        <v>61</v>
      </c>
      <c r="K7" s="37">
        <f>SUMPRODUCT(('LB132 Comments'!$Q$1:'LB132 Comments'!$S$945=$A7)*('LB132 Comments'!$N$1:'LB132 Comments'!$N$945="Editor To Do"))</f>
        <v>0</v>
      </c>
      <c r="L7" s="38">
        <f>SUMPRODUCT(('LB132 Comments'!$Q$1:'LB132 Comments'!$S$945=$A7)*('LB132 Comments'!$N$1:'LB132 Comments'!$N$945="Done"))</f>
        <v>0</v>
      </c>
      <c r="M7" s="39" t="s">
        <v>27</v>
      </c>
      <c r="N7" s="40"/>
      <c r="O7" s="41"/>
      <c r="P7" s="34"/>
      <c r="Q7" s="33"/>
      <c r="R7" s="33"/>
      <c r="S7" s="33"/>
      <c r="T7" s="33"/>
      <c r="U7" s="33"/>
      <c r="V7" s="33"/>
      <c r="W7" s="33"/>
      <c r="X7" s="33"/>
      <c r="Y7" s="33"/>
      <c r="Z7" s="33"/>
      <c r="AA7" s="33"/>
      <c r="AB7" s="33"/>
      <c r="AC7" s="33"/>
    </row>
    <row r="8" spans="1:29" ht="11.25" customHeight="1">
      <c r="A8" s="35" t="s">
        <v>1244</v>
      </c>
      <c r="B8" s="36">
        <f>COUNTIF('LB132 Comments'!Q$2:'LB132 Comments'!Q$945,A8)</f>
        <v>2</v>
      </c>
      <c r="C8" s="36">
        <f>SUMPRODUCT(('LB132 Comments'!$Q$1:'LB132 Comments'!$S$945=$A8)*('LB132 Comments'!$K$1:'LB132 Comments'!$K$945=C$1))</f>
        <v>2</v>
      </c>
      <c r="D8" s="36">
        <f>SUMPRODUCT(('LB132 Comments'!$Q$1:'LB132 Comments'!$S$945=$A8)*('LB132 Comments'!$K$1:'LB132 Comments'!$K$945=D$1))</f>
        <v>0</v>
      </c>
      <c r="E8" s="36">
        <f>SUMPRODUCT(('LB132 Comments'!$Q$1:'LB132 Comments'!$S$945=$A8)*('LB132 Comments'!$K$1:'LB132 Comments'!$K$945=E$1))</f>
        <v>0</v>
      </c>
      <c r="F8" s="36">
        <f>SUMPRODUCT(('LB132 Comments'!$Q$1:'LB132 Comments'!$S$945=$A8)*('LB132 Comments'!$K$1:'LB132 Comments'!$K$945=F$1))</f>
        <v>0</v>
      </c>
      <c r="G8" s="36">
        <f>SUMPRODUCT(('LB132 Comments'!$Q$1:'LB132 Comments'!$S$945=$A8)*('LB132 Comments'!$K$1:'LB132 Comments'!$K$945=G$1))</f>
        <v>0</v>
      </c>
      <c r="H8" s="36">
        <f>SUMPRODUCT(('LB132 Comments'!$Q$1:'LB132 Comments'!$S$945=$A8)*('LB132 Comments'!$K$1:'LB132 Comments'!$K$945=H$1))</f>
        <v>0</v>
      </c>
      <c r="I8" s="36">
        <f>SUMPRODUCT(('LB132 Comments'!$Q$1:'LB132 Comments'!$S$945=$A8)*('LB132 Comments'!$K$1:'LB132 Comments'!$K$945=""))</f>
        <v>0</v>
      </c>
      <c r="J8" s="36">
        <f>SUMPRODUCT(('LB132 Comments'!$Q$1:'LB132 Comments'!$S$945=$A8)*('LB132 Comments'!$K$1:'LB132 Comments'!$K$945=""))</f>
        <v>0</v>
      </c>
      <c r="K8" s="37">
        <f>SUMPRODUCT(('LB132 Comments'!$Q$1:'LB132 Comments'!$S$945=$A8)*('LB132 Comments'!$N$1:'LB132 Comments'!$N$945="Editor To Do"))</f>
        <v>0</v>
      </c>
      <c r="L8" s="38">
        <f>SUMPRODUCT(('LB132 Comments'!$Q$1:'LB132 Comments'!$S$945=$A8)*('LB132 Comments'!$N$1:'LB132 Comments'!$N$945="Done"))</f>
        <v>0</v>
      </c>
      <c r="M8" s="39" t="s">
        <v>26</v>
      </c>
      <c r="N8" s="40"/>
      <c r="O8" s="33"/>
      <c r="P8" s="34"/>
      <c r="Q8" s="33"/>
      <c r="R8" s="33"/>
      <c r="S8" s="33"/>
      <c r="T8" s="33"/>
      <c r="U8" s="33"/>
      <c r="V8" s="33"/>
      <c r="W8" s="33"/>
      <c r="X8" s="33"/>
      <c r="Y8" s="33"/>
      <c r="Z8" s="33"/>
      <c r="AA8" s="33"/>
      <c r="AB8" s="33"/>
      <c r="AC8" s="33"/>
    </row>
    <row r="9" spans="1:29" ht="11.25" customHeight="1">
      <c r="A9" s="35" t="s">
        <v>1224</v>
      </c>
      <c r="B9" s="36">
        <f>COUNTIF('LB132 Comments'!Q$2:'LB132 Comments'!Q$945,A9)</f>
        <v>54</v>
      </c>
      <c r="C9" s="36">
        <f>SUMPRODUCT(('LB132 Comments'!$Q$1:'LB132 Comments'!$S$945=$A9)*('LB132 Comments'!$K$1:'LB132 Comments'!$K$945=C$1))</f>
        <v>2</v>
      </c>
      <c r="D9" s="36">
        <f>SUMPRODUCT(('LB132 Comments'!$Q$1:'LB132 Comments'!$S$945=$A9)*('LB132 Comments'!$K$1:'LB132 Comments'!$K$945=D$1))</f>
        <v>0</v>
      </c>
      <c r="E9" s="36">
        <f>SUMPRODUCT(('LB132 Comments'!$Q$1:'LB132 Comments'!$S$945=$A9)*('LB132 Comments'!$K$1:'LB132 Comments'!$K$945=E$1))</f>
        <v>0</v>
      </c>
      <c r="F9" s="36">
        <f>SUMPRODUCT(('LB132 Comments'!$Q$1:'LB132 Comments'!$S$945=$A9)*('LB132 Comments'!$K$1:'LB132 Comments'!$K$945=F$1))</f>
        <v>0</v>
      </c>
      <c r="G9" s="36">
        <f>SUMPRODUCT(('LB132 Comments'!$Q$1:'LB132 Comments'!$S$945=$A9)*('LB132 Comments'!$K$1:'LB132 Comments'!$K$945=G$1))</f>
        <v>2</v>
      </c>
      <c r="H9" s="36">
        <f>SUMPRODUCT(('LB132 Comments'!$Q$1:'LB132 Comments'!$S$945=$A9)*('LB132 Comments'!$K$1:'LB132 Comments'!$K$945=H$1))</f>
        <v>0</v>
      </c>
      <c r="I9" s="36">
        <f>SUMPRODUCT(('LB132 Comments'!$Q$1:'LB132 Comments'!$S$945=$A9)*('LB132 Comments'!$K$1:'LB132 Comments'!$K$945=""))</f>
        <v>50</v>
      </c>
      <c r="J9" s="36">
        <f>SUMPRODUCT(('LB132 Comments'!$Q$1:'LB132 Comments'!$S$945=$A9)*('LB132 Comments'!$K$1:'LB132 Comments'!$K$945=""))</f>
        <v>50</v>
      </c>
      <c r="K9" s="37">
        <f>SUMPRODUCT(('LB132 Comments'!$Q$1:'LB132 Comments'!$S$945=$A9)*('LB132 Comments'!$N$1:'LB132 Comments'!$N$945="Editor To Do"))</f>
        <v>0</v>
      </c>
      <c r="L9" s="38">
        <f>SUMPRODUCT(('LB132 Comments'!$Q$1:'LB132 Comments'!$S$945=$A9)*('LB132 Comments'!$N$1:'LB132 Comments'!$N$945="Done"))</f>
        <v>0</v>
      </c>
      <c r="M9" s="39" t="s">
        <v>1095</v>
      </c>
      <c r="N9" s="40"/>
      <c r="O9" s="41"/>
      <c r="P9" s="42"/>
      <c r="Q9" s="43"/>
      <c r="R9" s="33"/>
      <c r="S9" s="33"/>
      <c r="T9" s="33"/>
      <c r="U9" s="33"/>
      <c r="V9" s="33"/>
      <c r="W9" s="33"/>
      <c r="X9" s="33"/>
      <c r="Y9" s="33"/>
      <c r="Z9" s="33"/>
      <c r="AA9" s="33"/>
      <c r="AB9" s="33"/>
      <c r="AC9" s="33"/>
    </row>
    <row r="10" spans="1:29" ht="11.25" customHeight="1">
      <c r="A10" s="35" t="s">
        <v>1245</v>
      </c>
      <c r="B10" s="36">
        <f>COUNTIF('LB132 Comments'!Q$2:'LB132 Comments'!Q$945,A10)</f>
        <v>27</v>
      </c>
      <c r="C10" s="36">
        <f>SUMPRODUCT(('LB132 Comments'!$Q$1:'LB132 Comments'!$S$945=$A10)*('LB132 Comments'!$K$1:'LB132 Comments'!$K$945=C$1))</f>
        <v>4</v>
      </c>
      <c r="D10" s="36">
        <f>SUMPRODUCT(('LB132 Comments'!$Q$1:'LB132 Comments'!$S$945=$A10)*('LB132 Comments'!$K$1:'LB132 Comments'!$K$945=D$1))</f>
        <v>3</v>
      </c>
      <c r="E10" s="36">
        <f>SUMPRODUCT(('LB132 Comments'!$Q$1:'LB132 Comments'!$S$945=$A10)*('LB132 Comments'!$K$1:'LB132 Comments'!$K$945=E$1))</f>
        <v>3</v>
      </c>
      <c r="F10" s="36">
        <f>SUMPRODUCT(('LB132 Comments'!$Q$1:'LB132 Comments'!$S$945=$A10)*('LB132 Comments'!$K$1:'LB132 Comments'!$K$945=F$1))</f>
        <v>0</v>
      </c>
      <c r="G10" s="36">
        <f>SUMPRODUCT(('LB132 Comments'!$Q$1:'LB132 Comments'!$S$945=$A10)*('LB132 Comments'!$K$1:'LB132 Comments'!$K$945=G$1))</f>
        <v>9</v>
      </c>
      <c r="H10" s="36">
        <f>SUMPRODUCT(('LB132 Comments'!$Q$1:'LB132 Comments'!$S$945=$A10)*('LB132 Comments'!$K$1:'LB132 Comments'!$K$945=H$1))</f>
        <v>8</v>
      </c>
      <c r="I10" s="36">
        <f>SUMPRODUCT(('LB132 Comments'!$Q$1:'LB132 Comments'!$S$945=$A10)*('LB132 Comments'!$K$1:'LB132 Comments'!$K$945=""))</f>
        <v>0</v>
      </c>
      <c r="J10" s="36">
        <f>SUMPRODUCT(('LB132 Comments'!$Q$1:'LB132 Comments'!$S$945=$A10)*('LB132 Comments'!$K$1:'LB132 Comments'!$K$945=""))</f>
        <v>0</v>
      </c>
      <c r="K10" s="37">
        <f>SUMPRODUCT(('LB132 Comments'!$Q$1:'LB132 Comments'!$S$945=$A10)*('LB132 Comments'!$N$1:'LB132 Comments'!$N$945="Editor To Do"))</f>
        <v>0</v>
      </c>
      <c r="L10" s="38">
        <f>SUMPRODUCT(('LB132 Comments'!$Q$1:'LB132 Comments'!$S$945=$A10)*('LB132 Comments'!$N$1:'LB132 Comments'!$N$945="Done"))</f>
        <v>0</v>
      </c>
      <c r="M10" s="39" t="s">
        <v>26</v>
      </c>
      <c r="N10" s="40"/>
      <c r="P10" s="44"/>
      <c r="Q10" s="45"/>
      <c r="R10" s="33"/>
      <c r="S10" s="33"/>
      <c r="T10" s="33"/>
      <c r="U10" s="33"/>
      <c r="V10" s="33"/>
      <c r="W10" s="33"/>
      <c r="X10" s="33"/>
      <c r="Y10" s="33"/>
      <c r="Z10" s="33"/>
      <c r="AA10" s="33"/>
      <c r="AB10" s="33"/>
      <c r="AC10" s="33"/>
    </row>
    <row r="11" spans="1:29" ht="11.25" customHeight="1">
      <c r="A11" s="35" t="s">
        <v>1229</v>
      </c>
      <c r="B11" s="36">
        <f>COUNTIF('LB132 Comments'!Q$2:'LB132 Comments'!Q$945,A11)</f>
        <v>43</v>
      </c>
      <c r="C11" s="36">
        <f>SUMPRODUCT(('LB132 Comments'!$Q$1:'LB132 Comments'!$S$945=$A11)*('LB132 Comments'!$K$1:'LB132 Comments'!$K$945=C$1))</f>
        <v>26</v>
      </c>
      <c r="D11" s="36">
        <f>SUMPRODUCT(('LB132 Comments'!$Q$1:'LB132 Comments'!$S$945=$A11)*('LB132 Comments'!$K$1:'LB132 Comments'!$K$945=D$1))</f>
        <v>0</v>
      </c>
      <c r="E11" s="36">
        <f>SUMPRODUCT(('LB132 Comments'!$Q$1:'LB132 Comments'!$S$945=$A11)*('LB132 Comments'!$K$1:'LB132 Comments'!$K$945=E$1))</f>
        <v>3</v>
      </c>
      <c r="F11" s="36">
        <f>SUMPRODUCT(('LB132 Comments'!$Q$1:'LB132 Comments'!$S$945=$A11)*('LB132 Comments'!$K$1:'LB132 Comments'!$K$945=F$1))</f>
        <v>0</v>
      </c>
      <c r="G11" s="36">
        <f>SUMPRODUCT(('LB132 Comments'!$Q$1:'LB132 Comments'!$S$945=$A11)*('LB132 Comments'!$K$1:'LB132 Comments'!$K$945=G$1))</f>
        <v>0</v>
      </c>
      <c r="H11" s="36">
        <f>SUMPRODUCT(('LB132 Comments'!$Q$1:'LB132 Comments'!$S$945=$A11)*('LB132 Comments'!$K$1:'LB132 Comments'!$K$945=H$1))</f>
        <v>14</v>
      </c>
      <c r="I11" s="36">
        <f>SUMPRODUCT(('LB132 Comments'!$Q$1:'LB132 Comments'!$S$945=$A11)*('LB132 Comments'!$K$1:'LB132 Comments'!$K$945=""))</f>
        <v>0</v>
      </c>
      <c r="J11" s="36">
        <f>SUMPRODUCT(('LB132 Comments'!$Q$1:'LB132 Comments'!$S$945=$A11)*('LB132 Comments'!$K$1:'LB132 Comments'!$K$945=""))</f>
        <v>0</v>
      </c>
      <c r="K11" s="37">
        <f>SUMPRODUCT(('LB132 Comments'!$Q$1:'LB132 Comments'!$S$945=$A11)*('LB132 Comments'!$N$1:'LB132 Comments'!$N$945="Editor To Do"))</f>
        <v>0</v>
      </c>
      <c r="L11" s="38">
        <f>SUMPRODUCT(('LB132 Comments'!$Q$1:'LB132 Comments'!$S$945=$A11)*('LB132 Comments'!$N$1:'LB132 Comments'!$N$945="Done"))</f>
        <v>0</v>
      </c>
      <c r="M11" s="39" t="s">
        <v>327</v>
      </c>
      <c r="N11" s="40"/>
      <c r="P11" s="44"/>
      <c r="Q11" s="45"/>
      <c r="R11" s="33"/>
      <c r="S11" s="33"/>
      <c r="T11" s="33"/>
      <c r="U11" s="33"/>
      <c r="V11" s="33"/>
      <c r="W11" s="33"/>
      <c r="X11" s="33"/>
      <c r="Y11" s="33"/>
      <c r="Z11" s="33"/>
      <c r="AA11" s="33"/>
      <c r="AB11" s="33"/>
      <c r="AC11" s="33"/>
    </row>
    <row r="12" spans="1:29" ht="11.25" customHeight="1">
      <c r="A12" s="35" t="s">
        <v>1171</v>
      </c>
      <c r="B12" s="36">
        <f>COUNTIF('LB132 Comments'!Q$2:'LB132 Comments'!Q$945,A12)</f>
        <v>60</v>
      </c>
      <c r="C12" s="36">
        <f>SUMPRODUCT(('LB132 Comments'!$Q$1:'LB132 Comments'!$S$945=$A12)*('LB132 Comments'!$K$1:'LB132 Comments'!$K$945=C$1))</f>
        <v>0</v>
      </c>
      <c r="D12" s="36">
        <f>SUMPRODUCT(('LB132 Comments'!$Q$1:'LB132 Comments'!$S$945=$A12)*('LB132 Comments'!$K$1:'LB132 Comments'!$K$945=D$1))</f>
        <v>0</v>
      </c>
      <c r="E12" s="36">
        <f>SUMPRODUCT(('LB132 Comments'!$Q$1:'LB132 Comments'!$S$945=$A12)*('LB132 Comments'!$K$1:'LB132 Comments'!$K$945=E$1))</f>
        <v>0</v>
      </c>
      <c r="F12" s="36">
        <f>SUMPRODUCT(('LB132 Comments'!$Q$1:'LB132 Comments'!$S$945=$A12)*('LB132 Comments'!$K$1:'LB132 Comments'!$K$945=F$1))</f>
        <v>0</v>
      </c>
      <c r="G12" s="36">
        <f>SUMPRODUCT(('LB132 Comments'!$Q$1:'LB132 Comments'!$S$945=$A12)*('LB132 Comments'!$K$1:'LB132 Comments'!$K$945=G$1))</f>
        <v>0</v>
      </c>
      <c r="H12" s="36">
        <f>SUMPRODUCT(('LB132 Comments'!$Q$1:'LB132 Comments'!$S$945=$A12)*('LB132 Comments'!$K$1:'LB132 Comments'!$K$945=H$1))</f>
        <v>0</v>
      </c>
      <c r="I12" s="36">
        <f>SUMPRODUCT(('LB132 Comments'!$Q$1:'LB132 Comments'!$S$945=$A12)*('LB132 Comments'!$K$1:'LB132 Comments'!$K$945=""))</f>
        <v>60</v>
      </c>
      <c r="J12" s="36">
        <f>SUMPRODUCT(('LB132 Comments'!$Q$1:'LB132 Comments'!$S$945=$A12)*('LB132 Comments'!$K$1:'LB132 Comments'!$K$945=""))</f>
        <v>60</v>
      </c>
      <c r="K12" s="37">
        <f>SUMPRODUCT(('LB132 Comments'!$Q$1:'LB132 Comments'!$S$945=$A12)*('LB132 Comments'!$N$1:'LB132 Comments'!$N$945="Editor To Do"))</f>
        <v>0</v>
      </c>
      <c r="L12" s="38">
        <f>SUMPRODUCT(('LB132 Comments'!$Q$1:'LB132 Comments'!$S$945=$A12)*('LB132 Comments'!$N$1:'LB132 Comments'!$N$945="Done"))</f>
        <v>0</v>
      </c>
      <c r="M12" s="39" t="s">
        <v>1095</v>
      </c>
      <c r="N12" s="40"/>
      <c r="O12" s="41"/>
      <c r="P12" s="42"/>
      <c r="Q12" s="43"/>
      <c r="R12" s="33"/>
      <c r="S12" s="33"/>
      <c r="T12" s="33"/>
      <c r="U12" s="33"/>
      <c r="V12" s="33"/>
      <c r="W12" s="33"/>
      <c r="X12" s="33"/>
      <c r="Y12" s="33"/>
      <c r="Z12" s="33"/>
      <c r="AA12" s="33"/>
      <c r="AB12" s="33"/>
      <c r="AC12" s="33"/>
    </row>
    <row r="13" spans="1:29" ht="11.25" customHeight="1">
      <c r="A13" s="35" t="s">
        <v>326</v>
      </c>
      <c r="B13" s="36">
        <f>COUNTIF('LB132 Comments'!Q$2:'LB132 Comments'!Q$945,A13)</f>
        <v>0</v>
      </c>
      <c r="C13" s="36">
        <f>SUMPRODUCT(('LB132 Comments'!$Q$1:'LB132 Comments'!$S$945=$A13)*('LB132 Comments'!$K$1:'LB132 Comments'!$K$945=C$1))</f>
        <v>0</v>
      </c>
      <c r="D13" s="36">
        <f>SUMPRODUCT(('LB132 Comments'!$Q$1:'LB132 Comments'!$S$945=$A13)*('LB132 Comments'!$K$1:'LB132 Comments'!$K$945=D$1))</f>
        <v>0</v>
      </c>
      <c r="E13" s="36">
        <f>SUMPRODUCT(('LB132 Comments'!$Q$1:'LB132 Comments'!$S$945=$A13)*('LB132 Comments'!$K$1:'LB132 Comments'!$K$945=E$1))</f>
        <v>0</v>
      </c>
      <c r="F13" s="36">
        <f>SUMPRODUCT(('LB132 Comments'!$Q$1:'LB132 Comments'!$S$945=$A13)*('LB132 Comments'!$K$1:'LB132 Comments'!$K$945=F$1))</f>
        <v>0</v>
      </c>
      <c r="G13" s="36">
        <f>SUMPRODUCT(('LB132 Comments'!$Q$1:'LB132 Comments'!$S$945=$A13)*('LB132 Comments'!$K$1:'LB132 Comments'!$K$945=G$1))</f>
        <v>0</v>
      </c>
      <c r="H13" s="36">
        <f>SUMPRODUCT(('LB132 Comments'!$Q$1:'LB132 Comments'!$S$945=$A13)*('LB132 Comments'!$K$1:'LB132 Comments'!$K$945=H$1))</f>
        <v>0</v>
      </c>
      <c r="I13" s="36">
        <f>SUMPRODUCT(('LB132 Comments'!$Q$1:'LB132 Comments'!$S$945=$A13)*('LB132 Comments'!$K$1:'LB132 Comments'!$K$945=""))</f>
        <v>0</v>
      </c>
      <c r="J13" s="36">
        <f>SUMPRODUCT(('LB132 Comments'!$Q$1:'LB132 Comments'!$S$945=$A13)*('LB132 Comments'!$K$1:'LB132 Comments'!$K$945=""))</f>
        <v>0</v>
      </c>
      <c r="K13" s="37">
        <f>SUMPRODUCT(('LB132 Comments'!$Q$1:'LB132 Comments'!$S$945=$A13)*('LB132 Comments'!$N$1:'LB132 Comments'!$N$945="Editor To Do"))</f>
        <v>0</v>
      </c>
      <c r="L13" s="38">
        <f>SUMPRODUCT(('LB132 Comments'!$Q$1:'LB132 Comments'!$S$945=$A13)*('LB132 Comments'!$N$1:'LB132 Comments'!$N$945="Done"))</f>
        <v>0</v>
      </c>
      <c r="M13" s="39"/>
      <c r="N13" s="40"/>
      <c r="P13" s="44"/>
      <c r="Q13" s="45"/>
      <c r="R13" s="33"/>
      <c r="S13" s="33"/>
      <c r="T13" s="33"/>
      <c r="U13" s="33"/>
      <c r="V13" s="33"/>
      <c r="W13" s="33"/>
      <c r="X13" s="33"/>
      <c r="Y13" s="33"/>
      <c r="Z13" s="33"/>
      <c r="AA13" s="33"/>
      <c r="AB13" s="33"/>
      <c r="AC13" s="33"/>
    </row>
    <row r="14" spans="1:29" ht="11.25" customHeight="1">
      <c r="A14" s="35" t="s">
        <v>1700</v>
      </c>
      <c r="B14" s="36">
        <f>COUNTIF('LB132 Comments'!Q$2:'LB132 Comments'!Q$945,A14)</f>
        <v>15</v>
      </c>
      <c r="C14" s="36">
        <f>SUMPRODUCT(('LB132 Comments'!$Q$1:'LB132 Comments'!$S$945=$A14)*('LB132 Comments'!$K$1:'LB132 Comments'!$K$945=C$1))</f>
        <v>3</v>
      </c>
      <c r="D14" s="36">
        <f>SUMPRODUCT(('LB132 Comments'!$Q$1:'LB132 Comments'!$S$945=$A14)*('LB132 Comments'!$K$1:'LB132 Comments'!$K$945=D$1))</f>
        <v>1</v>
      </c>
      <c r="E14" s="36">
        <f>SUMPRODUCT(('LB132 Comments'!$Q$1:'LB132 Comments'!$S$945=$A14)*('LB132 Comments'!$K$1:'LB132 Comments'!$K$945=E$1))</f>
        <v>4</v>
      </c>
      <c r="F14" s="36">
        <f>SUMPRODUCT(('LB132 Comments'!$Q$1:'LB132 Comments'!$S$945=$A14)*('LB132 Comments'!$K$1:'LB132 Comments'!$K$945=F$1))</f>
        <v>0</v>
      </c>
      <c r="G14" s="36">
        <f>SUMPRODUCT(('LB132 Comments'!$Q$1:'LB132 Comments'!$S$945=$A14)*('LB132 Comments'!$K$1:'LB132 Comments'!$K$945=G$1))</f>
        <v>2</v>
      </c>
      <c r="H14" s="36">
        <f>SUMPRODUCT(('LB132 Comments'!$Q$1:'LB132 Comments'!$S$945=$A14)*('LB132 Comments'!$K$1:'LB132 Comments'!$K$945=H$1))</f>
        <v>4</v>
      </c>
      <c r="I14" s="36">
        <f>SUMPRODUCT(('LB132 Comments'!$Q$1:'LB132 Comments'!$S$945=$A14)*('LB132 Comments'!$K$1:'LB132 Comments'!$K$945=""))</f>
        <v>1</v>
      </c>
      <c r="J14" s="36">
        <f>SUMPRODUCT(('LB132 Comments'!$Q$1:'LB132 Comments'!$S$945=$A14)*('LB132 Comments'!$K$1:'LB132 Comments'!$K$945=""))</f>
        <v>1</v>
      </c>
      <c r="K14" s="37">
        <f>SUMPRODUCT(('LB132 Comments'!$Q$1:'LB132 Comments'!$S$945=$A14)*('LB132 Comments'!$N$1:'LB132 Comments'!$N$945="Editor To Do"))</f>
        <v>0</v>
      </c>
      <c r="L14" s="38">
        <f>SUMPRODUCT(('LB132 Comments'!$Q$1:'LB132 Comments'!$S$945=$A14)*('LB132 Comments'!$N$1:'LB132 Comments'!$N$945="Done"))</f>
        <v>0</v>
      </c>
      <c r="M14" s="39" t="s">
        <v>327</v>
      </c>
      <c r="N14" s="40"/>
      <c r="P14" s="44"/>
      <c r="Q14" s="45"/>
      <c r="R14" s="33"/>
      <c r="S14" s="33"/>
      <c r="T14" s="33"/>
      <c r="U14" s="33"/>
      <c r="V14" s="33"/>
      <c r="W14" s="33"/>
      <c r="X14" s="33"/>
      <c r="Y14" s="33"/>
      <c r="Z14" s="33"/>
      <c r="AA14" s="33"/>
      <c r="AB14" s="33"/>
      <c r="AC14" s="33"/>
    </row>
    <row r="15" spans="1:29" ht="11.25" customHeight="1">
      <c r="A15" s="35" t="s">
        <v>1701</v>
      </c>
      <c r="B15" s="36">
        <f>COUNTIF('LB132 Comments'!Q$2:'LB132 Comments'!Q$945,A15)</f>
        <v>15</v>
      </c>
      <c r="C15" s="36">
        <f>SUMPRODUCT(('LB132 Comments'!$Q$1:'LB132 Comments'!$S$945=$A15)*('LB132 Comments'!$K$1:'LB132 Comments'!$K$945=C$1))</f>
        <v>1</v>
      </c>
      <c r="D15" s="36">
        <f>SUMPRODUCT(('LB132 Comments'!$Q$1:'LB132 Comments'!$S$945=$A15)*('LB132 Comments'!$K$1:'LB132 Comments'!$K$945=D$1))</f>
        <v>1</v>
      </c>
      <c r="E15" s="36">
        <f>SUMPRODUCT(('LB132 Comments'!$Q$1:'LB132 Comments'!$S$945=$A15)*('LB132 Comments'!$K$1:'LB132 Comments'!$K$945=E$1))</f>
        <v>0</v>
      </c>
      <c r="F15" s="36">
        <f>SUMPRODUCT(('LB132 Comments'!$Q$1:'LB132 Comments'!$S$945=$A15)*('LB132 Comments'!$K$1:'LB132 Comments'!$K$945=F$1))</f>
        <v>0</v>
      </c>
      <c r="G15" s="36">
        <f>SUMPRODUCT(('LB132 Comments'!$Q$1:'LB132 Comments'!$S$945=$A15)*('LB132 Comments'!$K$1:'LB132 Comments'!$K$945=G$1))</f>
        <v>0</v>
      </c>
      <c r="H15" s="36">
        <f>SUMPRODUCT(('LB132 Comments'!$Q$1:'LB132 Comments'!$S$945=$A15)*('LB132 Comments'!$K$1:'LB132 Comments'!$K$945=H$1))</f>
        <v>0</v>
      </c>
      <c r="I15" s="36">
        <f>SUMPRODUCT(('LB132 Comments'!$Q$1:'LB132 Comments'!$S$945=$A15)*('LB132 Comments'!$K$1:'LB132 Comments'!$K$945=""))</f>
        <v>13</v>
      </c>
      <c r="J15" s="36">
        <f>SUMPRODUCT(('LB132 Comments'!$Q$1:'LB132 Comments'!$S$945=$A15)*('LB132 Comments'!$K$1:'LB132 Comments'!$K$945=""))</f>
        <v>13</v>
      </c>
      <c r="K15" s="37">
        <f>SUMPRODUCT(('LB132 Comments'!$Q$1:'LB132 Comments'!$S$945=$A15)*('LB132 Comments'!$N$1:'LB132 Comments'!$N$945="Editor To Do"))</f>
        <v>0</v>
      </c>
      <c r="L15" s="38">
        <f>SUMPRODUCT(('LB132 Comments'!$Q$1:'LB132 Comments'!$S$945=$A15)*('LB132 Comments'!$N$1:'LB132 Comments'!$N$945="Done"))</f>
        <v>0</v>
      </c>
      <c r="M15" s="39" t="s">
        <v>1095</v>
      </c>
      <c r="N15" s="40"/>
      <c r="P15" s="44"/>
      <c r="Q15" s="45"/>
      <c r="R15" s="33"/>
      <c r="S15" s="33"/>
      <c r="T15" s="33"/>
      <c r="U15" s="33"/>
      <c r="V15" s="33"/>
      <c r="W15" s="33"/>
      <c r="X15" s="33"/>
      <c r="Y15" s="33"/>
      <c r="Z15" s="33"/>
      <c r="AA15" s="33"/>
      <c r="AB15" s="33"/>
      <c r="AC15" s="33"/>
    </row>
    <row r="16" spans="1:29" ht="11.25" customHeight="1">
      <c r="A16" s="35" t="s">
        <v>1703</v>
      </c>
      <c r="B16" s="36">
        <f>COUNTIF('LB132 Comments'!Q$2:'LB132 Comments'!Q$945,A16)</f>
        <v>24</v>
      </c>
      <c r="C16" s="36">
        <f>SUMPRODUCT(('LB132 Comments'!$Q$1:'LB132 Comments'!$S$945=$A16)*('LB132 Comments'!$K$1:'LB132 Comments'!$K$945=C$1))</f>
        <v>0</v>
      </c>
      <c r="D16" s="36">
        <f>SUMPRODUCT(('LB132 Comments'!$Q$1:'LB132 Comments'!$S$945=$A16)*('LB132 Comments'!$K$1:'LB132 Comments'!$K$945=D$1))</f>
        <v>0</v>
      </c>
      <c r="E16" s="36">
        <f>SUMPRODUCT(('LB132 Comments'!$Q$1:'LB132 Comments'!$S$945=$A16)*('LB132 Comments'!$K$1:'LB132 Comments'!$K$945=E$1))</f>
        <v>0</v>
      </c>
      <c r="F16" s="36">
        <f>SUMPRODUCT(('LB132 Comments'!$Q$1:'LB132 Comments'!$S$945=$A16)*('LB132 Comments'!$K$1:'LB132 Comments'!$K$945=F$1))</f>
        <v>0</v>
      </c>
      <c r="G16" s="36">
        <f>SUMPRODUCT(('LB132 Comments'!$Q$1:'LB132 Comments'!$S$945=$A16)*('LB132 Comments'!$K$1:'LB132 Comments'!$K$945=G$1))</f>
        <v>0</v>
      </c>
      <c r="H16" s="36">
        <f>SUMPRODUCT(('LB132 Comments'!$Q$1:'LB132 Comments'!$S$945=$A16)*('LB132 Comments'!$K$1:'LB132 Comments'!$K$945=H$1))</f>
        <v>0</v>
      </c>
      <c r="I16" s="36">
        <f>SUMPRODUCT(('LB132 Comments'!$Q$1:'LB132 Comments'!$S$945=$A16)*('LB132 Comments'!$K$1:'LB132 Comments'!$K$945=""))</f>
        <v>24</v>
      </c>
      <c r="J16" s="36">
        <f>SUMPRODUCT(('LB132 Comments'!$Q$1:'LB132 Comments'!$S$945=$A16)*('LB132 Comments'!$K$1:'LB132 Comments'!$K$945=""))</f>
        <v>24</v>
      </c>
      <c r="K16" s="37">
        <f>SUMPRODUCT(('LB132 Comments'!$Q$1:'LB132 Comments'!$S$945=$A16)*('LB132 Comments'!$N$1:'LB132 Comments'!$N$945="Editor To Do"))</f>
        <v>0</v>
      </c>
      <c r="L16" s="38">
        <f>SUMPRODUCT(('LB132 Comments'!$Q$1:'LB132 Comments'!$S$945=$A16)*('LB132 Comments'!$N$1:'LB132 Comments'!$N$945="Done"))</f>
        <v>0</v>
      </c>
      <c r="M16" s="39" t="s">
        <v>327</v>
      </c>
      <c r="N16" s="40"/>
      <c r="P16" s="44"/>
      <c r="Q16" s="45"/>
      <c r="R16" s="33"/>
      <c r="S16" s="33"/>
      <c r="T16" s="33"/>
      <c r="U16" s="33"/>
      <c r="V16" s="33"/>
      <c r="W16" s="33"/>
      <c r="X16" s="33"/>
      <c r="Y16" s="33"/>
      <c r="Z16" s="33"/>
      <c r="AA16" s="33"/>
      <c r="AB16" s="33"/>
      <c r="AC16" s="33"/>
    </row>
    <row r="17" spans="1:29" ht="11.25" customHeight="1">
      <c r="A17" s="35" t="s">
        <v>1704</v>
      </c>
      <c r="B17" s="36">
        <f>COUNTIF('LB132 Comments'!Q$2:'LB132 Comments'!Q$945,A17)</f>
        <v>2</v>
      </c>
      <c r="C17" s="36">
        <f>SUMPRODUCT(('LB132 Comments'!$Q$1:'LB132 Comments'!$S$945=$A17)*('LB132 Comments'!$K$1:'LB132 Comments'!$K$945=C$1))</f>
        <v>0</v>
      </c>
      <c r="D17" s="36">
        <f>SUMPRODUCT(('LB132 Comments'!$Q$1:'LB132 Comments'!$S$945=$A17)*('LB132 Comments'!$K$1:'LB132 Comments'!$K$945=D$1))</f>
        <v>0</v>
      </c>
      <c r="E17" s="36">
        <f>SUMPRODUCT(('LB132 Comments'!$Q$1:'LB132 Comments'!$S$945=$A17)*('LB132 Comments'!$K$1:'LB132 Comments'!$K$945=E$1))</f>
        <v>0</v>
      </c>
      <c r="F17" s="36">
        <f>SUMPRODUCT(('LB132 Comments'!$Q$1:'LB132 Comments'!$S$945=$A17)*('LB132 Comments'!$K$1:'LB132 Comments'!$K$945=F$1))</f>
        <v>0</v>
      </c>
      <c r="G17" s="36">
        <f>SUMPRODUCT(('LB132 Comments'!$Q$1:'LB132 Comments'!$S$945=$A17)*('LB132 Comments'!$K$1:'LB132 Comments'!$K$945=G$1))</f>
        <v>0</v>
      </c>
      <c r="H17" s="36">
        <f>SUMPRODUCT(('LB132 Comments'!$Q$1:'LB132 Comments'!$S$945=$A17)*('LB132 Comments'!$K$1:'LB132 Comments'!$K$945=H$1))</f>
        <v>0</v>
      </c>
      <c r="I17" s="36">
        <f>SUMPRODUCT(('LB132 Comments'!$Q$1:'LB132 Comments'!$S$945=$A17)*('LB132 Comments'!$K$1:'LB132 Comments'!$K$945=""))</f>
        <v>2</v>
      </c>
      <c r="J17" s="36">
        <f>SUMPRODUCT(('LB132 Comments'!$Q$1:'LB132 Comments'!$S$945=$A17)*('LB132 Comments'!$K$1:'LB132 Comments'!$K$945=""))</f>
        <v>2</v>
      </c>
      <c r="K17" s="37">
        <f>SUMPRODUCT(('LB132 Comments'!$Q$1:'LB132 Comments'!$S$945=$A17)*('LB132 Comments'!$N$1:'LB132 Comments'!$N$945="Editor To Do"))</f>
        <v>0</v>
      </c>
      <c r="L17" s="38">
        <f>SUMPRODUCT(('LB132 Comments'!$Q$1:'LB132 Comments'!$S$945=$A17)*('LB132 Comments'!$N$1:'LB132 Comments'!$N$945="Done"))</f>
        <v>0</v>
      </c>
      <c r="M17" s="39" t="s">
        <v>26</v>
      </c>
      <c r="N17" s="40"/>
      <c r="P17" s="44"/>
      <c r="Q17" s="45"/>
      <c r="R17" s="33"/>
      <c r="S17" s="33"/>
      <c r="T17" s="33"/>
      <c r="U17" s="33"/>
      <c r="V17" s="33"/>
      <c r="W17" s="33"/>
      <c r="X17" s="33"/>
      <c r="Y17" s="33"/>
      <c r="Z17" s="33"/>
      <c r="AA17" s="33"/>
      <c r="AB17" s="33"/>
      <c r="AC17" s="33"/>
    </row>
    <row r="18" spans="1:29" ht="11.25" customHeight="1">
      <c r="A18" s="35" t="s">
        <v>1702</v>
      </c>
      <c r="B18" s="36">
        <f>COUNTIF('LB132 Comments'!Q$2:'LB132 Comments'!Q$945,A18)</f>
        <v>3</v>
      </c>
      <c r="C18" s="36">
        <f>SUMPRODUCT(('LB132 Comments'!$Q$1:'LB132 Comments'!$S$945=$A18)*('LB132 Comments'!$K$1:'LB132 Comments'!$K$945=C$1))</f>
        <v>0</v>
      </c>
      <c r="D18" s="36">
        <f>SUMPRODUCT(('LB132 Comments'!$Q$1:'LB132 Comments'!$S$945=$A18)*('LB132 Comments'!$K$1:'LB132 Comments'!$K$945=D$1))</f>
        <v>0</v>
      </c>
      <c r="E18" s="36">
        <f>SUMPRODUCT(('LB132 Comments'!$Q$1:'LB132 Comments'!$S$945=$A18)*('LB132 Comments'!$K$1:'LB132 Comments'!$K$945=E$1))</f>
        <v>0</v>
      </c>
      <c r="F18" s="36">
        <f>SUMPRODUCT(('LB132 Comments'!$Q$1:'LB132 Comments'!$S$945=$A18)*('LB132 Comments'!$K$1:'LB132 Comments'!$K$945=F$1))</f>
        <v>0</v>
      </c>
      <c r="G18" s="36">
        <f>SUMPRODUCT(('LB132 Comments'!$Q$1:'LB132 Comments'!$S$945=$A18)*('LB132 Comments'!$K$1:'LB132 Comments'!$K$945=G$1))</f>
        <v>0</v>
      </c>
      <c r="H18" s="36">
        <f>SUMPRODUCT(('LB132 Comments'!$Q$1:'LB132 Comments'!$S$945=$A18)*('LB132 Comments'!$K$1:'LB132 Comments'!$K$945=H$1))</f>
        <v>0</v>
      </c>
      <c r="I18" s="36">
        <f>SUMPRODUCT(('LB132 Comments'!$Q$1:'LB132 Comments'!$S$945=$A18)*('LB132 Comments'!$K$1:'LB132 Comments'!$K$945=""))</f>
        <v>3</v>
      </c>
      <c r="J18" s="36">
        <f>SUMPRODUCT(('LB132 Comments'!$Q$1:'LB132 Comments'!$S$945=$A18)*('LB132 Comments'!$K$1:'LB132 Comments'!$K$945=""))</f>
        <v>3</v>
      </c>
      <c r="K18" s="37">
        <f>SUMPRODUCT(('LB132 Comments'!$Q$1:'LB132 Comments'!$S$945=$A18)*('LB132 Comments'!$N$1:'LB132 Comments'!$N$945="Editor To Do"))</f>
        <v>0</v>
      </c>
      <c r="L18" s="38">
        <f>SUMPRODUCT(('LB132 Comments'!$Q$1:'LB132 Comments'!$S$945=$A18)*('LB132 Comments'!$N$1:'LB132 Comments'!$N$945="Done"))</f>
        <v>0</v>
      </c>
      <c r="M18" s="39" t="s">
        <v>26</v>
      </c>
      <c r="N18" s="40"/>
      <c r="P18" s="46"/>
      <c r="Q18" s="33"/>
      <c r="R18" s="33"/>
      <c r="S18" s="33"/>
      <c r="T18" s="33"/>
      <c r="U18" s="33"/>
      <c r="V18" s="33"/>
      <c r="W18" s="33"/>
      <c r="X18" s="33"/>
      <c r="Y18" s="33"/>
      <c r="Z18" s="33"/>
      <c r="AA18" s="33"/>
      <c r="AB18" s="33"/>
      <c r="AC18" s="33"/>
    </row>
    <row r="19" spans="1:29" ht="11.25" customHeight="1">
      <c r="A19" s="35" t="s">
        <v>1864</v>
      </c>
      <c r="B19" s="36">
        <f>COUNTIF('LB132 Comments'!Q$2:'LB132 Comments'!Q$945,A19)</f>
        <v>1</v>
      </c>
      <c r="C19" s="36">
        <f>SUMPRODUCT(('LB132 Comments'!$Q$1:'LB132 Comments'!$S$945=$A19)*('LB132 Comments'!$K$1:'LB132 Comments'!$K$945=C$1))</f>
        <v>0</v>
      </c>
      <c r="D19" s="36">
        <f>SUMPRODUCT(('LB132 Comments'!$Q$1:'LB132 Comments'!$S$945=$A19)*('LB132 Comments'!$K$1:'LB132 Comments'!$K$945=D$1))</f>
        <v>0</v>
      </c>
      <c r="E19" s="36">
        <f>SUMPRODUCT(('LB132 Comments'!$Q$1:'LB132 Comments'!$S$945=$A19)*('LB132 Comments'!$K$1:'LB132 Comments'!$K$945=E$1))</f>
        <v>0</v>
      </c>
      <c r="F19" s="36">
        <f>SUMPRODUCT(('LB132 Comments'!$Q$1:'LB132 Comments'!$S$945=$A19)*('LB132 Comments'!$K$1:'LB132 Comments'!$K$945=F$1))</f>
        <v>0</v>
      </c>
      <c r="G19" s="36">
        <f>SUMPRODUCT(('LB132 Comments'!$Q$1:'LB132 Comments'!$S$945=$A19)*('LB132 Comments'!$K$1:'LB132 Comments'!$K$945=G$1))</f>
        <v>0</v>
      </c>
      <c r="H19" s="36">
        <f>SUMPRODUCT(('LB132 Comments'!$Q$1:'LB132 Comments'!$S$945=$A19)*('LB132 Comments'!$K$1:'LB132 Comments'!$K$945=H$1))</f>
        <v>1</v>
      </c>
      <c r="I19" s="36">
        <f>SUMPRODUCT(('LB132 Comments'!$Q$1:'LB132 Comments'!$S$945=$A19)*('LB132 Comments'!$K$1:'LB132 Comments'!$K$945=""))</f>
        <v>0</v>
      </c>
      <c r="J19" s="36">
        <f>SUMPRODUCT(('LB132 Comments'!$Q$1:'LB132 Comments'!$S$945=$A19)*('LB132 Comments'!$K$1:'LB132 Comments'!$K$945=""))</f>
        <v>0</v>
      </c>
      <c r="K19" s="37">
        <f>SUMPRODUCT(('LB132 Comments'!$Q$1:'LB132 Comments'!$S$945=$A19)*('LB132 Comments'!$N$1:'LB132 Comments'!$N$945="Editor To Do"))</f>
        <v>0</v>
      </c>
      <c r="L19" s="38">
        <f>SUMPRODUCT(('LB132 Comments'!$Q$1:'LB132 Comments'!$S$945=$A19)*('LB132 Comments'!$N$1:'LB132 Comments'!$N$945="Done"))</f>
        <v>0</v>
      </c>
      <c r="M19" s="39"/>
      <c r="N19" s="40"/>
      <c r="P19" s="46"/>
      <c r="Q19" s="33"/>
      <c r="R19" s="33"/>
      <c r="S19" s="33"/>
      <c r="T19" s="33"/>
      <c r="U19" s="33"/>
      <c r="V19" s="33"/>
      <c r="W19" s="33"/>
      <c r="X19" s="33"/>
      <c r="Y19" s="33"/>
      <c r="Z19" s="33"/>
      <c r="AA19" s="33"/>
      <c r="AB19" s="33"/>
      <c r="AC19" s="33"/>
    </row>
    <row r="20" spans="1:29" ht="11.25" customHeight="1">
      <c r="A20" s="35" t="s">
        <v>1243</v>
      </c>
      <c r="B20" s="36"/>
      <c r="C20" s="36"/>
      <c r="D20" s="36"/>
      <c r="E20" s="36"/>
      <c r="F20" s="36"/>
      <c r="G20" s="36"/>
      <c r="H20" s="36"/>
      <c r="I20" s="36"/>
      <c r="J20" s="36"/>
      <c r="K20" s="37"/>
      <c r="L20" s="38"/>
      <c r="M20" s="39"/>
      <c r="N20" s="40"/>
      <c r="P20" s="46"/>
      <c r="R20" s="33"/>
      <c r="S20" s="33"/>
      <c r="T20" s="33"/>
      <c r="U20" s="33"/>
      <c r="V20" s="33"/>
      <c r="W20" s="33"/>
      <c r="X20" s="33"/>
      <c r="Y20" s="33"/>
      <c r="Z20" s="33"/>
      <c r="AA20" s="33"/>
      <c r="AB20" s="33"/>
      <c r="AC20" s="33"/>
    </row>
    <row r="21" spans="1:16" ht="11.25" customHeight="1">
      <c r="A21" s="47" t="s">
        <v>1186</v>
      </c>
      <c r="B21" s="48">
        <f aca="true" t="shared" si="0" ref="B21:L21">SUM(B2:B20)</f>
        <v>944</v>
      </c>
      <c r="C21" s="48">
        <f t="shared" si="0"/>
        <v>419</v>
      </c>
      <c r="D21" s="48">
        <f t="shared" si="0"/>
        <v>67</v>
      </c>
      <c r="E21" s="48">
        <f t="shared" si="0"/>
        <v>45</v>
      </c>
      <c r="F21" s="48">
        <f t="shared" si="0"/>
        <v>6</v>
      </c>
      <c r="G21" s="48">
        <f t="shared" si="0"/>
        <v>23</v>
      </c>
      <c r="H21" s="48">
        <f t="shared" si="0"/>
        <v>36</v>
      </c>
      <c r="I21" s="48">
        <f t="shared" si="0"/>
        <v>348</v>
      </c>
      <c r="J21" s="48">
        <f t="shared" si="0"/>
        <v>348</v>
      </c>
      <c r="K21" s="48">
        <f t="shared" si="0"/>
        <v>2</v>
      </c>
      <c r="L21" s="48">
        <f t="shared" si="0"/>
        <v>434</v>
      </c>
      <c r="M21" s="49"/>
      <c r="N21" s="50"/>
      <c r="P21" s="46"/>
    </row>
    <row r="22" spans="1:16" ht="11.25" customHeight="1">
      <c r="A22" s="83"/>
      <c r="B22" s="84"/>
      <c r="C22" s="84"/>
      <c r="D22" s="84"/>
      <c r="E22" s="84"/>
      <c r="F22" s="84"/>
      <c r="I22" s="86" t="s">
        <v>1169</v>
      </c>
      <c r="J22" s="87">
        <f>J21/B21</f>
        <v>0.3686440677966102</v>
      </c>
      <c r="K22" s="84"/>
      <c r="L22" s="84"/>
      <c r="M22" s="85"/>
      <c r="N22" s="85"/>
      <c r="P22" s="46"/>
    </row>
    <row r="24" spans="1:14" ht="12.75">
      <c r="A24" s="51" t="s">
        <v>1193</v>
      </c>
      <c r="B24" s="52" t="s">
        <v>1194</v>
      </c>
      <c r="D24" s="53" t="s">
        <v>1195</v>
      </c>
      <c r="E24" s="52" t="s">
        <v>1186</v>
      </c>
      <c r="F24" s="52" t="s">
        <v>1196</v>
      </c>
      <c r="H24" s="53" t="s">
        <v>343</v>
      </c>
      <c r="I24" s="52" t="s">
        <v>1186</v>
      </c>
      <c r="N24"/>
    </row>
    <row r="25" spans="1:14" ht="12.75">
      <c r="A25" s="54" t="s">
        <v>1186</v>
      </c>
      <c r="B25" s="55">
        <f>COUNTA('LB132 Comments'!B$2:'LB132 Comments'!B$1500)</f>
        <v>944</v>
      </c>
      <c r="C25" s="56"/>
      <c r="D25" s="54" t="s">
        <v>26</v>
      </c>
      <c r="E25" s="55">
        <f aca="true" t="shared" si="1" ref="E25:E35">SUMIF(M$2:M$20,D25,B$2:B$20)</f>
        <v>481</v>
      </c>
      <c r="F25" s="55">
        <f aca="true" t="shared" si="2" ref="F25:F35">SUMIF(M$2:M$20,D25,J$2:J$20)</f>
        <v>5</v>
      </c>
      <c r="H25" s="54">
        <v>1</v>
      </c>
      <c r="I25" s="55">
        <f>COUNTIF('LB132 Comments'!S$2:'LB132 Comments'!S$882,H25)</f>
        <v>5</v>
      </c>
      <c r="N25"/>
    </row>
    <row r="26" spans="1:14" ht="12.75">
      <c r="A26" s="54" t="s">
        <v>1197</v>
      </c>
      <c r="B26" s="55">
        <f>COUNTIF('LB132 Comments'!G$2:'LB132 Comments'!G$1500,"T")</f>
        <v>524</v>
      </c>
      <c r="D26" s="54" t="s">
        <v>327</v>
      </c>
      <c r="E26" s="55">
        <f t="shared" si="1"/>
        <v>142</v>
      </c>
      <c r="F26" s="55">
        <f t="shared" si="2"/>
        <v>43</v>
      </c>
      <c r="H26" s="54">
        <v>2</v>
      </c>
      <c r="I26" s="55">
        <f>COUNTIF('LB132 Comments'!S$2:'LB132 Comments'!S$882,H26)</f>
        <v>0</v>
      </c>
      <c r="N26"/>
    </row>
    <row r="27" spans="1:14" ht="12.75">
      <c r="A27" s="54" t="s">
        <v>1225</v>
      </c>
      <c r="B27" s="55">
        <f>COUNTIF('LB132 Comments'!G$2:'LB132 Comments'!G$1500,"E")</f>
        <v>420</v>
      </c>
      <c r="D27" s="54" t="s">
        <v>1095</v>
      </c>
      <c r="E27" s="55">
        <f t="shared" si="1"/>
        <v>129</v>
      </c>
      <c r="F27" s="55">
        <f t="shared" si="2"/>
        <v>123</v>
      </c>
      <c r="H27" s="54">
        <v>3</v>
      </c>
      <c r="I27" s="55">
        <f>COUNTIF('LB132 Comments'!S$2:'LB132 Comments'!S$882,H27)</f>
        <v>0</v>
      </c>
      <c r="N27"/>
    </row>
    <row r="28" spans="1:14" ht="12.75">
      <c r="A28" s="54" t="s">
        <v>1172</v>
      </c>
      <c r="B28" s="55">
        <f>COUNTIF('LB132 Comments'!K$2:'LB132 Comments'!K$1974,A28)</f>
        <v>419</v>
      </c>
      <c r="D28" s="54" t="s">
        <v>27</v>
      </c>
      <c r="E28" s="55">
        <f t="shared" si="1"/>
        <v>191</v>
      </c>
      <c r="F28" s="55">
        <f t="shared" si="2"/>
        <v>177</v>
      </c>
      <c r="H28" s="54">
        <v>4</v>
      </c>
      <c r="I28" s="55">
        <f>COUNTIF('LB132 Comments'!S$2:'LB132 Comments'!S$882,H28)</f>
        <v>0</v>
      </c>
      <c r="N28"/>
    </row>
    <row r="29" spans="1:14" ht="12.75">
      <c r="A29" s="54" t="s">
        <v>1187</v>
      </c>
      <c r="B29" s="55">
        <f>COUNTIF('LB132 Comments'!K$2:'LB132 Comments'!K$1974,A29)</f>
        <v>45</v>
      </c>
      <c r="D29" s="54"/>
      <c r="E29" s="55">
        <f t="shared" si="1"/>
        <v>0</v>
      </c>
      <c r="F29" s="55">
        <f t="shared" si="2"/>
        <v>0</v>
      </c>
      <c r="H29" s="54">
        <v>5</v>
      </c>
      <c r="I29" s="55">
        <f>COUNTIF('LB132 Comments'!S$2:'LB132 Comments'!S$882,H29)</f>
        <v>0</v>
      </c>
      <c r="N29"/>
    </row>
    <row r="30" spans="1:14" ht="12.75">
      <c r="A30" s="54" t="s">
        <v>1173</v>
      </c>
      <c r="B30" s="55">
        <f>COUNTIF('LB132 Comments'!K$2:'LB132 Comments'!K$1974,A30)</f>
        <v>67</v>
      </c>
      <c r="D30" s="54"/>
      <c r="E30" s="55">
        <f t="shared" si="1"/>
        <v>0</v>
      </c>
      <c r="F30" s="55">
        <f t="shared" si="2"/>
        <v>0</v>
      </c>
      <c r="H30" s="54">
        <v>6</v>
      </c>
      <c r="I30" s="55">
        <f>COUNTIF('LB132 Comments'!S$2:'LB132 Comments'!S$882,H30)</f>
        <v>0</v>
      </c>
      <c r="N30"/>
    </row>
    <row r="31" spans="1:14" ht="12.75">
      <c r="A31" s="54" t="s">
        <v>1174</v>
      </c>
      <c r="B31" s="55">
        <f>COUNTIF('LB132 Comments'!K$2:'LB132 Comments'!K$1974,A31)</f>
        <v>6</v>
      </c>
      <c r="D31" s="54"/>
      <c r="E31" s="55">
        <f t="shared" si="1"/>
        <v>0</v>
      </c>
      <c r="F31" s="55">
        <f t="shared" si="2"/>
        <v>0</v>
      </c>
      <c r="H31" s="54">
        <v>7</v>
      </c>
      <c r="I31" s="55">
        <f>COUNTIF('LB132 Comments'!S$2:'LB132 Comments'!S$882,H31)</f>
        <v>0</v>
      </c>
      <c r="N31"/>
    </row>
    <row r="32" spans="1:14" ht="12.75">
      <c r="A32" s="54" t="s">
        <v>1198</v>
      </c>
      <c r="B32" s="55">
        <f>SUM(IF(FREQUENCY('LB132 Comments'!M2:M945,'LB132 Comments'!A2:A945)&gt;0,1))</f>
        <v>19</v>
      </c>
      <c r="D32" s="54"/>
      <c r="E32" s="55">
        <f t="shared" si="1"/>
        <v>0</v>
      </c>
      <c r="F32" s="55">
        <f t="shared" si="2"/>
        <v>0</v>
      </c>
      <c r="H32" s="54">
        <v>8</v>
      </c>
      <c r="I32" s="55">
        <f>COUNTIF('LB132 Comments'!S$2:'LB132 Comments'!S$882,H32)</f>
        <v>0</v>
      </c>
      <c r="K32" s="46"/>
      <c r="N32"/>
    </row>
    <row r="33" spans="1:14" ht="12.75">
      <c r="A33" s="54" t="s">
        <v>1199</v>
      </c>
      <c r="B33" s="55">
        <f>COUNTIF('LB132 Comments'!N$2:'LB132 Comments'!N$945,"Editor To Do")</f>
        <v>2</v>
      </c>
      <c r="D33" s="54"/>
      <c r="E33" s="55">
        <f t="shared" si="1"/>
        <v>0</v>
      </c>
      <c r="F33" s="55">
        <f t="shared" si="2"/>
        <v>0</v>
      </c>
      <c r="H33" s="54">
        <v>9</v>
      </c>
      <c r="I33" s="55">
        <f>COUNTIF('LB132 Comments'!S$2:'LB132 Comments'!S$882,H33)</f>
        <v>0</v>
      </c>
      <c r="K33" s="46"/>
      <c r="N33"/>
    </row>
    <row r="34" spans="1:14" ht="12.75">
      <c r="A34" s="54" t="s">
        <v>1200</v>
      </c>
      <c r="B34" s="55">
        <f>COUNTIF('LB132 Comments'!N$2:'LB132 Comments'!N$945,"Can't do")</f>
        <v>0</v>
      </c>
      <c r="D34" s="54"/>
      <c r="E34" s="55">
        <f t="shared" si="1"/>
        <v>0</v>
      </c>
      <c r="F34" s="55">
        <f t="shared" si="2"/>
        <v>0</v>
      </c>
      <c r="H34" s="54">
        <v>10</v>
      </c>
      <c r="I34" s="55">
        <f>COUNTIF('LB132 Comments'!S$2:'LB132 Comments'!S$882,H34)</f>
        <v>0</v>
      </c>
      <c r="K34" s="46"/>
      <c r="N34"/>
    </row>
    <row r="35" spans="1:14" ht="12.75">
      <c r="A35" s="54" t="s">
        <v>1201</v>
      </c>
      <c r="B35" s="55">
        <f>COUNTIF('LB132 Comments'!N$2:'LB132 Comments'!N$945,"Done")</f>
        <v>434</v>
      </c>
      <c r="C35" s="58"/>
      <c r="D35" s="54"/>
      <c r="E35" s="55">
        <f t="shared" si="1"/>
        <v>0</v>
      </c>
      <c r="F35" s="55">
        <f t="shared" si="2"/>
        <v>0</v>
      </c>
      <c r="H35" s="54">
        <v>11</v>
      </c>
      <c r="I35" s="55">
        <f>COUNTIF('LB132 Comments'!S$2:'LB132 Comments'!S$882,H35)</f>
        <v>0</v>
      </c>
      <c r="K35" s="46"/>
      <c r="N35"/>
    </row>
    <row r="36" spans="1:14" ht="12.75">
      <c r="A36" s="54" t="s">
        <v>1188</v>
      </c>
      <c r="B36" s="55">
        <f>COUNTIF('LB132 Comments'!K$2:'LB132 Comments'!K$945,"")</f>
        <v>348</v>
      </c>
      <c r="D36" s="59" t="s">
        <v>1202</v>
      </c>
      <c r="E36" s="57">
        <f>SUM(E25:E35)</f>
        <v>943</v>
      </c>
      <c r="F36" s="57">
        <f>SUM(F25:F35)</f>
        <v>348</v>
      </c>
      <c r="H36" s="59" t="s">
        <v>1202</v>
      </c>
      <c r="I36" s="57">
        <f>SUM(I25:I35)</f>
        <v>5</v>
      </c>
      <c r="N36"/>
    </row>
    <row r="37" spans="6:8" ht="12.75">
      <c r="F37" s="60"/>
      <c r="G37" s="61"/>
      <c r="H37" s="61"/>
    </row>
    <row r="42" ht="13.5" thickBot="1"/>
    <row r="43" ht="12.75">
      <c r="L43" s="62" t="s">
        <v>1175</v>
      </c>
    </row>
    <row r="44" ht="12.75">
      <c r="L44" s="63" t="s">
        <v>1201</v>
      </c>
    </row>
    <row r="45" ht="13.5" thickBot="1">
      <c r="L45" s="64">
        <f>(B35+B34+B31)/B25</f>
        <v>0.4661016949152542</v>
      </c>
    </row>
    <row r="48" ht="12.75">
      <c r="L48" s="65"/>
    </row>
    <row r="49" ht="12.75">
      <c r="L49" s="65"/>
    </row>
    <row r="69" spans="1:6" ht="12.75">
      <c r="A69" s="66" t="s">
        <v>1203</v>
      </c>
      <c r="B69" s="67"/>
      <c r="C69" s="67"/>
      <c r="D69" s="68"/>
      <c r="E69" s="68"/>
      <c r="F69" s="69"/>
    </row>
    <row r="70" spans="1:6" ht="12.75">
      <c r="A70" s="70" t="s">
        <v>1204</v>
      </c>
      <c r="B70" s="71"/>
      <c r="C70" s="71"/>
      <c r="D70" s="72"/>
      <c r="E70" s="72"/>
      <c r="F70" s="73"/>
    </row>
    <row r="71" spans="1:6" ht="12.75">
      <c r="A71" s="74" t="s">
        <v>1205</v>
      </c>
      <c r="B71" s="71"/>
      <c r="C71" s="71"/>
      <c r="D71" s="72"/>
      <c r="E71" s="72"/>
      <c r="F71" s="73"/>
    </row>
    <row r="72" spans="1:6" ht="12.75">
      <c r="A72" s="70" t="s">
        <v>1206</v>
      </c>
      <c r="B72" s="71"/>
      <c r="C72" s="71"/>
      <c r="D72" s="72"/>
      <c r="E72" s="72"/>
      <c r="F72" s="73"/>
    </row>
    <row r="73" spans="1:6" ht="12.75">
      <c r="A73" s="75" t="s">
        <v>1207</v>
      </c>
      <c r="B73" s="71"/>
      <c r="C73" s="71"/>
      <c r="D73" s="72"/>
      <c r="E73" s="72"/>
      <c r="F73" s="73"/>
    </row>
    <row r="74" spans="1:6" ht="12.75">
      <c r="A74" s="75" t="s">
        <v>1208</v>
      </c>
      <c r="B74" s="71"/>
      <c r="C74" s="71"/>
      <c r="D74" s="72"/>
      <c r="E74" s="72"/>
      <c r="F74" s="73"/>
    </row>
    <row r="75" spans="1:6" ht="12.75">
      <c r="A75" s="76" t="s">
        <v>1209</v>
      </c>
      <c r="B75" s="71"/>
      <c r="C75" s="71"/>
      <c r="D75" s="72"/>
      <c r="E75" s="72"/>
      <c r="F75" s="73"/>
    </row>
    <row r="76" spans="1:6" ht="12.75">
      <c r="A76" s="70" t="s">
        <v>1210</v>
      </c>
      <c r="B76" s="71"/>
      <c r="C76" s="71"/>
      <c r="D76" s="72"/>
      <c r="E76" s="72"/>
      <c r="F76" s="73"/>
    </row>
    <row r="77" spans="1:6" ht="12.75">
      <c r="A77" s="75" t="s">
        <v>1211</v>
      </c>
      <c r="B77" s="71"/>
      <c r="C77" s="71"/>
      <c r="D77" s="72"/>
      <c r="E77" s="72"/>
      <c r="F77" s="73"/>
    </row>
    <row r="78" spans="1:6" ht="12.75">
      <c r="A78" s="75" t="s">
        <v>1212</v>
      </c>
      <c r="B78" s="71"/>
      <c r="C78" s="71"/>
      <c r="D78" s="72"/>
      <c r="E78" s="72"/>
      <c r="F78" s="73"/>
    </row>
    <row r="79" spans="1:6" ht="12.75">
      <c r="A79" s="75" t="s">
        <v>1213</v>
      </c>
      <c r="B79" s="71"/>
      <c r="C79" s="71"/>
      <c r="D79" s="72"/>
      <c r="E79" s="72"/>
      <c r="F79" s="73"/>
    </row>
    <row r="80" spans="1:6" ht="12.75">
      <c r="A80" s="77" t="s">
        <v>1214</v>
      </c>
      <c r="B80" s="78"/>
      <c r="C80" s="78"/>
      <c r="D80" s="79"/>
      <c r="E80" s="79"/>
      <c r="F80" s="80"/>
    </row>
    <row r="81" ht="12.75">
      <c r="A81" s="81"/>
    </row>
    <row r="82" spans="1:6" ht="12.75">
      <c r="A82" s="66" t="s">
        <v>1177</v>
      </c>
      <c r="B82" s="67"/>
      <c r="C82" s="67"/>
      <c r="D82" s="68"/>
      <c r="E82" s="68"/>
      <c r="F82" s="69"/>
    </row>
    <row r="83" spans="1:6" ht="12.75">
      <c r="A83" s="70" t="s">
        <v>1178</v>
      </c>
      <c r="B83" s="71"/>
      <c r="C83" s="71"/>
      <c r="D83" s="72"/>
      <c r="E83" s="72"/>
      <c r="F83" s="73"/>
    </row>
    <row r="84" spans="1:6" ht="12.75">
      <c r="A84" s="70" t="s">
        <v>1179</v>
      </c>
      <c r="B84" s="71"/>
      <c r="C84" s="71"/>
      <c r="D84" s="72"/>
      <c r="E84" s="72"/>
      <c r="F84" s="73"/>
    </row>
    <row r="85" spans="1:6" ht="12.75">
      <c r="A85" s="75" t="s">
        <v>1180</v>
      </c>
      <c r="B85" s="71"/>
      <c r="C85" s="71"/>
      <c r="D85" s="72"/>
      <c r="E85" s="72"/>
      <c r="F85" s="73"/>
    </row>
    <row r="86" spans="1:6" ht="12.75">
      <c r="A86" s="75" t="s">
        <v>1181</v>
      </c>
      <c r="B86" s="71"/>
      <c r="C86" s="71"/>
      <c r="D86" s="72"/>
      <c r="E86" s="72"/>
      <c r="F86" s="73"/>
    </row>
    <row r="87" spans="1:6" ht="12.75">
      <c r="A87" s="75" t="s">
        <v>1182</v>
      </c>
      <c r="B87" s="71"/>
      <c r="C87" s="71"/>
      <c r="D87" s="72"/>
      <c r="E87" s="72"/>
      <c r="F87" s="73"/>
    </row>
    <row r="88" spans="1:6" ht="12.75">
      <c r="A88" s="70" t="s">
        <v>1183</v>
      </c>
      <c r="B88" s="71"/>
      <c r="C88" s="71"/>
      <c r="D88" s="72"/>
      <c r="E88" s="72"/>
      <c r="F88" s="73"/>
    </row>
    <row r="89" spans="1:6" ht="12.75">
      <c r="A89" s="70" t="s">
        <v>1210</v>
      </c>
      <c r="B89" s="71"/>
      <c r="C89" s="71"/>
      <c r="D89" s="72"/>
      <c r="E89" s="72"/>
      <c r="F89" s="73"/>
    </row>
    <row r="90" spans="1:6" ht="12.75">
      <c r="A90" s="75" t="s">
        <v>1184</v>
      </c>
      <c r="B90" s="71"/>
      <c r="C90" s="71"/>
      <c r="D90" s="72"/>
      <c r="E90" s="72"/>
      <c r="F90" s="73"/>
    </row>
    <row r="91" spans="1:6" ht="12.75">
      <c r="A91" s="75" t="s">
        <v>1185</v>
      </c>
      <c r="B91" s="71"/>
      <c r="C91" s="71"/>
      <c r="D91" s="72"/>
      <c r="E91" s="72"/>
      <c r="F91" s="73"/>
    </row>
    <row r="92" spans="1:6" ht="12.75">
      <c r="A92" s="75" t="s">
        <v>1212</v>
      </c>
      <c r="B92" s="71"/>
      <c r="C92" s="71"/>
      <c r="D92" s="72"/>
      <c r="E92" s="72"/>
      <c r="F92" s="73"/>
    </row>
    <row r="93" spans="1:6" ht="12.75">
      <c r="A93" s="75" t="s">
        <v>1213</v>
      </c>
      <c r="B93" s="71"/>
      <c r="C93" s="71"/>
      <c r="D93" s="72"/>
      <c r="E93" s="72"/>
      <c r="F93" s="73"/>
    </row>
    <row r="94" spans="1:6" ht="12.75">
      <c r="A94" s="77" t="s">
        <v>1214</v>
      </c>
      <c r="B94" s="78"/>
      <c r="C94" s="78"/>
      <c r="D94" s="79"/>
      <c r="E94" s="79"/>
      <c r="F94" s="80"/>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ncanpol</cp:lastModifiedBy>
  <dcterms:created xsi:type="dcterms:W3CDTF">2008-03-16T15:45:12Z</dcterms:created>
  <dcterms:modified xsi:type="dcterms:W3CDTF">2008-08-12T15:36:41Z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