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55" yWindow="0" windowWidth="9945" windowHeight="4455" activeTab="1"/>
  </bookViews>
  <sheets>
    <sheet name="Title" sheetId="1" r:id="rId1"/>
    <sheet name="LB122 Comments" sheetId="2" r:id="rId2"/>
    <sheet name="Stats" sheetId="3" r:id="rId3"/>
    <sheet name="Raw Comments from merge tool" sheetId="4" r:id="rId4"/>
  </sheets>
  <definedNames>
    <definedName name="_xlnm._FilterDatabase" localSheetId="1" hidden="1">'LB122 Comments'!$A$1:$U$2007</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8"/>
            <rFont val="Tahoma"/>
            <family val="2"/>
          </rPr>
          <t xml:space="preserve">This must be a comment number - without text
</t>
        </r>
      </text>
    </comment>
    <comment ref="L1" authorId="0">
      <text>
        <r>
          <rPr>
            <sz val="8"/>
            <rFont val="Tahoma"/>
            <family val="2"/>
          </rPr>
          <t>Describe how the group or individual came to the resolution status.</t>
        </r>
      </text>
    </comment>
    <comment ref="K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Do not edit this column.  It is copied exactly from the submission worksheet.</t>
        </r>
        <r>
          <rPr>
            <sz val="8"/>
            <rFont val="Tahoma"/>
            <family val="0"/>
          </rPr>
          <t xml:space="preserve">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 xml:space="preserve">Do not edit this column.  It copied exactly from the submission worksheet.
Part of No Vote
Yes - means it was part of "no" vote
No - means it was not part of "no" vote
</t>
        </r>
      </text>
    </comment>
    <comment ref="G1" authorId="1">
      <text>
        <r>
          <rPr>
            <sz val="8"/>
            <rFont val="Tahoma"/>
            <family val="2"/>
          </rPr>
          <t>Do not edit this column.  It copied exactly from the submission worksheet.</t>
        </r>
        <r>
          <rPr>
            <sz val="8"/>
            <rFont val="Tahoma"/>
            <family val="0"/>
          </rPr>
          <t xml:space="preserve">
</t>
        </r>
      </text>
    </comment>
    <comment ref="F1" authorId="1">
      <text>
        <r>
          <rPr>
            <sz val="8"/>
            <rFont val="Tahoma"/>
            <family val="2"/>
          </rPr>
          <t>Do not edit this column.  It is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b/>
            <sz val="8"/>
            <rFont val="Tahoma"/>
            <family val="0"/>
          </rPr>
          <t xml:space="preserve">This column can be modified to strip out conflicting clauses
</t>
        </r>
        <r>
          <rPr>
            <sz val="8"/>
            <rFont val="Tahoma"/>
            <family val="0"/>
          </rPr>
          <t xml:space="preserve">
</t>
        </r>
      </text>
    </comment>
    <comment ref="Q1" authorId="1">
      <text>
        <r>
          <rPr>
            <b/>
            <sz val="8"/>
            <rFont val="Tahoma"/>
            <family val="0"/>
          </rPr>
          <t>Should be broken down by clause or clauses</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<sst xmlns="http://schemas.openxmlformats.org/spreadsheetml/2006/main" count="17039" uniqueCount="2257">
  <si>
    <t>7.3.3.6</t>
  </si>
  <si>
    <t>Do they have to be legally binding terms and conditions? I don't think you need include the word "legal" in table 7-43z</t>
  </si>
  <si>
    <t>Change to "Acceptance of terms and conditions"</t>
  </si>
  <si>
    <t>"The Network Authentication Type Data may be used to indicate the version of the protocol chosen." How?</t>
  </si>
  <si>
    <t>Please explain how the authentication type data is used to signal the protocol version.</t>
  </si>
  <si>
    <t>158</t>
  </si>
  <si>
    <t xml:space="preserve">Are the names correct or are they missing "Detected"? dot11MacStateEssLinkDetectedTable is a Sequence of dot11MacStateEssLinkEntry.   Or are they missing "MacState"? dot11EssLinkDetectedNetworkId is assigned dot11EssLinkDetectedTable 1, not dot11MacStateEssLinkDetectedTable 1 </t>
  </si>
  <si>
    <t>It looks like the cross reference to Table 7-26 is incorrect. It should be 7-43u.</t>
  </si>
  <si>
    <t>Correct cross reference.</t>
  </si>
  <si>
    <t>The note refers to orders, but the table contains action values.</t>
  </si>
  <si>
    <t>Change the note to be correct.</t>
  </si>
  <si>
    <t>34-40</t>
  </si>
  <si>
    <t>What is this bulleted list supposed to define? Its intention is unclear.</t>
  </si>
  <si>
    <t>Reword to make its intention clear.</t>
  </si>
  <si>
    <t>7.3.1.32</t>
  </si>
  <si>
    <t>14</t>
  </si>
  <si>
    <t>The GAS Query ID is used "to correlate the GAS request and response". This is identical to the dialog token (clause 7.3.1.12 in the baseline). Why do we need two things that provide the same feature?</t>
  </si>
  <si>
    <t>Remove GAS Query ID and use dialog token instead.</t>
  </si>
  <si>
    <t>The name "dot11NonApStaHCCAOctetCount" is a poor choice as TSPECs are not just used in HCCA. To quote the baseline in clause 11.4.1 "The traffic admitted in context of a TSPEC can be sent using EDCA or HCCA or HEMM"</t>
  </si>
  <si>
    <t>Rename "dot11NonApStaHCCAOctetCount"</t>
  </si>
  <si>
    <t>The name "dot11NonApStaHCCAFrameCount" is a poor choice as TSPECs are not just used in HCCA. To quote the baseline in clause 11.4.1 "The traffic admitted in context of a TSPEC can be sent using EDCA or HCCA or HEMM"</t>
  </si>
  <si>
    <t>Rename "dot11NonApStaHCCAFrameCount" to something non-HCCA specific, such as "dot11NonApStaTspecFrameCount"</t>
  </si>
  <si>
    <t>The existance of an interface prior to the approval of P802.11u is irrelevant.</t>
  </si>
  <si>
    <t>Either delete the sentence "This information is available through the existing interfaces to the MAC and PHY sublayer management entities." or change it to "This information is available through the interfaces of the MAC and PHY sublayer management entities."</t>
  </si>
  <si>
    <t>The sentence "Generic Advertisement Service, described in 5.9, provided by the AP supports the network selection process as well as communication by a non-AP STA with other information resources in the DS before joining a network." is unclear.</t>
  </si>
  <si>
    <t>Change to "The Generic Advertisement Service, described in 5.9, can be used by an AP to provide support for the network selection process and as a conduit for communication by a non-AP STA with other information resources in the DS before joining a network."</t>
  </si>
  <si>
    <t>"An example of the DN other than SSPN is the general Internet connected directly to the IEEE 802 LAN". What is the general Internet? Is there a specific Internet as well?</t>
  </si>
  <si>
    <t>Change to "An example of a DN other than SSPN is the provision of Internet access via the IEEE 802 LAN"</t>
  </si>
  <si>
    <t>"The exchange of user permission information between SSPN and the AP is out of scope of this." The sentence is missing a subject.</t>
  </si>
  <si>
    <t>Change to "The exchange of user permission information between SSPN and the AP is out of scope of this standard."</t>
  </si>
  <si>
    <t>11A.11.2</t>
  </si>
  <si>
    <t>77</t>
  </si>
  <si>
    <t>table needs a title</t>
  </si>
  <si>
    <t>add a title to the table</t>
  </si>
  <si>
    <t>36-39</t>
  </si>
  <si>
    <t>Clause T.1.3 says "Specification of these policies is out of scope of Interworking with External Networks" and is in conflict with clause 7.3.2.63 that says "The lower the value of precedence level in Table 7-43w, the higher the precedence level priority". Clause 7 should not define policy for priority of traffic, it should just provide the signalling.</t>
  </si>
  <si>
    <t>Remove the sentence on priority policy from clause 7.3.2.63</t>
  </si>
  <si>
    <t>116</t>
  </si>
  <si>
    <t>Why is there a sequence number skipped in the ANA allocation?  dot11ESNetwork is marked as &lt;ANA+3&gt; while dot11InterworkingQosmapImplemented is marked as &lt;ANA+5&gt;</t>
  </si>
  <si>
    <t>Are these meant to be not in sequence?  If so, no change required.</t>
  </si>
  <si>
    <t>T3.1.4</t>
  </si>
  <si>
    <t>The note is not formatted properly - i.e., NOTE&lt;em-dash&gt;&lt;text&gt;. Set using the Note style.</t>
  </si>
  <si>
    <t>Format it properly.</t>
  </si>
  <si>
    <t>dot11EssLinkDownTimeInterval is assigned dot11MacStateParameterTable 1.  This conflicts with dot11MacStateParameterEntry on page 155, line 8.  Perhaps the correction should be in the name.  That is replace "Table" with "Entry".  If the latter, is the correct choice of action, please update all succeeding dot11MacStateParameterEntry items.  NOTE: reference used IETF RFC 1902</t>
  </si>
  <si>
    <t>Depends on the problem that exists.</t>
  </si>
  <si>
    <t>154</t>
  </si>
  <si>
    <t>dot11MacStateParameterTable uses a new definition of dot11MacStateParameterEntry then that defined for dot11MacStateConfigTable.  This might lead to confusion even though they are defined under different dot11msgcf's.</t>
  </si>
  <si>
    <t>Even though it might be acceptable to have duplicate names under different branches, it does lead itself to confusion.</t>
  </si>
  <si>
    <t xml:space="preserve">dot11EssLinkDetectionScanInterval is assigned dot11MacStateConfigTable 1, but so is dot11MacStateParameterEntry.  </t>
  </si>
  <si>
    <t>Change the 4 items within dot11MacStateParameterEntry from dot11MacStateConfigTable to be assigned dot11MacStateParameterEntry and keep the numerical value assigned.</t>
  </si>
  <si>
    <t>146</t>
  </si>
  <si>
    <t>dot11GasResponseOctets and dot11GasResponseFragments are listed in GasCountersEntry Sequence, but not defined later in annex.</t>
  </si>
  <si>
    <t>Fix inconsistency</t>
  </si>
  <si>
    <t>149</t>
  </si>
  <si>
    <t>dot11GasResponseTimeout defined, but not present in dot11GasCountersEntry sequence.</t>
  </si>
  <si>
    <t>145</t>
  </si>
  <si>
    <t>dot11GasResponseRate is marked as INTEGER here but as Counter32  on page 147</t>
  </si>
  <si>
    <t>names and types not visually separated correctly throughout listing</t>
  </si>
  <si>
    <t>format appropriately as done previously.</t>
  </si>
  <si>
    <t>136</t>
  </si>
  <si>
    <t>130</t>
  </si>
  <si>
    <t>dot11nonApStaAuthDls is not an entry in dot11InterworkingEntry.  This most likely is an entry from another to be published amendment.</t>
  </si>
  <si>
    <t>If the definition is being added here, why not add it now to the dot11InterworkingEntry sequence?</t>
  </si>
  <si>
    <t>This clause should either be removed or clearly marked informative. The routing of EAP frames is out of scope of IEEE 802.11 and for that matter, IEEE 802.1X.</t>
  </si>
  <si>
    <t>11.18.5</t>
  </si>
  <si>
    <t>86</t>
  </si>
  <si>
    <t>"user)" should just be "user"</t>
  </si>
  <si>
    <t>Replace as discussed in Comment.</t>
  </si>
  <si>
    <t>It this field network byte order? As this definition only uses the last octet of the vendor type field then it is important to clearly state which byte order is being used for this field</t>
  </si>
  <si>
    <t>Clarify</t>
  </si>
  <si>
    <t>Table 7-43v has the wrong title</t>
  </si>
  <si>
    <t>Correct title to "Emergency Authentication Type Control values"</t>
  </si>
  <si>
    <t xml:space="preserve">The sentence states that the Emergency Authentication Type Control field is used to determine whether the Emergency Authentication Tunnelled Type field is present or not. But it isn't clear how it does that. It would appear that Value 0 means not included and value 1 and 2 it is included, 3 to 255 are not used. </t>
  </si>
  <si>
    <t>Suggest moving the text from P26 L14/L22 and adding a column to Table 7-43v that states when the field is included or not beside each row</t>
  </si>
  <si>
    <t>7.3.2.61</t>
  </si>
  <si>
    <t>"service is an internationally defined". And the others are not?</t>
  </si>
  <si>
    <t>Remove "is an internationally defined mechanism which"</t>
  </si>
  <si>
    <t>31</t>
  </si>
  <si>
    <t xml:space="preserve">Why is "Query Response Length limit" field required? It adds no value to the STA when they have to know how to handle fragmentation anyway. </t>
  </si>
  <si>
    <t>Simplify the spec by removing this field and related text.</t>
  </si>
  <si>
    <t>Hard to read definition</t>
  </si>
  <si>
    <t>Change "It is set to zero and ignored by a non-AP STA when the Network Type field in the Interworking information element is not set to “Private network with guest access”. If the Network Type field is set to “Private network with guest access”, then this bit is set to 1 to indicate to non-APs STAs that guest access is available from this BSSID." 
to 
"This bit is set to 1 to indicate to a non-AP STA that guest access if available from this BSSID when the Network Type field is set to “Private network with guest access”. The bit is set to 0 and should be ignored by the non-AP STA when the Network Type field is not set to "Private network with guest access”.</t>
  </si>
  <si>
    <t>Why isn't the "Delivery Method" bit not just called "Multicast GAS Enabled". The current name implies there are more methods than unicast and multicast when in fact the bit really defines whether or not multicast is used or not</t>
  </si>
  <si>
    <t xml:space="preserve">Change name as per comment </t>
  </si>
  <si>
    <t>11.1.3.2</t>
  </si>
  <si>
    <t>73</t>
  </si>
  <si>
    <t>The units for tolerance on the AP setting the ASP bit should be expressed in TU's, not seconds.</t>
  </si>
  <si>
    <t>Replace 1 second with the equivalent value in TU.</t>
  </si>
  <si>
    <t>The Length field definition states "2 plus the length of the Advertisement protocol ID" but it should say "2 plus the length of the Advertisement protocol ID field"</t>
  </si>
  <si>
    <t>Correct as per comment</t>
  </si>
  <si>
    <t>What are the definitions starting at L31 ending at L41 related to? They appear to have no relevance to a particular field or bit. This is very confusing to a reader how this information relates</t>
  </si>
  <si>
    <t>Move text to appropriate field(s) or clarify how this text relates.</t>
  </si>
  <si>
    <t>4</t>
  </si>
  <si>
    <t xml:space="preserve">Table 7-43t lists values in hex format when the values are enumerated values not bitmasks. </t>
  </si>
  <si>
    <t>Change values to 0, 1, 2, 3, ….15</t>
  </si>
  <si>
    <t>The paragraph starting "For a network…" suggests location capability is enabled. This needs to be referred to a MIB variable or capability bit somewhere. Is this related to the bits added to TGv? Not clear if it is.</t>
  </si>
  <si>
    <t xml:space="preserve">Add reference to what it means for an AP to be location enabled or add a MIB variable. </t>
  </si>
  <si>
    <t xml:space="preserve">The paragraph starting "The Emergency network type code..." does not match any field or relate to anything in the context of this section. </t>
  </si>
  <si>
    <t>Either remove this paragraph or somehow relate it to something in this section.</t>
  </si>
  <si>
    <t>The definition states "It specifies the value of HSSID". It does not specify the value of HSSID. Also the remaining definition in the paragraph does not clearly state what a value of 1 or 0 means</t>
  </si>
  <si>
    <t>Correct definition to clearly state when this bit is set to 1 what that means and when the bit is set to 0 what that means.</t>
  </si>
  <si>
    <t>Bajko, Gabor</t>
  </si>
  <si>
    <t>Nokia</t>
  </si>
  <si>
    <t>The "emergency services public credential IE" does not contain any credential information.</t>
  </si>
  <si>
    <t>Replace the "Emergency Public Identifier" field with an "Emergency Public Credential" field. This "emergency public credential" field should contain two subfileds: "Emergency Public Identifier" and "Emergency Public password".</t>
  </si>
  <si>
    <t>The 'advertisement protocol ID' values point to bootstrapping protocols (native query, MIIS). There are other standard bootstrapping protocols and there is no reason not to include them here. E.g., DHCP.These protocols can NOT be included into the 'vendor specific' value, because they are not vendor specific, they are STANDARD protocols.</t>
  </si>
  <si>
    <t>Advertising Server is an entity which implicitely advertises sg., instead of responding to queries (as the definition states). Rename it.</t>
  </si>
  <si>
    <t xml:space="preserve">'advertisement protocol" IE does not contain any protocol which advertise anything. All are query protocols. </t>
  </si>
  <si>
    <t>GAS is not an 'advertisement' protocol, as it does not send out any info unsolicited. It is a query protocol, as it answers to requests. It is also not a 'general' protocol, as it is .11 and state-1 specific.</t>
  </si>
  <si>
    <t>Recommendation: rename it to "state-1 query protocol" or something similar.</t>
  </si>
  <si>
    <t>Bavafa, Moussa</t>
  </si>
  <si>
    <t>Broadcom</t>
  </si>
  <si>
    <t>Are bits 0-3 in Key ID Octet as depicted in Figure 8-15 reserved (as the Figure 8-15 suggests) or are part of Ext Key ID ise as mentioned on lines 61 and 62?</t>
  </si>
  <si>
    <t>Clarify the bits usage.</t>
  </si>
  <si>
    <t>Cisco</t>
  </si>
  <si>
    <t>Nokia Siemens Networks</t>
  </si>
  <si>
    <t>Nortel</t>
  </si>
  <si>
    <t>NDS</t>
  </si>
  <si>
    <t>BT Group</t>
  </si>
  <si>
    <t>RIM</t>
  </si>
  <si>
    <t>AMD</t>
  </si>
  <si>
    <t>NIST</t>
  </si>
  <si>
    <t>Motorola</t>
  </si>
  <si>
    <t>Meru Networks</t>
  </si>
  <si>
    <t>Trapeze Networks</t>
  </si>
  <si>
    <t>Atheros</t>
  </si>
  <si>
    <t>Philips</t>
  </si>
  <si>
    <t>When the QoS map Information changes, send a qosmap response only to those associated non-AP STAs which generated a qosmap request previously. Do not flood non-interested parties.</t>
  </si>
  <si>
    <t xml:space="preserve">The 'advertisement protocol ID' values point to bootstrapping protocols (native query, MIIS). There are other standard bootstrapping protocols and there is no reason not to include them here. E.g., DHCP.These protocols can NOT be included into the 'vendor specific' value, because they are not vendor specific, they are STANDARD protocols. </t>
  </si>
  <si>
    <t>include other well known bootstrapping protocols into this table (eg DHCP) and make the values to be extandable. E.g., add a value 'other not yet specified protocols' into the table, which could be used to advertise the support of other standard protocols. The 'vendor specific' field is not suitable for advertising STANDARD protocols.</t>
  </si>
  <si>
    <t>"Advertising Server" is an entity which implicitely advertises sg., instead of responding to queries (as the definition states). Rename it.</t>
  </si>
  <si>
    <t>Reuse the 802.21 terminology, i.e. Information Server (and add reference to .21)</t>
  </si>
  <si>
    <t>The interpretation of the Ext Key ID is not specified.</t>
  </si>
  <si>
    <t>Specify the interpretation of the Ext Key ID flag.</t>
  </si>
  <si>
    <t>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</si>
  <si>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really need to be merged and that would likely need to take place in IEEE 802.11u.</t>
  </si>
  <si>
    <t>This clause discusses backend processes for handling IEEE 802.1X and Authentication protocols. This handling is out of scope of IEEE 802.11.</t>
  </si>
  <si>
    <t>required</t>
  </si>
  <si>
    <t>The prsence of the timestamp is made conditional on a MIB variable.  See also CID 367.</t>
  </si>
  <si>
    <t>Submission required.</t>
  </si>
  <si>
    <t>Change last clause of indicated sentence to read: "...while non-AP STA is in state 1, state 2, or state 3."</t>
  </si>
  <si>
    <t>Change second sentence to read: "This may be due to network parameters indicating renewed link strength or a successful renewal of an expiring RSN SA."</t>
  </si>
  <si>
    <t>Change "2" to "Table 21-2" in the editorial note.  Future changes to Table 21-2 will need to be undertaken by TGm.</t>
  </si>
  <si>
    <t>Change "4" to "Table 21-5"</t>
  </si>
  <si>
    <t>Change "4 (fix)" to "Table 21-5"</t>
  </si>
  <si>
    <t>Change upper end of range for DataFrameRSSI and BeaconRSSI from 0 dBm to 40 dBm.</t>
  </si>
  <si>
    <t>As per comment.</t>
  </si>
  <si>
    <t>The commenter is requested to inform the TGu chair of his next likely visit to a TGu meeting so that appropriate arrangements can be made to rent a ShinyDeemer 2000 (the highest quality deeming iron polisher currently available in North America).  In the event that the working group ever deems it necessary to meet outside North America again, alternative arrangements will need to be made.  Should the group make the unfortunate mistake of meeting in London again, the commenter's assistance will be requested.  Also, the editor should rewrite the sentence to read: "If the MLME-SCAN.request primitive contains a wildcard HESSID, it matches all Beacon frames having a HESSID or not having a HESSID ; if the MLME-SCAN.request primitive contains a wildcard Network Type, it matches all Beacon frames having any Network Type or not having a Network Type field."</t>
  </si>
  <si>
    <t>The commenter is suggested to take his idea to WNG with a proposal for TGhumo(u)r, as well as a task group responsible for organizing a valet with responsibility for polishing deeming irons at future WG meetings.  The commenter should also bring this matter up with ExCom.  TGu anxiously awaits the results of this comment when it is applied to the 500 page TGn draft, which should go down in history as one of the funniest documents ever written.</t>
  </si>
  <si>
    <t>This was done for a reason that I don't recall.</t>
  </si>
  <si>
    <t>Found a place to put an "if."
Ha, ha!  Only serious.  Rewrite inserted sentence in 9.9.3.1 to read: "For a non-AP STA accessing interworking service, the QoS AP shall use the permissions in dot11InterworkingTableEntry for that STA."</t>
  </si>
  <si>
    <t>Rewrite requirement as: "If STA-2 is associated in the BSS, direct streams are allowed in the policy of the BSS and STA-2 is indeed a QoS STA, then the AP forwards the DLS Request frame to the recipient, STA-2 (step 1b in Figure 11-15).  In an interworking-capable BSS, the dot11nonApStaAuthDls attribute shall also be set to TRUE."</t>
  </si>
  <si>
    <t>Sentence rewritten to refer to dot11nonApStaAuthDls MIB variable.</t>
  </si>
  <si>
    <t>Change section header for this line to 11.7.1.2 to clearly reference 802.11-2007.  Remove edit from baseline, and create a new dashed bullet in the list, reading: "— Send DLS Response frame to the STA that sent the DLS Request frame with a result code of Request refused due to permission received via SSPN interface if dot11nonApStaAuthDls is FALSE for either of the non-AP STAs (step 2b in Figure 11-15)".</t>
  </si>
  <si>
    <t>Our Most High and Mighty Lord Editor shall smite the evil confusing language by rewriting the paragraph commented on to read: "When an AP receives a group addressed frame, it shall only forward the frame if appropriate permissions have been granted and stored in the dot11InterworkingEntry of the AP MIB.  If the group addressed frame is received from a non-AP STA, it is only forwarded if dot11NonApStaAuthSourceMulticast is the non-AP STA's entry is set to TRUE.  When group addressed frames are forwarded, the AP shall measure the aggregate datarate of all multicast streams sourced from that non-AP interworking-capable STA and drop any frames causing the dot11NonApStaMaxAuthSourceMulticastRateto be exceeded in any dot11EDCAAveragingPeriod if dot11QosOptionImplemented is TRUE or 1 second if dot11QosOptionImplemented is FALSE."</t>
  </si>
  <si>
    <t>Editor must perform global search and replace.  This is editorial because multicast/broadcast has identical meaning to group addressed.</t>
  </si>
  <si>
    <t>See CID 519.</t>
  </si>
  <si>
    <t>An AP's determination can be assessed in an environment psychologically stressful for 802.11 access points (e.g., a WiMax Forum or 3GPP meeting).  See also rewrite in CID 520.</t>
  </si>
  <si>
    <t xml:space="preserve">Rewrite first sentence in paragraph as follows: "When a group addressed frame is forwarded by an AP, it shall be distributed into the BSS.  Interworking APs shall check the dot11InterworkingTable for permission to forward a group addressed frame as described in the previous paragraph." </t>
  </si>
  <si>
    <t>HCCA requires a TSPEC to set up, but if a TSPEC is used to admit EDCA traffic, the EDCA MIB counters will be incremented.</t>
  </si>
  <si>
    <t>As per comment 300</t>
  </si>
  <si>
    <t>HESSID is any valid individual MAC address or the broadcast MAC address. It is already in the draft.</t>
  </si>
  <si>
    <t>see CID# 301</t>
  </si>
  <si>
    <t xml:space="preserve">Interworking capalibiities was removed in the  TGu draft D2.01. </t>
  </si>
  <si>
    <t>Metadata and network type got removed in TGu draft D2.01.</t>
  </si>
  <si>
    <t>The HESSID is a 6-octet MAC address which identifies the homogeneous ESS. All BSSs identified by an HESSID shall also be in the same mobility domain, if one is defined.</t>
  </si>
  <si>
    <t>Update the reference</t>
  </si>
  <si>
    <t>Done</t>
  </si>
  <si>
    <t>see CID# 275 - duplicate</t>
  </si>
  <si>
    <t>updated based on the merges of metadata, network types and interworking capabilities. Moved the text to clause 11.</t>
  </si>
  <si>
    <t>updated based on the merges of metadata, network types and interworking capabilities. However, internet/intranet bit left in the inteworking element and further discussion is needed as to we should keep it or remove it.</t>
  </si>
  <si>
    <t>Updated based on the merges of metadata, network types and interworking capabilities in to Interworking element.</t>
  </si>
  <si>
    <t>Updated the text  by adding reference to network management location capability.</t>
  </si>
  <si>
    <t>see CID# 804</t>
  </si>
  <si>
    <t>Update the text as suggested</t>
  </si>
  <si>
    <t>It is defined in the table 7-43t as other nework types. No need to add it to outside the table as is the case with other network types.</t>
  </si>
  <si>
    <t>see CID# 265 duplicate</t>
  </si>
  <si>
    <t>multiple SSID removed in the draft D2.01</t>
  </si>
  <si>
    <t>Venue Group and Venue types are clear enough as defined in Table 7-43r and 7-43s.</t>
  </si>
  <si>
    <t>Dave Stephenson to provide response</t>
  </si>
  <si>
    <t>As suggested</t>
  </si>
  <si>
    <t>Added Group: 1 Type code 13: "Emergency Coordination Centre".  Attorney orifice would not add much clarity.</t>
  </si>
  <si>
    <t>Will follow up with ANA and based on the input from them EDITORIAL NOTE will be updated.</t>
  </si>
  <si>
    <t>see CID# 568</t>
  </si>
  <si>
    <t>Replace "Element ID" with "infor ID" in the table 7-95ba.</t>
  </si>
  <si>
    <t>see CID# 272</t>
  </si>
  <si>
    <t>See CID# 273. Duplicate</t>
  </si>
  <si>
    <t>It is used in the draft p78 line 45.</t>
  </si>
  <si>
    <t>Change the editorial note stating that the technical editor will assign them before the SB</t>
  </si>
  <si>
    <t>The  definition was removed in D20.1. with mSSID removal.</t>
  </si>
  <si>
    <t>Added 802.xLAN definition</t>
  </si>
  <si>
    <t>See CID# 581</t>
  </si>
  <si>
    <t>It is already placed in the proper subclause. Modified the text.</t>
  </si>
  <si>
    <t>There is nothing in the baseline draft that indicates a particular clause normative or informative expilicitly.</t>
  </si>
  <si>
    <t>As stated in the definition AN is a combination of a distribution system (DS) and access points (APs).</t>
  </si>
  <si>
    <t>The text is clear in description.</t>
  </si>
  <si>
    <t>Removed the sentence with the removal of mSSID</t>
  </si>
  <si>
    <t>Metadata and network type, and interworking capabilities got consolidated into interworking element and the text got updated. in TGu draft D2.01.</t>
  </si>
  <si>
    <t>Base 802.11 draft does not provide anything about the Element ID. We've had the element ID definitions eralier but we removed it in D2.0 based on the comments we received.</t>
  </si>
  <si>
    <t>the word Tunnelled explicitly used in the text to provide clarification.</t>
  </si>
  <si>
    <t>"However, if the passively scanned Beacon contains the Interworking Capability element, an interworking-capable STA shall also use GAS Native protocol (see 11.10.1.3) to determine if the desired SSID is in the multiple SSID Set, if configured as well as the HESSID from the corresponding Beacon frame."
If we want to do that, we also need to modify the content of BSSDescription in clause 10.3.2.2.2 to include necessary information.</t>
  </si>
  <si>
    <t>dot11EssLinkAssociateFilterInterval is not used in clause 21</t>
  </si>
  <si>
    <t>b4 in the Key ID octet: It is very hard to read. I can see "Ext Key ID use" but I am not sure whether it is correct.</t>
  </si>
  <si>
    <t>Redraw the figure.</t>
  </si>
  <si>
    <t>60-62</t>
  </si>
  <si>
    <t>"Bits 0-4 of the Key ID octet are for the Extended Key ID subfield."
In the new Figure 8-15, there is only one bit for the Extended Key ID.
I would like to suggest:
(1) to clarify which is correct.
(2) how to use this field.</t>
  </si>
  <si>
    <t>38?,
47 or</t>
  </si>
  <si>
    <t xml:space="preserve">I cannot imagine corrext figure of GAS Query </t>
  </si>
  <si>
    <t>33? 34?</t>
  </si>
  <si>
    <t>Wrong reference (Fig 24)</t>
  </si>
  <si>
    <t>44-65</t>
  </si>
  <si>
    <t>"Native Query Protocol information elements are defined to have a common general format consisting of a 1-octet Info ID field, a 2-octet length field, and a variable-length element-specific information field. Each element is assigned a unique Info ID as defined in this standard"</t>
  </si>
  <si>
    <t>"… 1-octet Info ID field, …" --&gt; "Info ID" should be "Element ID" in this case.
Correct the title and the names of fields in Figure 7-95ba to be consistent with this text to aviod confusion.</t>
  </si>
  <si>
    <t>29-35</t>
  </si>
  <si>
    <t>I am really confused by this subclause because:
(1) Inforamtion elements defined in 7.3.3.1, 7.3.3.2, 7.3.3.3, 7.3.3.4, 7.3.3.5 and 7.3.3.6 never apprear in any action frames
(2) Relation between the format defined in 7.3.3 (Figure 7-95ba) and other formats in clauses from 7.3.3.1 to 7.3.3.6 is not clear.
(3) Therefore, I cannot imagine how the Native Query protocols work.</t>
  </si>
  <si>
    <t>32-34</t>
  </si>
  <si>
    <t>Seeing Figure 7-95at, I am confused with the following text:
"The Length field is set to the length in octets of the Emergency Public Identifier field plus 8, if the Type control
includes a tunnelled method or the length in octets of the Emergency Public Identifier field plus 10, if not."
This does not make sense to me.
I can understand if the sentence is as follow:
"The Length field is set to the length in octets of the Emergency Public Identifier field plus 10 or 15, if the Type control
includes a tunnelled method or the length in octets of the Emergency Public Identifier field plus 8, if not."</t>
  </si>
  <si>
    <t>"The Length field value is 2 plus the length of the Advertisement Protocol ID." I do not think this is correct.</t>
  </si>
  <si>
    <t>"The Length field value is 1 plus the length of the Advertisement Protocol ID." since Advertisememt Control field is 1 octet.</t>
  </si>
  <si>
    <t>Table 7-43t: 0xF is "Reserved for wildcard network type"
The "Wildcard network type" is not defined.</t>
  </si>
  <si>
    <t>Add the definition of "Wildcard Network type" in clause 3.</t>
  </si>
  <si>
    <t>Remove all SSPN policy enforcement requirements on AP.
The AP has to run its BSS, per its policy. It is not there for policing traffic of STAs on behalf of the SSPNs. If SSPNs want to enforce usage limits, they can do so at their own ingress/egress points, using specialized hardware. 
This will also be a more accurate and fair estimation of the bandwidth usage by a STA (compare WiMAX DS with PHS v/s Ethernet DS with long protocol headers).</t>
  </si>
  <si>
    <t>64-65</t>
  </si>
  <si>
    <t>By specifying that "When multiple SSIDs are configured, then N1 is set to 0, the Bitmap Offset subfield value is set to 0", TGu is essentially disabling use of PVBs as a means to reduce TIM (hence beacon) size !
If there is any MC/BC data buffered for any SSID, then some bit in the Bitmap bits[0:31] will be 1. In all cases, it adds 4 additional bytes to the Virtual Bitmap.
Further, it assumes that STAs supporting mSSID capability will look in the non-assigned AID space for SSID MC/BC traffic indication.</t>
  </si>
  <si>
    <t>Consider an alternative form of reporting BC/MC data for non-default SSIDs, potentially in another optional IE in the beacon, that is sent only when the bitmap for AIDs 1 to m is non-zero.
This will also allow different DTIM periods to be used for different SSIDs.
STAs with mSSID capability can wake up for determining MC/BC data availability for a particular non-default SSID, and decode that IE only when needed.</t>
  </si>
  <si>
    <t>8-10</t>
  </si>
  <si>
    <t xml:space="preserve">While TGu specification allows an APs to have different security configurations per SSID, it still requires all APs within a HESSID to have the same security configuration -
"However, all BSSs in a homogeneous ESS having the same SSID shall have an identical RSN configuration"
Why is this the case? It prevents differentiation of services by AP within an ESS - some APs may provide a subscription (paid) service requiring encryption, whilst others may not, for the same SSID.
</t>
  </si>
  <si>
    <t xml:space="preserve">Explain.
</t>
  </si>
  <si>
    <t>6.2.1.3.4, 6.2.1.3.5, 
Annex D</t>
  </si>
  <si>
    <t>119</t>
  </si>
  <si>
    <t>56-65</t>
  </si>
  <si>
    <t>It is the text from the base document. We are not introuducimg it.</t>
  </si>
  <si>
    <t>Modified the paragraph.</t>
  </si>
  <si>
    <t xml:space="preserve"> "predictive" is the correct word</t>
  </si>
  <si>
    <t>text is clear as is</t>
  </si>
  <si>
    <t>deleted 2</t>
  </si>
  <si>
    <t>Modified the text reflecting the time alignment</t>
  </si>
  <si>
    <t>updateted the seq numbers.</t>
  </si>
  <si>
    <t>ANA does not assign seq numbers</t>
  </si>
  <si>
    <t xml:space="preserve">modified the text </t>
  </si>
  <si>
    <t>the list complete. TGu is not using anything from TGw</t>
  </si>
  <si>
    <t>the list complete. TGu is not using anything from TGn</t>
  </si>
  <si>
    <t>Will be updated before SB.</t>
  </si>
  <si>
    <t xml:space="preserve">Editorial notes are there specifically to help the editors. Editorial notes will not be carried over into future editions because the changes will be incorporated into the base standard. </t>
  </si>
  <si>
    <t>See page 4 line 4 for the baseline amendment list</t>
  </si>
  <si>
    <t>Submission required that implements extensible capability</t>
  </si>
  <si>
    <t>Other</t>
  </si>
  <si>
    <t>It is optional field. Hence, 0 would implicitly correspond to the absence of the field but not necessary to ispecify here.</t>
  </si>
  <si>
    <t>ANA assignments will be done before SB</t>
  </si>
  <si>
    <t>Reserved items were removed from the table because of the guidlelines we don't need to include them.</t>
  </si>
  <si>
    <t>Baseline amendments are listed in page iv and line 4</t>
  </si>
  <si>
    <t>The sentence starting "When dot11Interworking…." implies that if it is not TRUE then extended channel switch cannot be true. Operation of ExtCS can not depend on interworking</t>
  </si>
  <si>
    <t>Why does a non-AP STA have to include Interworking element in every probe request frame if it doesn't intend to use it every time?</t>
  </si>
  <si>
    <t>Suggest a non-AP may include interworking element sometimes rather than all of the time in probe request frames. Consequently, an AP shall only include interworking element in the probe response if the element is included in the probe request. No point including it in the probe response if the request didn't include it.</t>
  </si>
  <si>
    <t>Why does a AP have to include Interworking element in every probe response frame if the non-AP STA didn't request interworking</t>
  </si>
  <si>
    <t>1.  Replace all uses of the passive voice in this draft with "this specific entity in this specific architectural location performs this specific behaviour"
2.  Indicate how classification by dot11InterworkingEntry works with TCLAS and the MAC-client specified UP.</t>
  </si>
  <si>
    <t>While the MIB variables are shown in the "numbering spreadsheet",  the ANA doesn't actually administer these values.  So the comment is wrong.</t>
  </si>
  <si>
    <t>Insert your best stab at the numbering,  using the numbering spreadsheet to help.  Note,  you can delay this for one or two ballots,  but this should be completed before you can enter sponsor ballot.</t>
  </si>
  <si>
    <t>Not enough humo(u)r.   Standards are too boring and too dull.   We members have to read numerous standards in the course of our IEEE career.  Think how much more pleasant that would be if we were simultaneously ROTFL.</t>
  </si>
  <si>
    <t>Convene a sub-comittee for humo(u)r.   Ensure a salting of pithy one-liners is distributed throughout the draft.  Leave no turn unstoned in pursuit of the pun.</t>
  </si>
  <si>
    <t>5.8</t>
  </si>
  <si>
    <t>"NOTE - The Interworking Services Management is only applicable to the AP and not to the non-AP STA."
I promised not to comment in detail on grammar - but this one struck me as funny.</t>
  </si>
  <si>
    <t>Erase all unintentional humour.</t>
  </si>
  <si>
    <t>5.7</t>
  </si>
  <si>
    <t>"This information is available through the existing interfaces to the MAC and PHY sublayer management entities."  If it's available through existing interfaces - why define a new one?
Also you must remove words such as "amendment" "existing" "legacy" from this document as they become meaningless when incorporated into the standard.</t>
  </si>
  <si>
    <t>Say what you mean with regard to "interfaces specific to interworking".</t>
  </si>
  <si>
    <t>"The MAC State Generic Convergence Function" is a pretty useless name.  It gives little clue as to what it does.</t>
  </si>
  <si>
    <t xml:space="preserve">Find an informative name without meaningless fluff words.
If it's the target of an MIH client, it doesn't look very generic,  because the MIH client will bring its own set of specific requirements.   </t>
  </si>
  <si>
    <t>i.e. should be followed by a comma.  There are cases where it is not in this draft</t>
  </si>
  <si>
    <t>Scan draft and correct
Ditto action for "e.g."</t>
  </si>
  <si>
    <t>5.4.8</t>
  </si>
  <si>
    <t>52</t>
  </si>
  <si>
    <t>"Typically, there is a one-to-one relationship between the SSID and SSPN."  this is a duplicate of 6.30.</t>
  </si>
  <si>
    <t>Remove cited text.</t>
  </si>
  <si>
    <t>Generally,  the editorial quality of the language is (unsurprisingly) immature.  For example,  "The permission of the use of certain DN is communicated via the interworking Interface and enforced by the IEEE 802.11 AN."
In this case there is an article missing.</t>
  </si>
  <si>
    <t>I suggest that a careful editorial review of the language by a panel of TGu volunteers to correct these errors.</t>
  </si>
  <si>
    <t>"The HESSID field specifies the value of HESSID, see 11.10.1."
Broken reference?</t>
  </si>
  <si>
    <t>Correct reference section number.</t>
  </si>
  <si>
    <t>"dot11NonApStaVoiceFrameCount" 
It is really handy to know that a frame is not an MSDU.</t>
  </si>
  <si>
    <t>Rename the variables as MSDU counters,  or move this behaviour somewhere that deals with individual frames.</t>
  </si>
  <si>
    <t>5,8</t>
  </si>
  <si>
    <t>Why are the time values (1s, 60s) hardcoded into the Spec?</t>
  </si>
  <si>
    <t>Please give rationale, or else make configurable.</t>
  </si>
  <si>
    <t>Is is really necessary to have the "shall be incremented" language.  Surely the MIB variable definitions suffice - if properly written.
We don't have equivalent statements for all other statistics.</t>
  </si>
  <si>
    <t>Remove text telling me how to increment a statistic.</t>
  </si>
  <si>
    <t>11.18.2.2.4</t>
  </si>
  <si>
    <t xml:space="preserve">Similarly the requirement for the STA to reassemble a fragmented MSDU at the MAC layer is unprecedented.
What happens if it is a 11n STA ?
</t>
  </si>
  <si>
    <t>Please explain.</t>
  </si>
  <si>
    <t>11.18.2.2.3</t>
  </si>
  <si>
    <t>83</t>
  </si>
  <si>
    <t xml:space="preserve">The requirement for the AP to fragment an MSDU into multiple MPDU's is unprecedented. Is this at the network / higher layers ?
What happens if it is a 11n AP, that cannot do fragmentation of HT MSDUs?
Is the sequence number space of such multicast fragmented frames common with unfragmented frames ?
</t>
  </si>
  <si>
    <t>82</t>
  </si>
  <si>
    <t>53-55</t>
  </si>
  <si>
    <t>If the non-AP STA that receives the GASTIM beacon knows whether or not to expec t a GAS Comeback Response Action frame, why must it be retransmitted multiple times? A multicast frame (at lowest rate) takes a long time on air, and repeated transmissions only compound that problem.</t>
  </si>
  <si>
    <t>Remove the sentences referred to. Multicast frames shouldn't be repeated for reliability. If reliability is needed, then unicast delivery method should be used instead, since those frames will be ACK-ed, and can also be sent at  a higher rate.</t>
  </si>
  <si>
    <t>54-55</t>
  </si>
  <si>
    <t>Additionally performing a Native-GAS query/response exchange, after normal passive, active scans, will add substantially to the AP discovery time. 
Also, depending on the length of the GAS Query Request, and Query Response fields, the time-on-air by actively scanning interworking STA's will be large, and might affect active traffic streams on associated STAs in the BSS (even if it is AC_BE).</t>
  </si>
  <si>
    <t>Justify the use of Native-GAS Management frames.</t>
  </si>
  <si>
    <t>43-46</t>
  </si>
  <si>
    <t>"…AP shall measure the aggregate data rate of all multicast streams sourced from that non-AP interworking-capable STA and drop any frames causing the dot11NonApStaMaxAuthSourceMulticastRateto be exceeded..."
Why should the AP have to do all this additional processing, per Interworking STA, for all BC/MC frames, when the service access limits may only be on some SSPNs corresponding to some SSIDs only? 
Is there anything in the MC frames themselves that indicates that the STA wants the frame forwarded to the DS, and via the SSPN? (Perhaps if it is a 4-address frame, with a DA inside that SSPN - more processing)</t>
  </si>
  <si>
    <t xml:space="preserve"> </t>
  </si>
  <si>
    <t>GAS - IW</t>
  </si>
  <si>
    <t>GAS - NS</t>
  </si>
  <si>
    <t>Group ID</t>
  </si>
  <si>
    <t>MIB</t>
  </si>
  <si>
    <t>Accept</t>
  </si>
  <si>
    <t>Reject</t>
  </si>
  <si>
    <t>Defer</t>
  </si>
  <si>
    <t>Percentage</t>
  </si>
  <si>
    <t>Discuss</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</si>
  <si>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</si>
  <si>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</si>
  <si>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</si>
  <si>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</si>
  <si>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</si>
  <si>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</si>
  <si>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</si>
  <si>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</si>
  <si>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</si>
  <si>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Total</t>
  </si>
  <si>
    <t>Counter</t>
  </si>
  <si>
    <t>Blank</t>
  </si>
  <si>
    <t xml:space="preserve">
Work
Remaining</t>
  </si>
  <si>
    <t>Editor
To Do</t>
  </si>
  <si>
    <t>Editor
Done</t>
  </si>
  <si>
    <t>Category 
Owner</t>
  </si>
  <si>
    <t>Comment Break Down</t>
  </si>
  <si>
    <t>Count</t>
  </si>
  <si>
    <t>Assignee</t>
  </si>
  <si>
    <t>Open</t>
  </si>
  <si>
    <t xml:space="preserve">Technical </t>
  </si>
  <si>
    <t>Duplicates</t>
  </si>
  <si>
    <t>Editor To Do</t>
  </si>
  <si>
    <t>Can't do</t>
  </si>
  <si>
    <t>Editor Done</t>
  </si>
  <si>
    <t>Total:</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</si>
  <si>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</si>
  <si>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</si>
  <si>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</si>
  <si>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</si>
  <si>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</si>
  <si>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</si>
  <si>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</si>
  <si>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</si>
  <si>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</si>
  <si>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</si>
  <si>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</si>
  <si>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</si>
  <si>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if additional security credentials are needed, or the entire exchange of public credentials and subsequent authentication operations is simply a waste of time.  What the text should provide is some means of justifying or explaning why the public credentials delivered to a STA from an AP are sufficient to authenticate and gain access to emergency services.</t>
  </si>
  <si>
    <t xml:space="preserve">Please provide a reference to one or more EAP methods that can authenticate using public credentials or provide a specific justification for how the public credentials supplied by an AP could be used to authenticate a STA that requires access to emergency services.  </t>
  </si>
  <si>
    <t>An AP shall only include interworking element in the probe response if the element is included in the probe request. No point including it in the probe response if the request didn't include it.</t>
  </si>
  <si>
    <t>10.3.41.4</t>
  </si>
  <si>
    <t>69</t>
  </si>
  <si>
    <t>19</t>
  </si>
  <si>
    <t>Method MLME-EmergencyNetworks.responnse . Which action frame or frame does this method correspond to?</t>
  </si>
  <si>
    <t>10.3.41.3</t>
  </si>
  <si>
    <t>68</t>
  </si>
  <si>
    <t>Method MLME-EmergencyNetworks.indication . Which action frame or frame does this method correspond to?</t>
  </si>
  <si>
    <t>8.3.3.3</t>
  </si>
  <si>
    <t>3-27</t>
  </si>
  <si>
    <t xml:space="preserve">An attacker monitoring traffic at a location covered by two or more AP's or one AP with two or more SSID's   , may be able to XOR the data ciphered with a GTK  from overlapping transmissions, to recover the clear voice transmissions, particularly if the structure of the data is known. While the inputs the use of additional inputs to the ciphering function as shown in fig 8.16 should eliminate this attack this should be confirmed by a security review of this section     </t>
  </si>
  <si>
    <t>None, but consider security review of the impact of Multi SSID Support proposed in this amendment</t>
  </si>
  <si>
    <t>Walker, Jesse</t>
  </si>
  <si>
    <t>45-49</t>
  </si>
  <si>
    <t xml:space="preserve">It is difficult to see what security problem, if any, the "multiple SSID Set" mechanism is solving. As far as I can tell, the "multiple SSID Set" achieves the almost impossible by mis-using CCMP with one of WEP's central and catastrophic design flaws--sharing keys across (transmitting) devices. This design looks like collective insanity, where we want to appear like we are proactive about security, but we don't yet have a clue about what security problem is being solved.
Given that the GTK for this mechanism is described as ESS-wide, the problem has been implicitly described as end-to-end at a higher layer; the "higher layer" can still be in the MAC, but to work the mechanisms have to be independent of the link layer mechanisms introduced by 802.11i. 
TGu has posed an intractable solution within the context of existing 802.11i security mechanisms. Whenever you violate all of cryptography's basic assumptions as badly as this design does, rethinking from scratch is required.
</t>
  </si>
  <si>
    <t>If the problem description is correct, reliance on data link security is guaranteed to fail. Move the security up a level; define an "ESS controller" that sends all of these broadcasts; define an end-to-end security scheme between the "ESS controller" and all of the recipient of the broadcast messages; figure out how to do key management for this. The simplest way to accomplish this would be to piggyback on the 802.11r authenticator/R0-PMK Key holder. You will need a new protocol between the "ESS controller" and the recipients of the protected messages, and you will need a new end-to-end protection scheme between the "ESS controller" and the broadcast receipients. I would derive a key wrapping key from the 802.11r R0-PMK to distribute the SSID GTK, and the APs need never learn about any of these keys (they can't if the messages will have any integrity). Replace the monstrosity in the draft with this new scheme.</t>
  </si>
  <si>
    <t>7.3.1.33a</t>
  </si>
  <si>
    <t>16</t>
  </si>
  <si>
    <t>10</t>
  </si>
  <si>
    <t>Inconsistent use of "zero" and "0"</t>
  </si>
  <si>
    <t>Change "It is set to zero" to "It is set to 0"</t>
  </si>
  <si>
    <t>5</t>
  </si>
  <si>
    <t>The paragraph refers to a Network Type field but where is that defined?</t>
  </si>
  <si>
    <t>Add reference to where Network  Type field is defined.</t>
  </si>
  <si>
    <t>General</t>
  </si>
  <si>
    <t xml:space="preserve">The draft talks about "default" and "non-default" SSIDs when it appears that this means "transmitted" or "advertised" vs not-transmitted or not-advertised. The use of the term "default" in this context is confusing and does not capture what appears to be the concept.  </t>
  </si>
  <si>
    <t>TGv uses the terms "transmitted" vs "non-transmitted" BSSID. Suggest changing "default SSID" to "transmitted SSID" and "non-default SSID" to "non-transmitted SSID"</t>
  </si>
  <si>
    <t>7.2.3.1</t>
  </si>
  <si>
    <t>The notes section says "Generic Advertisement Service Traffic Indication Implemented is …" when it should say "Generic Advertisement Service Traffic Indication Map is…"</t>
  </si>
  <si>
    <t>9.2.7</t>
  </si>
  <si>
    <t>50</t>
  </si>
  <si>
    <t>There is an extraneous space between "dot11InternetworkingEntry" and the period ending the sentence.</t>
  </si>
  <si>
    <t>Delete the extraneous space.</t>
  </si>
  <si>
    <t>8.5.6</t>
  </si>
  <si>
    <t>49</t>
  </si>
  <si>
    <t>really page 182</t>
  </si>
  <si>
    <t>I don't see any mention of protected management frames.  Some of the services described here are used before any protection can be set up.  It may be that TGw needs to comprehend the public action class as a special kind of management frame,  orit may be that TGu needs to define exceptions for some of its frames.</t>
  </si>
  <si>
    <t>Recomment that TGk (who created the Public action frame),  if still active,   TGw (who define protection of management frames) and TGu (who want to make emergency services available without authentication) discuss this and decide which draft,  if any,  needs to be changed to enable this.</t>
  </si>
  <si>
    <t>"When multiple SSID Set is configured" - ill defined</t>
  </si>
  <si>
    <t>Relate to MIB Variables.</t>
  </si>
  <si>
    <t>"and there are no non interworking-capable STAs associated to the BSS for at least 60s."
I immediately suspect any magic numbers &gt; 1 in the text.  What is special about 60s?   How was it chosen?  Will it ever need to be changed?</t>
  </si>
  <si>
    <t>Consider turning it into a read-only MIB variable.</t>
  </si>
  <si>
    <t>9.9.3.2</t>
  </si>
  <si>
    <t>"shall admit based on..."   This is hopeless normative specification.  How do I test "based on"?
Admission of any request at the HC is described in the baseline as a matter of "local policy".
Even if the data used by this policy is the interworking record,  the outcome is still unpredictable.
So either you want to make admission control deterministic by defining the rules that allow you to test the HC,  or you need to change this language to remove spurious claims of normativity.</t>
  </si>
  <si>
    <t>Reword to remove normative language.</t>
  </si>
  <si>
    <t>"present for backwards compatibility"
What magnificent pretension.
Don't assume that all STA built after TGu will be interworking capable!</t>
  </si>
  <si>
    <t>remove "backwards"</t>
  </si>
  <si>
    <t>9.9.3.1</t>
  </si>
  <si>
    <t>"For a non-AP STA accessing interworking service"
How does the AP know?   What is accessing?  What exactly are the permissions?   How do they superceded earlier statements in the same para</t>
  </si>
  <si>
    <t>Relate to MIB variables or OTA signalling.
Add exclusions to the baseline statements that are invalidated in this case.</t>
  </si>
  <si>
    <t>Page</t>
  </si>
  <si>
    <t>Line</t>
  </si>
  <si>
    <t>Comment</t>
  </si>
  <si>
    <t>SuggestedRemedy</t>
  </si>
  <si>
    <t>Response</t>
  </si>
  <si>
    <t>Thomson, Allan</t>
  </si>
  <si>
    <t>7.4.2.6</t>
  </si>
  <si>
    <t>36</t>
  </si>
  <si>
    <t>61</t>
  </si>
  <si>
    <t>TR</t>
  </si>
  <si>
    <t>The QoS Map configure frame is sent in response to the request frame. Why can't an AP configure all non-AP STAs at the same time using a multicast frame so if QoS map changes an AP can reconfigure all non-APs STA once</t>
  </si>
  <si>
    <t>Add capability to do multicast QoS map configuration</t>
  </si>
  <si>
    <t>7.3.2.64</t>
  </si>
  <si>
    <t>27</t>
  </si>
  <si>
    <t>46</t>
  </si>
  <si>
    <t>E</t>
  </si>
  <si>
    <t>The Element ID field definition is missing. At a minimum the spec should define what its value is</t>
  </si>
  <si>
    <t>Add definition for the element ID field or reference to table where its value is defined.</t>
  </si>
  <si>
    <t>10.3.40</t>
  </si>
  <si>
    <t>62</t>
  </si>
  <si>
    <t>56</t>
  </si>
  <si>
    <t>QoS Map Set doesn't have protocol exchange diagram</t>
  </si>
  <si>
    <t>Add one</t>
  </si>
  <si>
    <t>10.3.39</t>
  </si>
  <si>
    <t>58</t>
  </si>
  <si>
    <t>65</t>
  </si>
  <si>
    <t>Network selection doesn't have protocol exchange diagram</t>
  </si>
  <si>
    <t>7.4.7.10</t>
  </si>
  <si>
    <t>41</t>
  </si>
  <si>
    <t>42</t>
  </si>
  <si>
    <t>The paragraph states that it is dependent on the advertisement protocol but it doesn't define what its value is.</t>
  </si>
  <si>
    <t>Define what the value is or refer to how the value gets a value. Dependent on another value is not saying the same thing as the value IS.</t>
  </si>
  <si>
    <t>What is a "generic container"</t>
  </si>
  <si>
    <t>Remove "is a generic container"</t>
  </si>
  <si>
    <t>40</t>
  </si>
  <si>
    <t>64</t>
  </si>
  <si>
    <t>What does it mean "carried out on behalf of the non-AP STA"? Does that mean the AP is doing it? Or some other entity in the network?</t>
  </si>
  <si>
    <t>Fix language to be clear</t>
  </si>
  <si>
    <t>54</t>
  </si>
  <si>
    <t>Incorrect ref to 11.10.1.2.3</t>
  </si>
  <si>
    <t>Fix reference</t>
  </si>
  <si>
    <t>53</t>
  </si>
  <si>
    <t>Text refers to mulitcast address. REVma is moving from multicast address to group address</t>
  </si>
  <si>
    <t>Change per guidelines for REVma (TGv adopted in latest LB)</t>
  </si>
  <si>
    <t>47</t>
  </si>
  <si>
    <t>Query ID appears to be a way to associate multiple frame exchanges with a single query. This duplicates the functionality that could be provided by using Dialog Token.</t>
  </si>
  <si>
    <t>Use Dialog Token and define its use so that the same Dialog Token can be used across frame exchanges for the same AP/non-AP pair when using GAS.</t>
  </si>
  <si>
    <t>7.4.7.9</t>
  </si>
  <si>
    <t>39</t>
  </si>
  <si>
    <t>28</t>
  </si>
  <si>
    <t>10.3.41.1</t>
  </si>
  <si>
    <t>66</t>
  </si>
  <si>
    <t>48</t>
  </si>
  <si>
    <t>Method MLME-EmergencyNetworks.request allows a non-AP STA to request information from an AP. Which action frame or frame does this method correspond to?</t>
  </si>
  <si>
    <t>There does not appear to be a single frame that matches this method. Define method that corresponds to the frames that have been defined in Clause 7.4</t>
  </si>
  <si>
    <t>38</t>
  </si>
  <si>
    <t>Table order 4-255 repeats values 4 and 5 which are already used</t>
  </si>
  <si>
    <t>Change 4-255 to 6-255</t>
  </si>
  <si>
    <t>10.3.41.2</t>
  </si>
  <si>
    <t>67</t>
  </si>
  <si>
    <t>25</t>
  </si>
  <si>
    <t>Method MLME-EmergencyNetworks.confirm allows a AP STA to send information back to the non-AP STA. Which action frame or frame does this method correspond to?</t>
  </si>
  <si>
    <t>The QoS Map configure frame is sent in response to the request frame. However, there does not appear to be any response frame sent back to the AP after a configure frame has been received. So how does the AP know the configure worked? And how does the non-AP indicate to the AP that the configure request failed or had issues?</t>
  </si>
  <si>
    <t>Add frame to allow an AP to tell whether a configure worked or not and add suitable language in Clause 11 to describe behavior</t>
  </si>
  <si>
    <t>7.4.2.5</t>
  </si>
  <si>
    <t>33</t>
  </si>
  <si>
    <t>Reference to 11.10.3 doesn't exist</t>
  </si>
  <si>
    <t>7.3.3.5</t>
  </si>
  <si>
    <t>59</t>
  </si>
  <si>
    <t>Remove extraneous "."</t>
  </si>
  <si>
    <t>As per comment</t>
  </si>
  <si>
    <t>37</t>
  </si>
  <si>
    <t>The title of Table 7.43y does not match Emergency Subtype code field name</t>
  </si>
  <si>
    <t>Change title to "Emergency Subtype Code Values"</t>
  </si>
  <si>
    <t>7.3.3</t>
  </si>
  <si>
    <t>32</t>
  </si>
  <si>
    <t>43</t>
  </si>
  <si>
    <t>It is not clear what the intention of including the status code field in these elements has. Not all values in Table 7-23 make sense so how does this field relate for each sub-element in 7.3.3?</t>
  </si>
  <si>
    <t>Clarify the use of the Status Code field by adding behavior descriptions in Clause 11 and refer in each sub-element section to where the behavior is defined for this field in Clause 11</t>
  </si>
  <si>
    <t>7.3.3.1</t>
  </si>
  <si>
    <t>30</t>
  </si>
  <si>
    <t>"Native Info Capabilities List element" does not match name in Table 7-43x. It also appears the same comment applies to all names specified in table and appropriate section titles.</t>
  </si>
  <si>
    <t>Change to "Capabilities List element" or change name in Table to "Native Info Capabilities List". Make similar change for all other info ID definitions.</t>
  </si>
  <si>
    <t>29</t>
  </si>
  <si>
    <t>T</t>
  </si>
  <si>
    <t>The Native query protocol should define sub-elements rather than a new format for elements that will just cause confusion. Sub-elements should follow information element structure with 1 octet sub-element id, 1 octet length and  variable octets for values</t>
  </si>
  <si>
    <t xml:space="preserve">Change as per comment to use sub-elements throughout this section. </t>
  </si>
  <si>
    <t>Length field should be 1 octet not 2 octets</t>
  </si>
  <si>
    <t>Change length field to be 1 octet</t>
  </si>
  <si>
    <t>44</t>
  </si>
  <si>
    <t>Why is Native Query protocol information a new section?</t>
  </si>
  <si>
    <t>Change to 7.3.2 section</t>
  </si>
  <si>
    <t>Commenter</t>
  </si>
  <si>
    <t>Pg</t>
  </si>
  <si>
    <t>Ln</t>
  </si>
  <si>
    <t>E
or
T</t>
  </si>
  <si>
    <t>Yes
or
No</t>
  </si>
  <si>
    <t>Suggested Remedy</t>
  </si>
  <si>
    <t>Resolution</t>
  </si>
  <si>
    <t>Comment Resolution</t>
  </si>
  <si>
    <t xml:space="preserve">Editor
Status </t>
  </si>
  <si>
    <t>Editor
Notes</t>
  </si>
  <si>
    <t>Assigned
To</t>
  </si>
  <si>
    <t>Y</t>
  </si>
  <si>
    <t>N</t>
  </si>
  <si>
    <t>"Bits 3 - 7 are reserved, are set to zero by the AP and ignored upon reception."
You don't need to say this.   Read 7.1</t>
  </si>
  <si>
    <t>7.2.3.9</t>
  </si>
  <si>
    <t>"EDITORIAL NOTE—These order values need to be allocated before sponsor ballot by ANA and are only tentative values at this time."
Don't show numbers that have not been officially sanctioned.  If you can't get a specific number for some reason,  sombody may rely on the wrong number.</t>
  </si>
  <si>
    <t>Replace any non-allocated number administered by ANA with &lt;ANA&gt;</t>
  </si>
  <si>
    <t>"Interworking is present if..."
Please consistently use the name of an entity followed by the type,  i.e. a data frame,  an interworking element... 
In this case the language is difficult to parse becase "interworking" is used as a participle, an adjective and a gerund in this draft.</t>
  </si>
  <si>
    <t>Replace with "The Interworking element is present..."</t>
  </si>
  <si>
    <t>"One or more Advertisement Protocol elements is present" - it's grammar Jim,  but not as we know it</t>
  </si>
  <si>
    <t>Correct</t>
  </si>
  <si>
    <t>"dot11InterworkingEntry and the provided priority is an integer in the range of 8 to 15 inclusive,"
Sounds like you're looking as a TSID,  not a priority.  UP is in the range 0-7.</t>
  </si>
  <si>
    <t>Group</t>
  </si>
  <si>
    <t>Replace "2 or 7" with "0 or 2 or 7"</t>
  </si>
  <si>
    <t>Epstein, Joseph</t>
  </si>
  <si>
    <t>The QoS priority-to-AC mapping service is very useful outside the context of the internetworking function.</t>
  </si>
  <si>
    <t>Factor out the advertisement of QoS mapping, as well as the MIB entries, from the internetworking features.  Advertise support from the Extended Capabilities field.  Remove any statement requiring internetworking for mapping.</t>
  </si>
  <si>
    <t>Change "event to indicate" to "event to higher layers to indicate"</t>
  </si>
  <si>
    <t>There is backward compatipility issues with the proposed extended keyID, and enablement of multiple SSID set.</t>
  </si>
  <si>
    <t>Review and revise the defitions of multtiple SSID and extended keyID</t>
  </si>
  <si>
    <t>As currently defined, Interworking, Metadata, Network Type, Venue Group ect are rather fragmented and confusing tor many to grasp of what is the intended purpose of those structures.</t>
  </si>
  <si>
    <t xml:space="preserve">The Interwoking, Metadata, Network Type, Venue Group should be revised to bring them to a more coherent form. </t>
  </si>
  <si>
    <t>Unnecassary note. It is rather a duplication of NOTE on page 6 line 7</t>
  </si>
  <si>
    <t>remove the NOTE on page 8</t>
  </si>
  <si>
    <t xml:space="preserve">802.11u work on advertisements should be aligned witht the work from 802.1af </t>
  </si>
  <si>
    <t>Jalfon, Marc</t>
  </si>
  <si>
    <t>Defining multiple SSIDs provides little value.
Most of the value that multiple SSIDs provide is provided by multiple BSSIDs.
Defining multiple SSIDs is not required for the 802.11u PAR objective.
With multiple SSIDs, traffic analyzers and stations wishing to monitor the load of a certain SSID in order to decide whether to associate/transition to it are not able to do so, because the SSID is not encoded in the frame.</t>
  </si>
  <si>
    <t>Multiple SSID support is one way to solve the multiple network problem.  11v defines a mostly overlapping multiple BSSID support, with multiple BSSIDs precisely because 11v does not contemplate an extension of the group key space.  This sort of overlapping, nearly simultaneous solution is bad for 802.11, and cannot proceed.</t>
  </si>
  <si>
    <t>Coordinate with 11v and pick one.  I am partial to the group key extensions in 11u, but adding the ability to advertise more than just a unique RSN IE for each SSID.  Therefore, move the multiple SSID support, including section 8, from 11u to 11v, replacing most of 11v's multiple BSSID (including removing the multiple BSS MAC addresses per radio as an anachronism), but adopting the periodic and extended SSID IE advertisements.</t>
  </si>
  <si>
    <t>This section is only informative; however, the description of the Emergency Services Public Credential IE depends on this section.</t>
  </si>
  <si>
    <t>Move the description of the IE to a normative section in 11.  Create a reference from this new 11 section stating that the contents and decision are out of scope, and possible uses are stated in Annex T.</t>
  </si>
  <si>
    <t>Although informative, this section should be very careful to state that an AP implementation allowing what amounts to unauthenticated access to an 802.11 network must not offer a GTK or any other group key information to these unauthenticated users that is ever shared with an authenticated user as well.  In terms of the section at hand, the AP must use a new group key for emergency callers.  Note that this restriction is not out of the scope of 802.11, and it would be nice to somehow find a way to make it normative.</t>
  </si>
  <si>
    <t>Apply the changes in the comment.</t>
  </si>
  <si>
    <t>EEE should be IEEE</t>
  </si>
  <si>
    <t>EEE should be IEEE.</t>
  </si>
  <si>
    <t>The first sentence in the paragraph is good; the sentence about EDXL is unnecessary.</t>
  </si>
  <si>
    <t>Remove the EDXL reference.</t>
  </si>
  <si>
    <t>10.3.10.1.2</t>
  </si>
  <si>
    <t>For backward compatibility the added items should be optional</t>
  </si>
  <si>
    <t>Amend to show they are optional</t>
  </si>
  <si>
    <t>The expedited bandwidth request is useful outside of internetworking.</t>
  </si>
  <si>
    <t>Move the expedited request capability bit from internetworking to extended capabilities.  Remove any statement requiring internetworking for expedited bandwidth.</t>
  </si>
  <si>
    <t>10.3.6</t>
  </si>
  <si>
    <t>This should be in amendment before 10.3.10</t>
  </si>
  <si>
    <t>Change order</t>
  </si>
  <si>
    <t>Instruction states, "Insert the following entry and renumber the following entries as indicated."  There are no other indications (i.e., underscore or strikeout), dot11NonApStaBackgroundFrameCount with a value of 22 comes before the next entry with a value of 17.   Perhaps the value should be 16 instead of 22 to match number sequence.  If the value of 22 is assumed to be correct (that is not 16) then it conflicts with dot11NonApStaHCCAFrameCount.</t>
  </si>
  <si>
    <t>Number correctly with no duplicate values.</t>
  </si>
  <si>
    <t>The ANA does not assign order numbers. The ANA does assign IE numbers and orders results from that and other technical considerations. The TG must take ownership of the order numbers.</t>
  </si>
  <si>
    <t>Remove comment and determine any appropirate technical order requriements for the IE in the various message formats. (Throughout 7.2)</t>
  </si>
  <si>
    <t>dot11NonApStaMaxAuthSourceMulticast is not present.</t>
  </si>
  <si>
    <t>Add definition or remove, or if TABLE is already included by another amendment indicate using underscore which items are being added by this amendment.</t>
  </si>
  <si>
    <t>7.4.2.1</t>
  </si>
  <si>
    <t>The variable n is used without any definition. (This was introduced in the base document, so I'm only making this an E comment.)</t>
  </si>
  <si>
    <t>Define the used varialbe in the text that presents the table.</t>
  </si>
  <si>
    <t>Four new entries are listed, but nine entries are later defined.  Based on Editorial NOTE Annex D page 114, line 8, if this draft alone is adding only the underlined 4 entries, why are the other five present?  Would they not be added by the other amendments?</t>
  </si>
  <si>
    <t>Add the entries (dot11InterworkingQosmapImplemented, dot11InterworkingEbrImplemented, dot11GasMulticastRepititions, dot11GasResponseBufferingTime, and dot11it) to Dot11StationConfigEntry's sequence.</t>
  </si>
  <si>
    <t>114</t>
  </si>
  <si>
    <t>Editorial NOTE - Other amendments are also making changes in dot11StationConfigEntry.  It will be aligned.  Comments are made on Annex D regardless of this statement, since it is unknown what the final alignment will be.</t>
  </si>
  <si>
    <t>The single 'H' in HESSID refers to homogeneous, this comment is indeed true. Change definition of HESSID to read: "Collection of BSSs wherein the set of reachable networks, defined by their SSIDs, and services provided by those networks available at any one BSS are available at all BSSs. All BSSs identified by an HESSID must also be in the same mobility domain, if one is defined."</t>
  </si>
  <si>
    <t>Delete the offending sentence (sentence it to death?).  The enforcement is defined by the 802.11 Traffic Police Department in 11.18.5.2.</t>
  </si>
  <si>
    <t>volunteer needed</t>
  </si>
  <si>
    <t>The payload of a GAS frame containing an MIH IS payload is defined by 802.21.</t>
  </si>
  <si>
    <t>The payload of a GAS frame containing an MIH ES or CS payload is defined by 802.21.</t>
  </si>
  <si>
    <t>Straw poll showed support for removing QoS mapping and EBR from interworking and into extended capabilities (see March 2008 TGu minutes).  If such a bit does not exist for TSPEC, add one.</t>
  </si>
  <si>
    <t>See CID 176.</t>
  </si>
  <si>
    <t>QoS Map is being moved out of the Interworking IE to resolve CID 176.  Therefore, this section needs to be rewritten to depend on the QoS Map MIB variable defined in the submission.  Clause 11.18.6.1 should also move out of its parent clause (11.18) as that is specific to interworking procedures.</t>
  </si>
  <si>
    <t>Change sentence to read: "When an interworking AP’s HC receives a TSPEC from an interworking-capable non-AP STA, the AP extracts from the TSPEC the requested access policy, user priority and maximum datarate, and uses them as follows in the admission decision:"</t>
  </si>
  <si>
    <t>change to: "Attention is called to the possibility that implementation of this standard may require use of subject matter
covered by patent rights. By publication of this standard, no position is taken with respect to the existence or
validity of any patent rights in connection therewith. The IEEE is not responsible for identifying Essential
Patent Claims for which a license may be required, for conducting inquiries into the legal validity or scope
of Patents Claims or determining whether any licensing terms or conditions are reasonable or non-discriminatory.
Further information may be obtained from the IEEE Standards Association."</t>
  </si>
  <si>
    <t xml:space="preserve">The amendament list is incomplete. For instance, 802.11w should be listed. If it is felt that 802.11u will be ratified before 802.11v, 802.11v should not be listed here. </t>
  </si>
  <si>
    <t>iii</t>
  </si>
  <si>
    <t>"It is felt ..." ?</t>
  </si>
  <si>
    <t>Ptasinski, Henry</t>
  </si>
  <si>
    <t>The Extended ID format is incompatible with the Extended Key Id shown in figure 8.15.</t>
  </si>
  <si>
    <t>Make the format of the Extended ID and the Extended Key ID consistent (and perhaps the fields could use the same name as well ...)</t>
  </si>
  <si>
    <t>The only normative requirement in this clause is “The GTK shall be a random number.”  TGu needs a matching normative requirement that the GTK for each SSID shall be a random number that is uncorrelated with the GTK for all other GTKs derived by that Authenticator.</t>
  </si>
  <si>
    <t>Add normative requirement on GTK uniqueness.</t>
  </si>
  <si>
    <t>The addition is incorrect.  An ESS is characterized by a single SSID.  An AP implementing TGu may be a member of multiple ESSs, each one identified by a different SSID, however that does not change the ESS-GTKSA relationship.</t>
  </si>
  <si>
    <t>Correctly reflect the AP-ESS and AP-GTKSA relationships.</t>
  </si>
  <si>
    <t>The interpretation of the Key ID filed when Ext Key ID is set and/or when Extended Key Id is non-zero is not specified.</t>
  </si>
  <si>
    <t>Specify the interpretation fo the Key ID field when Ext Key ID is set and/or when Extended Key ID is non-zero.</t>
  </si>
  <si>
    <t>Do all BSSes belonging to one HESSID share the same SSID?</t>
  </si>
  <si>
    <t>Marshall, Bill</t>
  </si>
  <si>
    <t>0</t>
  </si>
  <si>
    <t>It is stated that a different GTK is derived for each SSID. However, the GTK derivation specification is not updated to reflect this requirement. In particular, GTK is derived from GMK using AA and GNonce. SSID is not used for GTK derivation. GNonce is not required to be different for each SSID. Therefore, the GTK derivation does not provide any mechanism to differentiate GTKs for different SSID.</t>
  </si>
  <si>
    <t>All the GTKs are derived from a single GMK. To provide full binding of the GTK with the SSID, the GTK derivation should be changed to "GTK &lt;- PRF-X(GMK, "Group key expansion"||SSID||GNonce)". In addition, the AP shall generate different GNonce for each GTK derived for each SSID.</t>
  </si>
  <si>
    <t>Ellis, Mike</t>
  </si>
  <si>
    <t>BBC</t>
  </si>
  <si>
    <t>Spurious full stop at start of line reading ". It includes"</t>
  </si>
  <si>
    <t>Remove the full stop.</t>
  </si>
  <si>
    <t>The elements in the Info ID column are not sorted in increasing numerical order.</t>
  </si>
  <si>
    <t>Swap elements with Info ID 5 and 6</t>
  </si>
  <si>
    <t>Seok, Yongho</t>
  </si>
  <si>
    <t>LG Electronics</t>
  </si>
  <si>
    <t xml:space="preserve">Network Type field also consider the type of Distribution System. For example, when IEEE 802.11s mesh network is deployed, it is important to know whether the currently associated AP is either MAP (Mesh Access Point) or infrastructured AP, because the performance of the mesh network is not guaranteed. 
</t>
  </si>
  <si>
    <t>In Figure 7-95ap, Bit 5 of Network Type field is reserved for DS Type. If DS Type is set 0, then DS corresponds to the wired network. Else, DS corresponds to WDS, such as the wireless mesh network.</t>
  </si>
  <si>
    <t>1,2</t>
  </si>
  <si>
    <t>replace first "of" in the following text with "or". The Network Type field in the Interworking element is the wildcard Network Type of the Network Type of the STA</t>
  </si>
  <si>
    <t>the Network Type field in the Interworking element is the wildcard Network Type or the Network Type of the STA</t>
  </si>
  <si>
    <t>If you really want to continue with this abomination (although the PN replay problem will be intractable if you do), then try something like "The EXT ID field shall be used to identify a GTK for a multiple SSID Set. The KeyID field SHALL not be zero when the EXT ID field is non-zero." A (radically) better solution is to define an end-to-end architecture and not use CCMP at all (at least radically better if you want the security to work).</t>
  </si>
  <si>
    <t>8.5.1.3</t>
  </si>
  <si>
    <t>xix</t>
  </si>
  <si>
    <t>this page should be numbered "1", not "xix"</t>
  </si>
  <si>
    <t>fix page numbering</t>
  </si>
  <si>
    <t>8.3.3.3.1</t>
  </si>
  <si>
    <t>extraneous heading, in this case only 8.3.3.3.3 should appear</t>
  </si>
  <si>
    <t>delete the extraneous headings, 8.3.3.3.1, 8.3.3.3.2, 8.4.1.1.1, 8.4.1.1.2, 8.5.1.1, 8.5.1.2, and others similarly</t>
  </si>
  <si>
    <t>The insertion of new text to 7.4.11 seems to be leftover from a previous draft, and not necessary any longer</t>
  </si>
  <si>
    <t>delete</t>
  </si>
  <si>
    <t>Its not appropriate to "reserve" a block of order numbers</t>
  </si>
  <si>
    <t>delete the row "10-255", and similarly in other tables in 7.4.7</t>
  </si>
  <si>
    <t>delete the row "4-255"</t>
  </si>
  <si>
    <t>7.4.7.1</t>
  </si>
  <si>
    <t>these action field values are already assigned</t>
  </si>
  <si>
    <t>change entries in this draft to "&lt;ANA&gt;" until they are assigned by ANA</t>
  </si>
  <si>
    <t>This is not a new table, it is 7-57e in prior amendments</t>
  </si>
  <si>
    <t>as in comment</t>
  </si>
  <si>
    <t>quoted text is not as exists in TGk and Tgy</t>
  </si>
  <si>
    <t>either mark the changes from TGk with underlining/strikethrough, or track TGk</t>
  </si>
  <si>
    <t>subclause title should be "Public Action frames"</t>
  </si>
  <si>
    <t>7.4.7</t>
  </si>
  <si>
    <t>subclause title should be "Public Action details"</t>
  </si>
  <si>
    <t>07/2213 is far beyond r7</t>
  </si>
  <si>
    <t>need to keep the numbering current</t>
  </si>
  <si>
    <t>order numbers are assigned by the TG's technical editor, not ANA</t>
  </si>
  <si>
    <t>assign the order numbers, here and in all other clauses in 7.2.3</t>
  </si>
  <si>
    <t>"The SSID parameter indicates the SSID for which to scan." Please clarify this SSID parameter, i.e. which frame and who transmitted it.</t>
  </si>
  <si>
    <t xml:space="preserve">As in comment. </t>
  </si>
  <si>
    <t>Definition numbers are assigned by the TG's technical editor, not the WG technical editor</t>
  </si>
  <si>
    <t>assign definition numbers</t>
  </si>
  <si>
    <t>Definition of Non-default SSID is excessively long.</t>
  </si>
  <si>
    <t>Delete all but the first sentence of the definition, and ensure that the information from the deleted sentences is properly reflected in normative text in the appropriate clauses.</t>
  </si>
  <si>
    <t>Amendment number is filled in by the technical editor, not by IEEE staff</t>
  </si>
  <si>
    <t>delete the note</t>
  </si>
  <si>
    <t>Notes</t>
  </si>
  <si>
    <t>vii</t>
  </si>
  <si>
    <t>The procedures described in this EDITORIAL NOTE are not followed, nor should they be.</t>
  </si>
  <si>
    <t>Delete the note</t>
  </si>
  <si>
    <t>Hart, Brian</t>
  </si>
  <si>
    <t>11.1.3.2.1</t>
  </si>
  <si>
    <t>"SSID of the STA, BSSID of the STA, HESSID of the STA, Network Type of the STA. These are properties of the BSS that the STA is within, not of the STA</t>
  </si>
  <si>
    <t>Correct tenses used in this paragraph. Also this paragraph should be a note</t>
  </si>
  <si>
    <t>Sentence beginning "This has the benefit" should be a note</t>
  </si>
  <si>
    <t>"default SSID in the SSID element … (the desired SSID being the one in the Probe Request frame)" does not all for the wildcard SSID in the probe request. I doubt this is the intended behavior.</t>
  </si>
  <si>
    <t>Review and fix if neceesary</t>
  </si>
  <si>
    <t xml:space="preserve">There are many rogue and missing commas and other punctuation. E.g. ", if configured" should be ", if configured,"; also P73L13 - no comma needed after STAs, P73L56 - no comma needed after Response, </t>
  </si>
  <si>
    <t>"returning all B frames matching the desired SSID … in the BSSDescriptionSet". This language belongs at the end of the para, since it applies to both passive scanning and GAS scanning</t>
  </si>
  <si>
    <t>Text reuses old text as a template but that old text is ambiguous, and makes for a poor template. E.g. in "returning all b frames matching the desired ssid in the": the "in" binds with "b frames" not "desired ssid", which is not clear at all. Also "with the appropriate bits" binds with BSSDescriptionSet, which again is not clear. Finally "to become a member"is jumping the gun. Presently we're just scanning</t>
  </si>
  <si>
    <t>Try using clearer language</t>
  </si>
  <si>
    <t>11.8.2</t>
  </si>
  <si>
    <t xml:space="preserve">Highlight main difference (or characteristics) between native and non-native GAS protocol in this paragraph. </t>
  </si>
  <si>
    <t>74</t>
  </si>
  <si>
    <t>9</t>
  </si>
  <si>
    <t xml:space="preserve">"The Probe Response shall be sent using normal frame transmission rules." What does "normal" mean? </t>
  </si>
  <si>
    <t xml:space="preserve">Please define "normal" - use section numbers, terminology, etc. </t>
  </si>
  <si>
    <t>5.3.2</t>
  </si>
  <si>
    <t>Instructions to "Change" need to show the context of the change</t>
  </si>
  <si>
    <t>Show several lines around the line being inserted</t>
  </si>
  <si>
    <t>11.18.5.1</t>
  </si>
  <si>
    <t>87</t>
  </si>
  <si>
    <t>Annex P should really be Annex T</t>
  </si>
  <si>
    <t>Replace where appropriate.</t>
  </si>
  <si>
    <t>Kakani, Naveen</t>
  </si>
  <si>
    <t>Rename the IE to eg "state 1 query protocol". Same applies to 7.3.2.60, table 7-43u, etc. GASTIM has to be renamed as well.</t>
  </si>
  <si>
    <t xml:space="preserve">GAS is not an advertisement protocol (nor a 'generic' protocol), but a query protocol, as the text in 5.9 correctly states. </t>
  </si>
  <si>
    <t xml:space="preserve">Kneckt, Jarkko </t>
  </si>
  <si>
    <t>If multicast and broadcast frames are transmitted from the same MAC addres to multiple SSIDs, how the more data bit in multicast frames is set? Previously the value in more data bit and in TIM field have been identical. This may cause poor power save performance!</t>
  </si>
  <si>
    <t xml:space="preserve">Provide means for non-AP STA to detect that there will not be more multicast or broadcast frames transmitted to it, perhaps by introducing FBMS type of service which is also multiple SSID aware. </t>
  </si>
  <si>
    <t>11.18.3</t>
  </si>
  <si>
    <t>85</t>
  </si>
  <si>
    <t>How non-AP STA detects that transmitted multicast traffic is destined to its own SSID? If the MAC address of the AP is the same for all SSIDs the BSSID will be also the same in multicast and broadcast frames.</t>
  </si>
  <si>
    <t>Please clarify!</t>
  </si>
  <si>
    <t>How broadcast and multicast traffic is encrypted? Are the same keys used for all SSIDs that are transmitted from one AP</t>
  </si>
  <si>
    <t>Varshney, Prabodh</t>
  </si>
  <si>
    <t xml:space="preserve">The "emergency services public credential IE" does not contain any credential information. </t>
  </si>
  <si>
    <t xml:space="preserve">Replace the "Emergency Public Identifier" field with an "Emergency Public Credential" field. This "emergency public credential" field should contain two subfileds: "Emergency Public Identifier" and "Emergency Public password".  </t>
  </si>
  <si>
    <t>Why is it allowed to send a qosmap response to a broadcast address?</t>
  </si>
  <si>
    <t>"Subsequent to the above policy verification."
Two problems:
1.  It implies that non-interworking capable APs have performed some policy verification.
2.  Language is not plain enough.</t>
  </si>
  <si>
    <t>Simplify the language (see my earlier comment for hint) and exclude non TGu devices from the implication that they operate any policy regarding forwarding of frames.</t>
  </si>
  <si>
    <t>"shall determine"
Normative statements should be testable.  How do I test an AP's determination or lack of it?</t>
  </si>
  <si>
    <t>Remove useless fluff words and reword so that the outcomes are specified,  not how they are determined.</t>
  </si>
  <si>
    <t>"multicast/broadcast" is a term that was deprecated (with partial success) in the baseline.</t>
  </si>
  <si>
    <t>Replace with "group addressed" here and throughout the draft.</t>
  </si>
  <si>
    <t>"Subsequent to an AP receiving..."
A plea for plain language.   
My Lords and Ladies may it please the AP (the first party) having received a frame (a party to the first party) to throw a party (being hereinafter known as the party of the party to the first party).  I rest my cause M'lord.</t>
  </si>
  <si>
    <t>I recommend using a template for most normative statments.  This goes:
"An &lt;entity&gt; [in &lt;this state&gt;] that &lt;some event&gt; &lt;performs some action&gt;"
In this case it becomes:  "An AP that receives a group addressed frame, before forwarding the frame, shall ...."
I am marking this technical in the hope that submission authors to TGu will move towards this style of specification rather than leaving it to your poor hard-working editor.</t>
  </si>
  <si>
    <t>9.1.3.1</t>
  </si>
  <si>
    <t>"Management frames other than Interworking Action frames or Public Action frames shall be sent using the access category AC_VO without being restricted by admission control procedures"
The change here,  once TGu is wrapped into the standard will make devices currently compliant to TGn or TGy non-compliant to the standard.
Also the changes at the end of the para leave the pre-TGu public action frames without any specification of their AC.</t>
  </si>
  <si>
    <t>Limit the scope of the change to the TGu frames.</t>
  </si>
  <si>
    <t>"when multiple SSID Set is used" - yet another informal way of saying the same thing.</t>
  </si>
  <si>
    <t>Define it by relating to MIB variables or OTA signalling.</t>
  </si>
  <si>
    <t>I suspect there are some insertion marks missing from Figure 8-26</t>
  </si>
  <si>
    <t>Add them</t>
  </si>
  <si>
    <t xml:space="preserve">"the GTK in multiple-SSID mode."   What is this mode?
</t>
  </si>
  <si>
    <t>You know what I'm going to say,  so I won't say it.</t>
  </si>
  <si>
    <t>Make the change you should be making here.</t>
  </si>
  <si>
    <t>All DESCRIPTIONS that are of items defined in RFC-3825 should have a final sentence "This field is derived from IETF RFC-3825, and is accessed big-endian."</t>
  </si>
  <si>
    <t>Fix LCI DESCRIPTIONs to agree with 11y.</t>
  </si>
  <si>
    <t>Don't put the "optional" in the first column of the parameter description tables.
Same comment multiple places in clause 10.</t>
  </si>
  <si>
    <t>Move it to the last column.  Consider adding conditions that indicate when it may be present and when it is not.</t>
  </si>
  <si>
    <t>"In addition, the Index to SSID binding established
with the SSIDC element shall be identical for all BSSs in the homogeneous ESS."
This is hopeless specification.   Which entity is it a rule for?   As written it is a "distributed responsibility".</t>
  </si>
  <si>
    <t>Relate this normative statement to behaviour by an identified entity - i.e. an AP that creates an HESSID,  or one that joins an existing HESSID.   Also,  you will need to define the operations of "creating" and "joining" an HESSID to be able to make these statements,  and you may need to add MLME interfaces to support them.</t>
  </si>
  <si>
    <t>162</t>
  </si>
  <si>
    <t>"Add the following annex to the proper sequence of annexes".  I'm not sure this gives enough detail to the editor.  TGn has an Annex T.</t>
  </si>
  <si>
    <t>Renumber as best as you can determine to the final numbering.</t>
  </si>
  <si>
    <t>K.3.1</t>
  </si>
  <si>
    <t>161</t>
  </si>
  <si>
    <t>"HC should police all traffic flows from".   This is an informative annex,  as such the normative verbs "shall",  "should", "may" should not be used.</t>
  </si>
  <si>
    <t>If a normative statement is necessary,  move this para into the body text.  Otherwise rewrite it using informative language.</t>
  </si>
  <si>
    <t>D</t>
  </si>
  <si>
    <t>152</t>
  </si>
  <si>
    <t xml:space="preserve">"common general format" </t>
  </si>
  <si>
    <t>Remove "general"</t>
  </si>
  <si>
    <t>Ecclesine, Peter</t>
  </si>
  <si>
    <t>Annex D</t>
  </si>
  <si>
    <t>132</t>
  </si>
  <si>
    <t>24</t>
  </si>
  <si>
    <t>The GeospatialLocation items differ from 11k and 11y LCI. Lat/Lon/Alt Integer and Fraction should be Integer32 as they are 2's complement signed numbers. Datum should be INTEGER.</t>
  </si>
  <si>
    <t>Fix LCI syntax to agree with 11k and 11y.</t>
  </si>
  <si>
    <t>The previous sentence referred to "Query Request element". This one refers to "Query Request field". Which one is it?</t>
  </si>
  <si>
    <t>Fix language to be consistent</t>
  </si>
  <si>
    <t>Tolpin, Alexander</t>
  </si>
  <si>
    <t>8.3.3.2</t>
  </si>
  <si>
    <t>45</t>
  </si>
  <si>
    <t>60</t>
  </si>
  <si>
    <t>The definition "Bits 0-4 of the Key ID octet are for the Extended Key ID subfield." contradicts with Figure 8-15 where "Ext Key ID use" is only one bit 4. Generally, the usage and meaning of Extended Key ID field is not clear in the spec. Not clear how STA gets aware of Ext Key ID and how broadcasting/multicasting works when legacy STAs are present.</t>
  </si>
  <si>
    <t>Remove Extended Key ID definitions from the spec.</t>
  </si>
  <si>
    <t>Montemurro, Michael</t>
  </si>
  <si>
    <t>7.3.2.59</t>
  </si>
  <si>
    <t>21</t>
  </si>
  <si>
    <t>51</t>
  </si>
  <si>
    <t>What is meant by Internet Access? Does that mean a direct connection to the Internet? What does it mean not to have Internet access? Does it mean the STA gets Internet access when it is authenticated in some manner? I think this condition needs a bit more definition and explanation.</t>
  </si>
  <si>
    <t>Based on the information contained in the Network Type code, I don't really see the need in providing it. I think it either needs to be explained in more detail or removed.</t>
  </si>
  <si>
    <t>Kafle, Padam</t>
  </si>
  <si>
    <t>7.3.2.62</t>
  </si>
  <si>
    <t>13</t>
  </si>
  <si>
    <t xml:space="preserve">The "Emergency Public Identifier" field in "Emergency services public credential IE" should contain the credential information and should be renamed. </t>
  </si>
  <si>
    <t xml:space="preserve">Replace the "Emergency Public Identifier" field with an "Emergency Public Credential" field. The "emergency public credential" field can contain two subfileds: "Emergency Public Identifier" and "Emergency Public password".  </t>
  </si>
  <si>
    <t>7.3.2.60</t>
  </si>
  <si>
    <t>23</t>
  </si>
  <si>
    <t xml:space="preserve">The 'advertisement protocol ID' values do not include other standard bootstrapping protocols such as DHCP, which need to be included here.  </t>
  </si>
  <si>
    <t xml:space="preserve">ESS-Link-UP is only useful if it takes into account at least some of the important "layer 3" procedures such as "acquiring IP address"   However, only the layer 1 and 2 procedures are listed  i.e. "To make this transition, a non-AP STA will have completed the network selection process and the relevant procedures to attach to the ESS, including 802.11 authentication, 802.11 association, and, if required, 802.11 RSN procedures".  The success of  "acquiring IP address" from the DN should at least be included before sending the MSGCF-ESS Link-Up event   </t>
  </si>
  <si>
    <t xml:space="preserve">"To make this transition, a non-AP STA will have completed the network selection process and the relevant procedures to attach to the ESS, including 802.11 authentication, 802.11 association, and, if required, 802.11 RSN procedures and if required, layer 3 procedures such as IP address allocation . When this transition is completed, the MSGCF sends an MSGCF-ESS-Link-Up event to higher layer protocols. When this transition is completed, the MSGCF sends an MSGCF-ESS-Link-Up event to higher layer protocols". Add this as a reason code in the table for MSGCF-ESS Link-Up ( new)  and MSGCF ESS Link-Down (Table 21.2)  </t>
  </si>
  <si>
    <t>10.3.41</t>
  </si>
  <si>
    <t>34</t>
  </si>
  <si>
    <t>Emergency networks management doesn't have protocol exchange diagram</t>
  </si>
  <si>
    <t>7.3.2.63</t>
  </si>
  <si>
    <t>1- 39</t>
  </si>
  <si>
    <t xml:space="preserve">This scope of this clause is "Precedence" only and, quite correctly, does not cover "Pre-emption" which should only be invoked by authenticated Non-AP STA's to prevent Denial of Service attacks   A note needs to be added to indicate this is out of scope    </t>
  </si>
  <si>
    <t xml:space="preserve">Add note under table 7-43w " NOTE- The use of "Pre-emption is outside the scope of this standard" </t>
  </si>
  <si>
    <t>The QoS map set element is not shown in Figure 7-95aw as described. It would appear there is no figure showing the format of this element anywhere</t>
  </si>
  <si>
    <t>Add figure showing format and correct reference</t>
  </si>
  <si>
    <t>7.2.3.8</t>
  </si>
  <si>
    <t>The usage of GAS as action frames creates additional traffic and forces STA to implement additional redundant scanning flows. Make GAS also a part of Probe Request/Response</t>
  </si>
  <si>
    <t xml:space="preserve">Add GAS-related Information Elements to Probe Request and Probe Response. </t>
  </si>
  <si>
    <t>11.18.7</t>
  </si>
  <si>
    <t>89</t>
  </si>
  <si>
    <t>This section is totally lacking in behavioral description of the methods, frames and Ies contained in the spec. There is no normative description that someone could use to implement a product</t>
  </si>
  <si>
    <t>Define behavior and use of this specification for emergency services so that a product can be implemented correctly and unambiguously.</t>
  </si>
  <si>
    <t>Sentence "By utilizing GAS…" has no meaning</t>
  </si>
  <si>
    <t>Remove sentence.</t>
  </si>
  <si>
    <t>"Upon receipt of a network alert" is ambiguous. Where is the alert received from and how?</t>
  </si>
  <si>
    <t>Define how a network alert is received by which frame and from which entity.</t>
  </si>
  <si>
    <t>"…uses a single bit to indicates…". Which bit is that? And what frame or IE is it indicated in?</t>
  </si>
  <si>
    <t>Add better description of the bit used</t>
  </si>
  <si>
    <t>35</t>
  </si>
  <si>
    <t>There is no definition of how an AP or non-AP advertises their support of emergency services to each other</t>
  </si>
  <si>
    <t>Add description of how both AP and non-AP STA show support of this feature to each other</t>
  </si>
  <si>
    <t>11.18.1</t>
  </si>
  <si>
    <t>78</t>
  </si>
  <si>
    <t>Delete text "Bit 3 is used only by APs; it is set to 0 by the non-AP STA upon transmission and ignored by the AP upon reception." in 7.3.2.59.
Add text to mandate that the AP shall reset its ASP bit, and transmit SSIDC, only when both the conditions are satisfied :
- No non-interworking STAs are associated or sent probes
- A ProbeReq from an interworking capable STA with ASP=0 was received.
Add text to mandate the following behaviour in Sec 11 :
In order to get an SSIDC, interworking STA should transmit its ProbeReq with ASP=0, if it sees the AP's  ASP = 0.
It should only include the SSIDC in its second ProbeReq, if it sees the ASP=1 in the ProbeResp.</t>
  </si>
  <si>
    <t>The figure shows the extended key id field taking 1 bit, but the text says 5 bits.</t>
  </si>
  <si>
    <t>Make them consistent.</t>
  </si>
  <si>
    <t>6.2.1.2.4</t>
  </si>
  <si>
    <t>"then the access category shall be derived from the priority using the mapping in Table 9-1 and the AP shall update"
There are a number of problems with this.  Firstly,  the passive voice is considered dangerous.  It obscures the entity responsible for the behaviour.   In this case,  it is critical.   Is the mapping done above the MAC SAP or below it?
If below it,  can the MAC DATA SAP override an AC?
If above it,  what is the relative priority of a TCLAS classifier and a dot11InterworkingEntry classifier.</t>
  </si>
  <si>
    <t>"GAS may be used to enable network selection for 802.11-capable STAs as well as seamless interworking of a multi-access-capable STAs with non-802.11 access technologies or when other non-802.11 specific network protocols are involved."
Some points need to be clarified:
(1) I was wondering what exactly an 802.11-capable STA means.
Is it more appropriate to use "Interworking-capable STA" instead of "802.11 capable STA"?
(2) I am really confused by the last sentence, especially the term "other non-802.11 specific network protocol".</t>
  </si>
  <si>
    <t xml:space="preserve">Clarify.
</t>
  </si>
  <si>
    <t>Gast, Matthew</t>
  </si>
  <si>
    <t>12-18</t>
  </si>
  <si>
    <t>Network Metadata, Network Type, Venue Type, and HESSID are all specified as optional fields in the Interworking IE.  A compliant implementation could include none of those fields due to lack of support, and still be compliant.</t>
  </si>
  <si>
    <t>Change PICS for Network Metadata, Network Type, Venue Type, and HESSID to optional.</t>
  </si>
  <si>
    <t>"Interworking Action frames and Advertisement frames…"  There is no such thing as an Advertisement frame.</t>
  </si>
  <si>
    <t>Replace "Advertisement" with "Public Action"</t>
  </si>
  <si>
    <t>HTTP and HTTPS redirect is not the only way to implement a captive portal.  It may also be done by DNS redirection.</t>
  </si>
  <si>
    <t>Change "http or https redirect" to "http/https redirect or DNS redirection"</t>
  </si>
  <si>
    <t>The text states that when multiple SSIDs are configured, AIDs from 1 to m are not allocated.  Where do I go to find the value of m?</t>
  </si>
  <si>
    <t>Add explanatory text for the value of m.</t>
  </si>
  <si>
    <t>The PICS states that "Multiple SSID set" compliance is TBD.  This is not a valid option.</t>
  </si>
  <si>
    <t>Change PICS to reflect either mandatory or optional compliance for this feature.</t>
  </si>
  <si>
    <t>Aboul-Magd, Osama</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</si>
  <si>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</si>
  <si>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Need better explanation of the different mapping issues. For example UP represents service types as given by OEEE 802.1Q While DSCP represents PHB and not services. Is there any incompatability issues? This kind of mapping is not specified in 802.11e</t>
  </si>
  <si>
    <t>22-26</t>
  </si>
  <si>
    <t>"An active TS becomes inactive following a TS deletion process initiated at either non-AP STA or HC. It also becomes inactive following a TS timeout detected at the HC, or if the HC receives instructions from the SSPN that a non-AP STA connected to the SSPN is no longer authorized for network access the Interworking service."
I basically agree with this spec. In this case, however, the HC needs to have an interface to receive instructions from other entities which I could not find in this draft.</t>
  </si>
  <si>
    <t>Specify the interface between HC and outside entity.</t>
  </si>
  <si>
    <t>11.1.3.1</t>
  </si>
  <si>
    <t>Passive scanning procedure also should be modified for the purpose of  backward compatibility.</t>
  </si>
  <si>
    <t>Need to transmit multiple beacons with different SSID.</t>
  </si>
  <si>
    <t>dot11EssLinkDetectionScanInterval is not used in clause 21.</t>
  </si>
  <si>
    <t>Remove it from the MIB.</t>
  </si>
  <si>
    <t>45-48</t>
  </si>
  <si>
    <t>Text uses the term "advertising server" and "advertising service".  This is not consistent with the remainder of the document.</t>
  </si>
  <si>
    <t>Use "Advertisment Server" and "Advertisement Service".</t>
  </si>
  <si>
    <t>Draft number for 802.21 spec is old.</t>
  </si>
  <si>
    <t>Update to the current revision level.</t>
  </si>
  <si>
    <t>I think that you are missing an "if" in here.</t>
  </si>
  <si>
    <t>Find a place to insert an "if"</t>
  </si>
  <si>
    <t>Which dot11QosOptionImplemented is being referred to here? AP or STA?</t>
  </si>
  <si>
    <t>in the phrase: "and drop any frames causing the dot11NonApStaMaxAuthSourceMulticastRate to be exceeded in any dot11EDCAAveragingPeriod"</t>
  </si>
  <si>
    <t>What does "any frames causing" mean? How does the AP know which frames are causing the max rate to be exceeded? Generalize this statement.</t>
  </si>
  <si>
    <t>The description in this paragraph is troublesome, because it includes conflicts and omissions. At first, it describes only two exceptions to the use of AC_VO for MGMT frames, then it describes a different set of exceptions that shall use AC_BE. So it is difficult to determine how Public action frames and Advertisement mgmt frames should be sent.</t>
  </si>
  <si>
    <t>Fix the inconsistencies.</t>
  </si>
  <si>
    <t>It is not the Beacon that matches, but just the field mention that matches when a particular field is wild.</t>
  </si>
  <si>
    <t>Rewrite this paragraph to note that only the wildcarded fields match, and the other fields must match in one way or another before the beacon itself, and hence, the associated AP matches the scan condition.</t>
  </si>
  <si>
    <t>You need to define non-interworking capable STA - it seems obvious, that it is the opposite of interworking capable STA, but you still have to state that somewhere.</t>
  </si>
  <si>
    <t>Add a line of text somewhere, presumably in the same place where the description of an interworking-capable STA is described, in terms of a MIB variable value, and make this description also in terms of a MIB value.</t>
  </si>
  <si>
    <t>Clauses uses "bit 3" and "B4"</t>
  </si>
  <si>
    <t>Make usage consistent</t>
  </si>
  <si>
    <t>3.u.11</t>
  </si>
  <si>
    <t xml:space="preserve">Definition of Native GAS - definition has extra words - </t>
  </si>
  <si>
    <t>remove "The term Native GAS" from the definition</t>
  </si>
  <si>
    <t>going to the given URL returns a “Not Found” error</t>
  </si>
  <si>
    <t>Correct the URL. It probably was supposed to be the following http://docs.oasis-open.org/emergency/edxl-de/v1.0/</t>
  </si>
  <si>
    <t>Definition of HESSID - the phrase: "at any one BSS are available at all BSSs" should be modified to be less universal in scope.</t>
  </si>
  <si>
    <t>Change  "at any one BSS are available at all BSSs" to "at any one BSS in the collection are available at all BSSs in the collection."</t>
  </si>
  <si>
    <t>Ha! That's a good one! The definition for Destination Network is what we like to call "self-referential" Oh! Would that it were true that the task of writing defintions were as easy as this one must have been!</t>
  </si>
  <si>
    <t>Create a definition that does not simply repeat the term being defined.</t>
  </si>
  <si>
    <t>The phrase "the active shall proceed" appears to be missing the word "scan"</t>
  </si>
  <si>
    <t>Fix the phrase to include "scan"</t>
  </si>
  <si>
    <t>RFC 2903 - can you say that? Don't you have to have a much bigger reference, like IETF blah blah blah? And do they allow you to cite them as a reference? And does IEEE 802 allow you to cite them as a reference?</t>
  </si>
  <si>
    <t>These are some very interesting questions, and I do not profess to have the answers, but it is the responsibility of the task group to provide the answers and potentially modify the text as a result of what is discovered.</t>
  </si>
  <si>
    <t>The definition of AN is confusing. It sounds just like an ESS. What's the difference? And then, in the second sentence, it mentions WLAN system. What's that? The third sentence begins with "it" - which is the antecedent? AN or WLAN system?</t>
  </si>
  <si>
    <t>Please clarify the questions asked by providing modified text.</t>
  </si>
  <si>
    <t xml:space="preserve">The key ID in the figure does not match the description in the text at lines 60-62. </t>
  </si>
  <si>
    <t>Make the figure and texts consistent.</t>
  </si>
  <si>
    <t>Victor, Dalton</t>
  </si>
  <si>
    <t>Throughout Document</t>
  </si>
  <si>
    <t>N/A</t>
  </si>
  <si>
    <t>Can draft include editorial notes?  By definition, shouldn't they be addressed before LB, SB, etc?</t>
  </si>
  <si>
    <t>address all editorial notes</t>
  </si>
  <si>
    <t>duplicate "via the"</t>
  </si>
  <si>
    <t>remove one "via the"</t>
  </si>
  <si>
    <t>TGv should define a method.  The text in Tgu is not clear.</t>
  </si>
  <si>
    <t>Wrong reference. 7.3.2.2 does not speficy advertisement protocol nor upper layer system alert information.</t>
  </si>
  <si>
    <t>1-27</t>
  </si>
  <si>
    <t>Field names are not consistent between Figure 7-95ao and following text.</t>
  </si>
  <si>
    <t>Be consistent.</t>
  </si>
  <si>
    <t>17-20?</t>
  </si>
  <si>
    <t>"Upon receipt of an MLME-SCAN.request with the SSID parameter set to the wildcard SSID, the interworking-
capable STA shall passively scan for any Beacon frames, or actively transmit Probe Request frames containing
the wildcard SSID and Interworking element containing a HESSID and Network Type, as appropriate depending upon the value of ScanMode."
The format of Probe Request frame is shown in clause 7.2.3.8 and the Interworking element is followed by SSID Container. I do not understand the why SSID Container is necessary in Probe Request frame since it is notified from AP.</t>
  </si>
  <si>
    <t>Remove SSID Container element from Probe Request in clause 7.2.3.8.</t>
  </si>
  <si>
    <t>114-117</t>
  </si>
  <si>
    <t>dot11InterworkingQosmapImplemented, dot11InterworkingEbrImplemented, dot11GasMulticastRepetitions, dot11GasResponseBufferingTime, and dot11it are defined in the text as added to the station config entry, but are not present in the station config entry.</t>
  </si>
  <si>
    <t>Either remove the definitions of the identified elements, or add them to the station config entry definition.</t>
  </si>
  <si>
    <t>21.2.3.3</t>
  </si>
  <si>
    <t>Section numbering is messed up.</t>
  </si>
  <si>
    <t>Change 21.2.3.3 to 21.2.3.2.2. Propagate this change through the rest of the section.</t>
  </si>
  <si>
    <t>Wrong reference (11.10.1)</t>
  </si>
  <si>
    <t>32-33</t>
  </si>
  <si>
    <t>"For a non-AP STA, the value of the Length field is 1." This sentence implys that HESSID, Network type and Network metadata fields are not used by a non-AP STA. However, the text which describes HESSID says, "A non-AP STA uses this field to indicate the desired HESSID in an active scan." So I am confused.</t>
  </si>
  <si>
    <t>"The Length field is the length of the Interworking Capabilities field."
I do not think this is true.</t>
  </si>
  <si>
    <t>Typically, subscription relationships with SSPNs are asymmetric on the downlink &amp; uplink. (For e.g. a WiMAX deployment may offer 4 Mbps downstream, and 2 Mbps upstream). By having common counters for both transmit &amp; receive primitives, how will these two access limits be differentiated ?</t>
  </si>
  <si>
    <t>The original text being modified is already idiotic. Why make it even more idiotic by the text changes proposed on bullet b)? The "example" in 8.5.1.3 was proposed by people who didn't have a clue about how the cryptography works, and it was one of the battles I didn't choose to fight during the development of 802.11i. The security requirement (even though the 802.11i voters didn't agree) is that each GTK is generated independently from a uniform distribution, not that they are "derived." How they are indeed generated should be outside the scope of the standard.
Having said that, there is even more wrong. In the base standard all GTKs are generated independently across each BSSID, and this language breaks that functionality. In particular, it removes the REQUIREMENT from the base standard that each GTK on each AP is independently generated from all other keys on both itself and ALL OTHER APs. You can introduce a key going across APs in the same ESS, but you can't break backward compatibility with the base standard. You MUST provide an escape to use the legacy functionality for when the "multiple SSID Set" is NOT used, even if you refuse to otherwise address the brokenness of this design.</t>
  </si>
  <si>
    <t>What I would really like is to replace lines 59 on page 47 through  line 13 page 48 with "Each GTK SHALL be generated independently from the uniform probability distribution. If multiple SSID Set is not used, then each GTK source SHALL be generated independently from those generated by all other devices. If multiple SSID Set is used, a single GTK may be generated within an SSID, but each SSID SHALL generate its GTKs independently of all other SSIDs." Undoubtedly you will leave the text from the base standard. Ok. Use something like my last two sentences instead of the language presently gracing the draft.</t>
  </si>
  <si>
    <t>"When multiple SSID Set is used, a different GMK is derived for each SSID." To meet this requirement it is necessary for the adminstrator of each SSID to know the GMKs used in all other SSIDs. Not only is this impractical and infeasible, it utterly defeats the purpose of bothering to use any data protection mechanism, since it literally means that every device has to know the GTKs used in all deployed WLANs. Furthermore, there is no reason to derive a broadcast key. It should be generated under the uniform distribution.</t>
  </si>
  <si>
    <t>Reword to something practical and addressing some security end, e.g., "When multiple SSID Set is used, each SSID selects each GTK uniformly and independently of all other GTKs used by the same or a different SSID.</t>
  </si>
  <si>
    <t>20</t>
  </si>
  <si>
    <t>"Bits 0-4 of the Key ID are for the extended Key ID subfield". Since TGu is here trying to extend how CCMP is used, it will also have to update 8.3.3.4.3 "PN and replay protection" to work with this new thing, which it hasn't done. In particular, the CCMP design (and 802.11i architecture) in 8.3.3.4.3 assumes that exactly ONE device is the transmit source for each GTK. This means that if there is an ESS-wide GTK, only one device can be the source for ALL broadcasts protected by the GTK. Since you want this same message to be relayed by all APs in the ESS, this means that all of the protected messages have to be sourced from a single point within the ESS and the APs cannot apply the protection, only the single source.</t>
  </si>
  <si>
    <t>Since it is infeasible to not break the CCMP replay mechanism with this design, you need a different design. My suggestion is to make the protection end-to-end from a central "ESS controller" to the STAs, so the PNs can be serialized at the "ESS controller". This also suggests that any (non end-to-end) link-layer security mechanism such as CCMP is probably the wrong mechanism. We need an end-to-end security protection between the "ESS controller" and all the members of the ESS, and we need a higher level construct to implement this.</t>
  </si>
  <si>
    <t>1</t>
  </si>
  <si>
    <t xml:space="preserve">The AP shall ensure the correctness of the QoS mapping information at the non-AP STA associated to itself.”
How does the AP “shall ensure the correctness”?  </t>
  </si>
  <si>
    <t>This and the following sentence should be modified as follows: “The AP needs to ensure the correctness of the QoS mapping information at the non-AP STA associated to itself. Upon detecting a change in the QoS mapping information, the AP shall update the associated non-AP STA using a new QoS Map Set element."</t>
  </si>
  <si>
    <t>11.18.2</t>
  </si>
  <si>
    <t>79</t>
  </si>
  <si>
    <t>“There are two forms for GAS: Native GAS and non-native GAS. Native Gas shall be supported by a non-AP STA when dot11InterworkingServiceImplemented is true. Non-native GAS is enabled whenev­er dot11InterworkingServiceImplemented is true and one or more dot11GasAdvertisementID MIB objects exist.”
This is confusing to me.  When dot11InterworkingServiceImplemented is true, are both Native and Non-native GAS supported?</t>
  </si>
  <si>
    <t>please clarify</t>
  </si>
  <si>
    <t>“This subclause describes the actions and procedures which shall be used to invoke Generic Advertisement Services (GAS).”  
I don’t think this sentence requires a shall, it is just an introductory sentence for the subclause</t>
  </si>
  <si>
    <t xml:space="preserve">change to "This subclause describes the actions and procedures that are used to invoke Generic Advertisement Services (GAS).”  
</t>
  </si>
  <si>
    <t>T.1.3</t>
  </si>
  <si>
    <t>165</t>
  </si>
  <si>
    <t>6</t>
  </si>
  <si>
    <t>Extraneous sentence "By defining an octet for bandwidth use, we enable a greater range of uses than previous proposals."</t>
  </si>
  <si>
    <t>Delete the sentence.</t>
  </si>
  <si>
    <t>T.1.2</t>
  </si>
  <si>
    <t>164</t>
  </si>
  <si>
    <t>"using the procedures of clause 11.15.4." is an incorrect reference.</t>
  </si>
  <si>
    <t>Change the discription of any "provided priority" parameter so that it distinguished either a UP (in which case this statement is meaningless) or a TSID.   Note,  a TSID is not a UP,  but there is a configurable 1:n mapping from TSID to UP.  Be carefull choosing the one you want, because you'll probably get it wrong first time and choose the wrong one :0).</t>
  </si>
  <si>
    <t>"An AP is responsible for enforcing authorized access limits from an SSPN."
I am not clear if this is an inadequate normative statement missing its "shall" or a summary of behaviour elsewhere.</t>
  </si>
  <si>
    <t>Either add a reference to where this behaviour is defined,  or define it adequately using normative language.
Ditto comment on 10.32.</t>
  </si>
  <si>
    <t>"are reserved and ... "
You don't don't don't need to repeat repeat repeat stuff defined in 7.1</t>
  </si>
  <si>
    <t>Remove "and ..." to end of sentence.
Scan the draft for similar statements and remove redundant specification.</t>
  </si>
  <si>
    <t>90</t>
  </si>
  <si>
    <t>Fails to state whether clause 21 is informative or normative.</t>
  </si>
  <si>
    <t>per comment</t>
  </si>
  <si>
    <t>T.2.2</t>
  </si>
  <si>
    <t>170</t>
  </si>
  <si>
    <t>I am confused by the "packet loss" and "SDU error ratio" columns.  What do they mean.   What is a packet (MSDU or MDPU)?   What is an "error" - i.e. delivered with errors or lost?</t>
  </si>
  <si>
    <t>Dispel my confusion.</t>
  </si>
  <si>
    <t>"7.3.1.33" should be "7.3.1.33a"</t>
  </si>
  <si>
    <t>"see 11.10.1" - bad reference to HESSID text.</t>
  </si>
  <si>
    <t>Fix the reference.</t>
  </si>
  <si>
    <t>"length field is either 5 or 11" without explaination of "5". It may be the value "8" applies for a non-AP STA ;-), is a value of "1" is allowed?</t>
  </si>
  <si>
    <t>Fix the definition of the values of the length field.</t>
  </si>
  <si>
    <t>7.3.1.33</t>
  </si>
  <si>
    <t>It is up to the ANA whether to manage the numbering of any resource, and the amendment should not say resources will be managed by the ANA without asking.</t>
  </si>
  <si>
    <t>Delete these two Editorial Notes or petition the ANA to commit to manage values in the Venue Groups and Types tables.</t>
  </si>
  <si>
    <t>7.3.1.7</t>
  </si>
  <si>
    <t>Reason Code &lt;ANA&gt; Reserved should not be shown, as 11u is not inserting it into the standard.</t>
  </si>
  <si>
    <t>Remove last line of Table 7-22, 7-23 and 7-24.</t>
  </si>
  <si>
    <t>name of grey block should be "MAC State Generic Convergence Function"</t>
  </si>
  <si>
    <t>Should be "Destination Network (DN):"</t>
  </si>
  <si>
    <t>"treatment of calls" is undefined. Define "calls".</t>
  </si>
  <si>
    <t>"for the data plane" should read "for the MAC data plane" to be consistent with 6.1.5 of the base standard.</t>
  </si>
  <si>
    <t>"defines the functions and procedures" should read "defines functions and procedures" as other amendments also access external networks via the 802.11 wireless LAN (e.g., 802.11y).</t>
  </si>
  <si>
    <t>47-54</t>
  </si>
  <si>
    <t>Figure 7-95ap and the last two items in the dashed list belong with p20 line 47 Network Type text, before the p20 line 50 Network Metadata field.</t>
  </si>
  <si>
    <t>rewrite Network Type field text, including a reference to Table 7-43t.</t>
  </si>
  <si>
    <t>94</t>
  </si>
  <si>
    <t>Bit 3 is used to indicate whether certain IE's are included in certain frames. Why is this even required? A STA should parse all Ies included in the frame regardless which should remove the need for a bit to indicate whether an IE is in a probe request frame or not.</t>
  </si>
  <si>
    <t>Remove ASP bit and all related text throughout document</t>
  </si>
  <si>
    <t>12</t>
  </si>
  <si>
    <t>The sentence "The setting of this bit may then require…." seems to suggest "behavior" of a STA. Two points a) This sentence is not clear what is the normative behavior  b) Behavior should be defined in Clause 11 not here</t>
  </si>
  <si>
    <t>Move sentence to Clause 11 and clarify a more crisp definition of the intended behavior.</t>
  </si>
  <si>
    <t>15</t>
  </si>
  <si>
    <t>The sentence "The upper layer system aler….etc" is very ambiguous and the reference to 7.3.2.2 is incorrect</t>
  </si>
  <si>
    <t>Move sentence to Clause 11, improve its definition so that its clear what is the intended behavior and correct reference</t>
  </si>
  <si>
    <t>The definition specifies a QoS Map Service where is this described?</t>
  </si>
  <si>
    <t>Add reference to where QoS Map Service is defined or described.</t>
  </si>
  <si>
    <t xml:space="preserve">General </t>
  </si>
  <si>
    <t>Why does GAS not have options to deliver unicast and multicast depending on the situation at hand rather than forcing unicast or multicast but not both at the same time. Therefore there would be not need to have a Bit to say which delivery method is active. GAS would just use the appropriate method for the particular needs of the AP/non-AP STA.</t>
  </si>
  <si>
    <t>Define GAS to have both unicast and multicast methods active at the same time to allow an AP to decide when to use unicast vs multicast. This technique is used in TGv location services where the AP/non-AP STA can send both unicast and multicast depending on the function required. Therefore remove delivery method bit.</t>
  </si>
  <si>
    <t xml:space="preserve">Qi, Emily </t>
  </si>
  <si>
    <t>REVma started deprecating the terms "unicast" and "multicast".</t>
  </si>
  <si>
    <t>Recommend replace "unicast" with "individually addressed" and "broadcast/multicast" with "group addressed" throughout.</t>
  </si>
  <si>
    <t>If a legacy STA associated to an AP with multiple SSID enabled, how does the GTKSA work.</t>
  </si>
  <si>
    <t>I think there needs to be some normative text to describe the procedures for a non-interworking non-AP STA. Is this already described somewhere?</t>
  </si>
  <si>
    <t>Erceg, Vinko</t>
  </si>
  <si>
    <t>11.1.3</t>
  </si>
  <si>
    <t>71</t>
  </si>
  <si>
    <t xml:space="preserve">"..STA shall scan for Beacon frames containing that ESS’s SSID, returning all Beacon frames matching.." word "..returning.. " is not clear to me. Are these frames re-transmsitted? </t>
  </si>
  <si>
    <t xml:space="preserve">Please clarify. </t>
  </si>
  <si>
    <t>Emeott, Stephen</t>
  </si>
  <si>
    <t>P.1.4</t>
  </si>
  <si>
    <t>Clause 21 is not numbered or formatted correctly, with numbered tables referenced either in text or descriptive elements of tables. The '2' in this editorial note is the first of many failed references. 21.3.1.3.2 Functions is misnumbered, and should be 21.3.1.3.1.</t>
  </si>
  <si>
    <t>Format the draft per IEEE Standards Style Manual</t>
  </si>
  <si>
    <t>Figure 7-95ao and the next seven items in the dashed list belong with p20 line 34 Interworking Capabilities text, before the p20 line 41 HESSID field.</t>
  </si>
  <si>
    <t>rewrite Interworking Capabilities field text.</t>
  </si>
  <si>
    <t>The phrase 'any query response' is too imprecise. Something like 'GAS query response' should be used, with a definition in clause 3 that clearly excludes timeouts and other status indications.</t>
  </si>
  <si>
    <t xml:space="preserve">Baseline clause 11.3 'Class' and 'State' are always capitolized in text, but 11.18 fails to do so. When refering to 11.3 'Class' and 'State', always capitolize the first letter. </t>
  </si>
  <si>
    <t>Globally, the dot11InterworkingServiceImplemented truthvalue should be renamed to dot11InterworkingServiceEnabled, as it may not apply to operation in all bands that the STA is capable of operating in. An Extended Capabilities bit should signal whether Interworking Capability is Implemented or not.</t>
  </si>
  <si>
    <t>The amendment should specify an Extended Capability information bit (7.3.2.27)</t>
  </si>
  <si>
    <t>Specify an Extended Capability bit</t>
  </si>
  <si>
    <t>The title page should be page 1, not xix</t>
  </si>
  <si>
    <t>Fix page numbering</t>
  </si>
  <si>
    <t>The baseline for Amendment 7 is not stated, nor is it completely incorporated in Draft 2.0</t>
  </si>
  <si>
    <t>State the current baseline for Amendment 7 on the title page, and completely incorporate the current baseline into the next draft</t>
  </si>
  <si>
    <t>Hiertz, Guido</t>
  </si>
  <si>
    <t>sentence misses a word</t>
  </si>
  <si>
    <t>Add "scanning" and change sentence to become "[…] the active scanning shall proceed after those conditions are met. […]."</t>
  </si>
  <si>
    <t>14-15</t>
  </si>
  <si>
    <t>According to 802.11-2007, the portal is "The logical point at which the integration service is provided." And the integration service is "The service that enables delivery of medium access control (MAC) service data units (MSDUs) between the distribution system (DS) and a non-IEEE-802.11 local area network (LAN) (via a portal)." Thus, there seems to be no need to connect the portal solely through an IEEE 802 network to the SSPN.</t>
  </si>
  <si>
    <t>Change the sentence "The Interworking Interface goes transparently through the Portal and the IEEE 802.xLAN." to become "The Interworking Interface goes transparently through the Portal."</t>
  </si>
  <si>
    <t>3.u.7</t>
  </si>
  <si>
    <t>"ESS Link: In the context of an 802.11 medium access control (MAC) entity, a logical connection path through the wireless medium between a non-AP STA and a set of AP STAs that are interconnected to form an extended service set (ESS)."
Shouldn't that be a "Infrastructure BSS Link"? 802.11-2007 defines the "extended service set (ESS): A set of one or more interconnected basic service sets (BSSs) that appears as a single BSS to the logical link control (LLC) layer at any station (STA) associated with one of those BSSs." However, the ESS definition is not related to a specific type of medium. The ESS is a logical concept. So, why should an "ESS link" therefore be wireless?</t>
  </si>
  <si>
    <t>Replace "ESS Link" with "Infrastructure BSS Link".</t>
  </si>
  <si>
    <t>16-20</t>
  </si>
  <si>
    <t>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Repeat of commet from LB 107 (648), commentor unhappy with explanation/justification for reject</t>
  </si>
  <si>
    <t>Address the problem by defining an extended address field or bit map that can be used to disguish between different SSID for the same BSSID address.  Also include an association mechanism to identify the (BSSID, SSID) pair with which the STA associates.</t>
  </si>
  <si>
    <t>The extended key ID field is used only to identify group keys.  An application for this field has not been identified for unicast MPDU. - Repeat comment from LB 107 (614) due to not implementing an accepted change</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</si>
  <si>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</si>
  <si>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 - Repeat of commet from LB 107 (613), commentor unhappy with explanation/justification for reject</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</si>
  <si>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</si>
  <si>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Aldana, Carlos</t>
  </si>
  <si>
    <t xml:space="preserve">11.18.1 </t>
  </si>
  <si>
    <t xml:space="preserve">"… in Beacons and Probe Response frames for that BSSID." Beacons and Probe Response frames are for a BSS not for a BSSID. Reword the sentence to be precise. </t>
  </si>
  <si>
    <t>Rewording is needed to be precise</t>
  </si>
  <si>
    <t>63</t>
  </si>
  <si>
    <t>"The HESSID value shall be identical to one of the BSSIDs in the homogeneous ESS. Thus it is a globally unique identifier, which in conjunction with the SSID, may be used to provide network identification for an SSPN." Do all BSSes in one homogeneous ESS share the same SSID?</t>
  </si>
  <si>
    <t xml:space="preserve">Clarify. </t>
  </si>
  <si>
    <t>"The HESSID value shall be identical to one of the BSSIDs in the homogeneous ESS." How is this HESSID value selected? By whom?</t>
  </si>
  <si>
    <t>7.3.2.6</t>
  </si>
  <si>
    <t>"When the GTK for an SSID…" You realize that you again have voided the semantics from the base standard implemented by a half billion or so alreay deployed legacy devices by inserting the lnagues "for an SSID", don't you?</t>
  </si>
  <si>
    <t>You are not allowed to break legacy implementations with whatever new you add. It does not appear that TGu has either comprehended the semantics of the GTK in the base standard or how their new mechanism interacts with the old. This really needs to be done and all of the associated text rewritten in light of what you learn. As I suggested in other comments, the best solution is to discard the link-oriented "multiple SSID Set" and replace it with an end-to-end solution.</t>
  </si>
  <si>
    <t>"Because there are two GTKs per SSID…" no, No, NO, **NO**. In the base standard, there are two GTKs **PER BSSID**, and the half billion plus legacy deployed systems implement this. Apparently there are two additional GTKs per SSID when multiple SSID Set is used. This cannot make the old GTKs from the base standard go away, as this language explicitly states.</t>
  </si>
  <si>
    <t>8.5.2</t>
  </si>
  <si>
    <t>"The Ext ID field is used to identify the key when multiple SSID Set is used". There are several problems with this:
a. first, "is" is not normative; a "shall" is needed somewhere.
b. second, multiple SSID Set might be in effect, but there are over a half a billion legacy devices that don't speak 802.11u, and a legacy GTK will still be needed for these.
c. It is really impossible to understand how implementers will get to an interoperable algorithm. In particular, since the base standard reserves key id 0 for unicast (see 8.5.2.1), the language needs to preclude the use of key id 0 in combination with a non-zero Ext ID field, or you really will confuse legacy STAs who receive these broadcasts.
d. As I have argued in other comments, the security problem has been characterized as an end-to-end (between an "ESS controller" and the STAs) and not link specific, while CCMP is a link-specific, not an end-to-end, mechanism.</t>
  </si>
  <si>
    <t xml:space="preserve">"… and services provided by those networks available…" What are the "services"? If the "services" here means "internetworking services" only, replace "services" with "internetworking services". Otherwise, clarify and modify the text accordingly.  </t>
  </si>
  <si>
    <t xml:space="preserve">Clarify </t>
  </si>
  <si>
    <t>"When multiple SSIDs are configured, then N1 is set to 0, the Bitmap Offset subfield value is set to 0 and the Length field is set to N2+4." TIM element encoding for multiple BSSes is not sufficient.</t>
  </si>
  <si>
    <t>Adopt the method as proposed in submissions 2007/2898r1 and 2007/2897r2.</t>
  </si>
  <si>
    <t>7.4.11</t>
  </si>
  <si>
    <t xml:space="preserve">Duplicated definitions. The GAS Initial Request, GAS Initial Response, GAS Comeback Request, and GAS Comeback Response frames have already been defined as Public Action frames and assigned Action field values in 7.4.7.1. </t>
  </si>
  <si>
    <t xml:space="preserve">remove table 7-57af, or perhaps clause 7.4.11. </t>
  </si>
  <si>
    <t>Ext Key ID is not specified.</t>
  </si>
  <si>
    <t>Specify Ext Key ID flag.</t>
  </si>
  <si>
    <t xml:space="preserve">The term "Generic Advertisement Service Traffic Indication Map" seems too long. Could an abbreviation like GASTIM be used? Also the element "GAS  Traffic Indication Map information" is defined in 7.3.2.61, which is different from "Generic Advertisement Service Traffic Indication Map". </t>
  </si>
  <si>
    <t>ER</t>
  </si>
  <si>
    <t xml:space="preserve">change "One or more Advertisement Protocol elements is present if dot11InterworkingServiceImplemented is true." to "One or more Advertisement Protocol elements are present if dot11InterworkingServiceImplemented is true." </t>
  </si>
  <si>
    <t>change "Interworking is present if dot11InterworkingServiceImplemented is true." to "The Interworking element is present if dot11InterworkingServiceImplemented is true.</t>
  </si>
  <si>
    <t>Similar changes should be appied to all elements included in 7.2.3.1 to 7.2.3.9.</t>
  </si>
  <si>
    <t>Introduction</t>
  </si>
  <si>
    <t>iv</t>
  </si>
  <si>
    <t xml:space="preserve">According to the IEEE guidance, all permanent TG officers (current and previously served) should be listed. </t>
  </si>
  <si>
    <t xml:space="preserve">patents statement is out of date. Should be updated according to the IEEE guidance. </t>
  </si>
  <si>
    <t>Figure 7-95an seems to indicate that Network type and Network metadata fields in the Interworking IE are optional. However, this conflicts with the text following the figure (only HESSID is described as optional).</t>
  </si>
  <si>
    <t>Make the figure and text consistent (remove “(optional)” from the figure for Network type and Network metadata?).</t>
  </si>
  <si>
    <t>7.3.1.8</t>
  </si>
  <si>
    <t>m' not defined for “AIDs from 1 to m”. What is it?</t>
  </si>
  <si>
    <t>Define here (or reference a definition elsewhere; in 7.3.2.6?) what the exact range of reserved AIDs is.</t>
  </si>
  <si>
    <t>Figure 5-10 is modified in a way that moves 802.1X far from RSNA Key Management. They used to be next to eachother and that seemed more logical location due to the very close interaction between 802.1X/EAPOL state machines and RSNA Key Management. Actually, at least parts of the RSNA Key Management state machines are actually replacing parts of the 802.1X/EAPOL state machines.</t>
  </si>
  <si>
    <t>Keep 802.1X next to RSNA Key Management, i.e., do not add “MAC State Convergence Function” between these two components.</t>
  </si>
  <si>
    <t>21.3.2.6.3</t>
  </si>
  <si>
    <t>104</t>
  </si>
  <si>
    <t>17-28</t>
  </si>
  <si>
    <t>Are these fields really limited to between -100dBm and 0dBm? If two STAs are nearby and in a regulatory class that allows (say) a 30dBm transmit power, might the RSSI be above 0dBm?</t>
  </si>
  <si>
    <t>Perhaps the definitions used in clause 17.2.3.2 of the baseline might be more appropriate.</t>
  </si>
  <si>
    <t>47-50</t>
  </si>
  <si>
    <t>How is bit error rate calculated? When a STA receives a frame with an FCS that does not match the computed checksum, it knows the frame has bit errors, but it does not know how many errors or where these errors reside. All you really have is frame error rate.</t>
  </si>
  <si>
    <t>Remove bit error rate, as there is already a frame error rate provided.</t>
  </si>
  <si>
    <t>"the wildcard Network Type of the Network Type of the STA." is wrong. The "of" should be "or"</t>
  </si>
  <si>
    <t>Change to "the wildcard Network Type or the Network Type of the STA."</t>
  </si>
  <si>
    <t>11,28</t>
  </si>
  <si>
    <t>On line 20 it is called a "Query Request element" and on line 28 a "Query Request field"</t>
  </si>
  <si>
    <t>Suggest using the same name (Query Request field?) in both places.</t>
  </si>
  <si>
    <t>It would be better to use the format &lt;ANA&gt;+x , with x=0 for the first element, 1 for second and so on</t>
  </si>
  <si>
    <t>Table 7-43s</t>
  </si>
  <si>
    <t>It appears that these are for use by the emergency service applications.  They do not define information pertinent to the MAC or PHY and are not used by these, therefore they shouldn't be in the main body and the ANA may not be the appropriate authority.  It should not require amendment of the standard for these parameters.  Note for IEEE 1609.3 a similar situation was encountered and it was determined this was more appropriate for the IEEE RAC.  Has the IEEE ANA agreed to manage these values?  This fact should be agreed by the appropriate body prior to approval of the standard.</t>
  </si>
  <si>
    <t>Since the standard cannot enforce the valid assignment of venue data, consideration should be given to some form of authentication or quality indicator in the venue data provided.  While the authentication/validation may be outside of the scope of the amendment, consideration will have to be given to the mechanisms for indicating that the information is valid.</t>
  </si>
  <si>
    <t>Recommend add provision for an electronic signature on this data.</t>
  </si>
  <si>
    <t>Table 7-43r</t>
  </si>
  <si>
    <t>It would be better to use the format &lt;ANA&gt;+x , with x=0 for the first new element, 1 for second and so on</t>
  </si>
  <si>
    <t>Table 7-22</t>
  </si>
  <si>
    <t>The values cannot be guaranteed until assigned by ANA.</t>
  </si>
  <si>
    <t>21.3.1.4.2</t>
  </si>
  <si>
    <t>96</t>
  </si>
  <si>
    <t>Change "drawn from 3" to "drawn from Table 21-3".</t>
  </si>
  <si>
    <t>Make definition of ESSIdentifier consistent with rest of section.  In this table it is "An identifier for the ESS, composed of ". In the other tables it is "An identifier for the networ, composed of". While both are correct, we should choose one and use it consistently.</t>
  </si>
  <si>
    <t>21.2.3.5.1</t>
  </si>
  <si>
    <t>Change "imminent action is taken to bring down link" to "action is imminent to bring down link"</t>
  </si>
  <si>
    <t>Change "predictive" to "predicted"</t>
  </si>
  <si>
    <t>Figure 7-95at</t>
  </si>
  <si>
    <t>The "Emergency Authentication Tunnelled Type" lengths shown do not include the value 0 even though the text indicates 0 is a valid value</t>
  </si>
  <si>
    <t>The text would easier to understand if it were re-worded from "...this information applies to all SSIDs configured on the BSSID transmitted in those frames." to "...this information applies to all SSIDs sharing the BSSID transmitted in those frames".</t>
  </si>
  <si>
    <t>Using the HESSID to communicate the multiple SSID Set is configured the same for all BSSs in an ESS overloads the HESSID definition and takes away flexibility.
The non-AP STAs need assurance as the text states, but this assurance should come from the 11k neighbor report.
If TGu accepts this comment, then it should also add text stating that the HESSID, when present, applies to all the SSIDs in the multiple SSID set (i.e., insofar as the meaning of HESSID as defined in the previous paragraph on page 78).</t>
  </si>
  <si>
    <t>The reference 11.18.2.2.1 is incorrect.</t>
  </si>
  <si>
    <t>There is a TBD.</t>
  </si>
  <si>
    <t>Add the missing text.</t>
  </si>
  <si>
    <t>adding a new parameter to an existing primitive needs to be made backward compatible (this is _NOT_ disagreeing with the reason for the change given in the EDITORIAL NOTE on page 54)</t>
  </si>
  <si>
    <t>Make the presence of this parameter depend on the value of a MIB variable, so that existing implementations still conform to the interface. Similar change needed in 10.3.24.1.2 and 10.3.24.2.2, and 10.3.24.3.2, and 10.3.24.4.2.</t>
  </si>
  <si>
    <t>Annex K</t>
  </si>
  <si>
    <t>The text states that when dot11InterworkingServiceImplemented is false, it is recommended that admission control not be required for AC_BE and AC_BK.  This implies that when the MIB variable is TRUE, these access categories should be configured for mandatory admission control.
I can't imagine why AC_BE and AC_BK should ever be **recommended** as set for admission control since most applications are not admission control aware; i.e., this setting would break the applications.
This added text (in underline font) is misleading and should be deleted.</t>
  </si>
  <si>
    <t>Delete the text, "When dot11InterworkingServiceImplemented is false, "</t>
  </si>
  <si>
    <t>127-160</t>
  </si>
  <si>
    <t>Many of the MIB entries have an assigned sequence number, but they should be assigned by ANA.</t>
  </si>
  <si>
    <t>Fix the text.</t>
  </si>
  <si>
    <t>7-33</t>
  </si>
  <si>
    <t>The text has underline and strike-through font.  This is confusing and un-necessary because this MIB object does not exist in the base standard.</t>
  </si>
  <si>
    <t>Fix the fonts.</t>
  </si>
  <si>
    <t>121</t>
  </si>
  <si>
    <t>26-48</t>
  </si>
  <si>
    <t>The dot11NonApStaInterworkingCapability MIB object is not needed and should be deleted.  This is because there is no reason for the STA to engage in a capability exchange (OTA) for this feature.</t>
  </si>
  <si>
    <t>117</t>
  </si>
  <si>
    <t>13-29</t>
  </si>
  <si>
    <t>The dot11it MIB object is obsolete and should be deleted.</t>
  </si>
  <si>
    <t>26-41</t>
  </si>
  <si>
    <t>The dot11InterworkingEbrImplement MIB object is not needed and should be deleted.</t>
  </si>
  <si>
    <t>19-21</t>
  </si>
  <si>
    <t>The sentence containing the phrase, "expires prior to receiving …" is technically incorrect.</t>
  </si>
  <si>
    <t>Amend the text to read, "expires prior to receiving a GAS Comeback Response Action frame whose source MAC address and GAS Query ID match those in the corresponding GAS Initial Response Action frame not having a query response, the STA shall issue a MLME-GAS.confirm primitive …".</t>
  </si>
  <si>
    <t>62-65</t>
  </si>
  <si>
    <t>Access to emergency services in the presense of spoofing attackers can only be provided on a best-effort basis.  Adertisements that suggest support of emergency services (Expedited Bandwidth, etc) are only good-faith optimizations, and the worst-case scenario is entirely possible and should be planned for.</t>
  </si>
  <si>
    <t>State in annex T that the STA has the unique burden to confirm the availability of emergency services from a network through strong authentication of the network (EAPOL is required here; it is not enough to authenticate an advertisement, but rather a session must be created).  After that, the STA must ensure that the network is authorized for emergency services.  Define best effort access as stating that the time it takes for a client to find an authorized emergency services network is  related to the speed of forward progress the authorized network can make over the air with the STA relative to all of the other networks (attackers as well), and is inversely related to the number of false advertisements.</t>
  </si>
  <si>
    <t>The HESSID by itself it not the best way to preserve the SSID index information from AP to AP.</t>
  </si>
  <si>
    <t>Add the SSID Container to all Association Requests and Responses, whereby the Response conveys the SSID index to the non-AP STA.</t>
  </si>
  <si>
    <t>If comments are known and recorded for the final alignment, fine.  If not then if valid please correct.</t>
  </si>
  <si>
    <t>P</t>
  </si>
  <si>
    <t>176</t>
  </si>
  <si>
    <t>The ANA does not assign biblographical numbers. References to ANA do not believe in editing instructions but may be appropirate in editorial notes.</t>
  </si>
  <si>
    <t xml:space="preserve">Remove this comment. </t>
  </si>
  <si>
    <t>A</t>
  </si>
  <si>
    <t>The editorial note indicates that fixing is reuqired. This is not yet ready for sponsor ballot.</t>
  </si>
  <si>
    <t>Fix and recirculate.</t>
  </si>
  <si>
    <t>The ANA does not assign MIB numbering elements. This is an editor's role. Also, ANA+4 seems to be missing.</t>
  </si>
  <si>
    <t>Change the note and the MIB numbers to be correct.</t>
  </si>
  <si>
    <t>TBD shows that the document is not yet ready for sponsor ballot.</t>
  </si>
  <si>
    <t>Replace the TBD and recirculate.</t>
  </si>
  <si>
    <t>There does not appear to be anything dependent on IW1 (and IW2-IW7) and yet they have an asterisk befor their declaraion.</t>
  </si>
  <si>
    <t>Remove asterisk. (Throughout A)</t>
  </si>
  <si>
    <t>What is Cfu? It does not seem to be defined. I think it might be CF17.</t>
  </si>
  <si>
    <t>Update to use a defined PIC item. (Throughout A)</t>
  </si>
  <si>
    <t>21.3.1.3.3</t>
  </si>
  <si>
    <t>The note states that the ANA will be responsible for coordination of a function after the document is ratified. The ANA makes number assignments. If coordination is requried for the spec to operation, this needs to be determined prior to ratification. The note also refers to "2" but I do not know what this references.</t>
  </si>
  <si>
    <t>76</t>
  </si>
  <si>
    <t>The note states that the ANA needs to approve something. The ANA does not approve. It make assignments.</t>
  </si>
  <si>
    <t>What is the meaning of optional here? Does it mean that you can do it or not, as you like? Does it mean that you must do it if you support the related capability?</t>
  </si>
  <si>
    <t>Remove optional and state when the field must be present. (Same throughout 10)</t>
  </si>
  <si>
    <t>Name in comment field dot11MacStateEssLink Table does not agree with name here.  Should they be?</t>
  </si>
  <si>
    <t>Assigning the same RSN configuration across all AP's in a BSS cannot be normative in IEEE 802.11, it is an assumption.</t>
  </si>
  <si>
    <t>State that "it is assumed that the RSN configuration…"</t>
  </si>
  <si>
    <t>The "Index to SSID binding established with the SSID element shall be identical" statement cannot be enforced. It is an assumption in IEEE 802.11u.</t>
  </si>
  <si>
    <t>Modify the sentence to state "it is assumed that the Index….".</t>
  </si>
  <si>
    <t>There is an underlying assumption that the HESSID is configured consistently across the entire ESS.</t>
  </si>
  <si>
    <t>State that this amendment assumes the HESSID is configured consistently across the ESS.</t>
  </si>
  <si>
    <t>I don't see why the HESSID needs to be globally unique given that it is tied to an ESS. I would agree that it needs to be locally unique.</t>
  </si>
  <si>
    <t>Update the text to indicate that the HESSID should be locally unique. I believe it would make sense to define the HESSID as 3 octets (which just so happens to correspond to an OUI).</t>
  </si>
  <si>
    <t>If the HESSID is the same as the Mobility Domain, then the HESSID should be replaced by the Mobility Domain. If the HESSID can span multiple Mobility Domains, then that should be stated in the text.</t>
  </si>
  <si>
    <t>I believe an HESSID could span across multiple mobility domains. Add some text to indicate so.</t>
  </si>
  <si>
    <t>7.4.2.59</t>
  </si>
  <si>
    <t>The cross reference should be 11.18.1, not 11.10.1</t>
  </si>
  <si>
    <t>Change the cross-reference to be 11.18.1.</t>
  </si>
  <si>
    <t>I'm not convinced that the HESSID needs to be globally unique and is required to be 6 octets in length.</t>
  </si>
  <si>
    <t>Reduce the size of the HESSID from 6 octects to 3 octects (which happens to be the size of an OUI.</t>
  </si>
  <si>
    <t>This normative text in this paragraph would force an interworking-capable STA to transmit two probe requests in order to get the information it needs. This is inefficient and consumes battery life on mobile devices. The savings in frame length is lost in the consumption of battery life.</t>
  </si>
  <si>
    <t xml:space="preserve">The interworking-capable STA should be able to send a probe request containing the SSID field and the SSIDC if it has not seen the state of the AP ASP bit. </t>
  </si>
  <si>
    <t>127</t>
  </si>
  <si>
    <t>Editing instruction says change, but the text is an insertion.</t>
  </si>
  <si>
    <t>Fix editing instruction, and never say "and renumber"</t>
  </si>
  <si>
    <t>Trainin, Solomon</t>
  </si>
  <si>
    <t>Public Action advertisement frames are transmitted after GASTIM beacon. Such an approach increases overhead in relation to sending the same information in the Beacon.There is no need to use the Public Action frames in this case, the AP may send the related information in the beacon</t>
  </si>
  <si>
    <t>Use beacon to convey the GAS information to STA</t>
  </si>
  <si>
    <t>Reuss, Edward</t>
  </si>
  <si>
    <t>18</t>
  </si>
  <si>
    <t>The use of the term "Presence" in this case is incorrect. See the comment and comment resolution to CID 1104 of document 11-07-2368-06-000v-lb-108-comment-resolution.xls. This may actually be a technical comment, but I logged it as editorial as this is an informative section.</t>
  </si>
  <si>
    <t>Change the term Presence" to "Location", or whatever term may be required to align it with the resolution of CID 1104 to LB 108 of TGv.</t>
  </si>
  <si>
    <t>The time that the AP broadcasts Beacon and Probe Response frames with the ASP bit set should be configurable.</t>
  </si>
  <si>
    <t xml:space="preserve">Define a configurable item (the default could be 60s) for the time interval the that the ASP bit is set and replace the explicit 60s timer. There should be two defined settings for "always set" and "never set". </t>
  </si>
  <si>
    <t xml:space="preserve">The format of the extended key ID shown in the figure does not match the description on lines 60-62. </t>
  </si>
  <si>
    <t>Correct the figure and the text such that the extended key ID format is consistently defined.</t>
  </si>
  <si>
    <t>Since all BSSs in an HESSID must also be in the same mobility domain, HESSID is unncessary.  The mobility domain ID can be used without enabling 11r services, so TGu can use the mobility domain ID as well.</t>
  </si>
  <si>
    <t>Use the mobility domain ID and remove HESSID.</t>
  </si>
  <si>
    <t>The definition for DN says “traveling to the non-AP STA”.  Unless the DN is resident on the non-SP STA, shouldn't the definition be “traveling from the non-AP STA”?</t>
  </si>
  <si>
    <t>Change “to” to “from” or reword the definition.</t>
  </si>
  <si>
    <t>Zhao, Meiyuan</t>
  </si>
  <si>
    <t>Intel</t>
  </si>
  <si>
    <t>If it's a field,  add the word field,  and tell me which elements/frames it's in.  If it's a MIB variable,  turn it into an accetable MIB variable name.  If it's a parameter,  put the word parameter in there somewhere.   In any case,  the capitalization is probably wrong.</t>
  </si>
  <si>
    <t>" ... shall actively scan...."  this conflicts with the previous page that gives conditions under which a scan shall be refused.</t>
  </si>
  <si>
    <t>Resolve the inconsistency.</t>
  </si>
  <si>
    <t>"to actively scan",   "upon completion of scanning"
These are small editorial points but it is better to avoid reuse of the same root word in different grammatical contexts i.e.,  active-&gt;actively;  scan-&gt;scanning.</t>
  </si>
  <si>
    <t>"To perform an active scan".    "Upon completion of the scan".</t>
  </si>
  <si>
    <t>"are deemed to match"
Ah,  Jim me lad,  I must get my deeming irons out.
1.  there is no definition of the word "deem" in this context
2.  Passive voice is considered harmfull.
In this case the author started writing a sentence in the passive voice,  then needed a random past participle to throw in and chose "deemed".</t>
  </si>
  <si>
    <t>Rewrite in plain english,  or give me a hand polishing my deeming irons.</t>
  </si>
  <si>
    <t xml:space="preserve">"Upon receipt of the MLME-SCAN.request primitive, an interworking capable STA shall perform scanning"
Conflicts with 71.26 that indicates conditions when scanning shall not be performed.
</t>
  </si>
  <si>
    <t>"Upon receipt of the MLME-SCAN.request primitive, an interworking capable STA shall perform scanning"
This is also true for a non-interworking capable STA</t>
  </si>
  <si>
    <t>Tell me something new or delete this sentence.</t>
  </si>
  <si>
    <t>"non-interworking capable"
While I intuitively understand what this means,  there is no formal definition of this condition.</t>
  </si>
  <si>
    <t>Provide an unambiguous definition of this term,  or replace it with something that relates to MIB variables or OTA signalling.
Make similar changes for "interworking capable".
Make global edits if necessary.</t>
  </si>
  <si>
    <t>"the active shall proceed after those"
Missing word</t>
  </si>
  <si>
    <t>"the active scan shall..."</t>
  </si>
  <si>
    <t>The address matching for the GAS Comeback Response Action frame: a non-AP STA is supposed to choose the multicast address for the corresponding GAS Comeback Request Action frame.
It is not clear to me how the non-AP STA choose the multicast address. Is there any guideline in choosing the multicast address?</t>
  </si>
  <si>
    <t>Clarify.</t>
  </si>
  <si>
    <t>21-35</t>
  </si>
  <si>
    <t>Status Codes should be consistent with the Table 7.23.</t>
  </si>
  <si>
    <t>Correct.</t>
  </si>
  <si>
    <t>11.18.2.2.2</t>
  </si>
  <si>
    <t>8-9?</t>
  </si>
  <si>
    <t>"If the requesting non-AP STA is in state 3 and in the power-save state, the AP shall buffer the frame …"
"power-save sate" should be "power save mode"</t>
  </si>
  <si>
    <t>As suggested in the comment.</t>
  </si>
  <si>
    <t>"Upon receipt of a GAS Initial Request Action frame with Advertisement Protocol ID not set to Native Query Protocol, …"
Advertisement Protocol ID: Can it be any number except for the Native Query protocol? It should be a specific number for this purpose.</t>
  </si>
  <si>
    <t>Specify the number.</t>
  </si>
  <si>
    <t>11.18.2.2.1</t>
  </si>
  <si>
    <t>44-46</t>
  </si>
  <si>
    <t>"c)If the non-AP STA is not in state 3, it shall remain in active mode until the receipt of a GAS Initial Response Action frame with the same Dialog Token as in the GAS Initial Request Action frame or until the expiry of the timer, whichever occurs first."
(1) There is the state of a non-AP STA defined?
(2) A non-AP STA goes into power save mode after it negotiate with the currently associated AP through a frame exchange sequence. I can not imagine how a non-AP STA can be in Power Save mode before association.</t>
  </si>
  <si>
    <t>34-37</t>
  </si>
  <si>
    <t>"a)The non-AP STA transmits a Non-Native GAS query by transmitting a GAS Initial Request Action frame containing a Dialog Token, an Advertisement Protocol information element containing an Advertisement Protocol ID not set to Native Query protocol and a query request."
Advertisement Protocol ID: Can it be any number except for the Native Query protocol? It should be a specific number for this purpose.</t>
  </si>
  <si>
    <t>56-58</t>
  </si>
  <si>
    <t>"If the requesting non-AP STA is in state 3 and in the power-save state, the AP shall buffer the frame for transmission according to the procedures in 11.2.1; otherwise the AP shall queue the frame for transmission."
"power-save state" should be "power save mode".
Check 11.2.</t>
  </si>
  <si>
    <t>missing period</t>
  </si>
  <si>
    <t>change to "8.4.1.1.3"</t>
  </si>
  <si>
    <t>3.u.9</t>
  </si>
  <si>
    <t>Add some extra explanatory text</t>
  </si>
  <si>
    <t>Change the sentence to read '...in selecting appropriate APs for a particular subscriber network, using…'</t>
  </si>
  <si>
    <t>Chan, Douglas</t>
  </si>
  <si>
    <t>The text no longer states the proper response upon reception of a probe request frame containing a wildcard SSID.</t>
  </si>
  <si>
    <t>Pls correct.</t>
  </si>
  <si>
    <t>Choudhury, Abhijit</t>
  </si>
  <si>
    <t xml:space="preserve">Duplicate sentence. Same as previous one. </t>
  </si>
  <si>
    <t>Delete this sentence.</t>
  </si>
  <si>
    <t>Cam-Winget, Nancy</t>
  </si>
  <si>
    <t>I do not accept that the keyID serves as a negotiation.  The negotiation and ability to support a new keyID structure MUST be advertised as a capability in the beacons/probes and negotiated during the (re)association thru the RSNIE….typically a MIB is defined  to enable this.  A proposal such as 11-08-0006r3 should be adopted or a new explicit means for this negotiation is required.</t>
  </si>
  <si>
    <t>Adopt the proposed updates per document 11-08-0006-03-000u-lb107-comment-resolution-mssid-security.doc</t>
  </si>
  <si>
    <t>Is this meant to be a new subclause 7.3.1.33.1 or 7.3.1.34; by the context it appears to be the latter.</t>
  </si>
  <si>
    <t>The clause number should be updated as it does not require "lettering" given that these are all new subclauses.</t>
  </si>
  <si>
    <t>"MMPU" should be "MMPDU"</t>
  </si>
  <si>
    <t>In the comment.</t>
  </si>
  <si>
    <t>If there are potentially 0 to n advertisement protocol elements, shouldn't the order and list reflect that? (e.g. order of SSID containter should be 24+n+1)?</t>
  </si>
  <si>
    <t>Suggested in the comment.</t>
  </si>
  <si>
    <t>61-65</t>
  </si>
  <si>
    <t>dot11InterworkingImplemented should be dot11InterworkingServiceImplemented.</t>
  </si>
  <si>
    <t>What does it mean for a "MIB object to exist"?  Perhaps it is that dot11GasAdvertisementID is not NULL?</t>
  </si>
  <si>
    <t>There is a requirement for the non-AP STA to perform GAS Native protocol after passive scan if certain conditions are met. For me it is not entirely clear why this requirement exists, i.e., why HESSID and SSIDC IE cannot be always present in Beacons to avoid extra steps in scan process.</t>
  </si>
  <si>
    <t>Clarify and/or remove requirement to perform GAS native protocol after passive scan.</t>
  </si>
  <si>
    <t>Table 7-23</t>
  </si>
  <si>
    <t>"Incomplete passive scan" is not clear. When this reason code should be used?</t>
  </si>
  <si>
    <t>Clarify and/or add reference to later section which this may be described in more details.</t>
  </si>
  <si>
    <t>Venue type. "The entries…are drawn from…". Are the ones used a selection of the ones, or the totality of the ones (i.e. in a particular table) in [B33]?</t>
  </si>
  <si>
    <t>Clarify which table of the reference they're taken from. Indicate whether the entire list of venue types is taken, or, if not, the basis for selection.</t>
  </si>
  <si>
    <t>1-5</t>
  </si>
  <si>
    <t>Using the HESSID to communicate the multiple SSID Set is configured the same for all BSSs in an ESS overloads the HESSID definition and takes away flexibility.
The non-AP STAs need assurance as the text states, but this assurance should come from the 11k neighbor report.
TGu should also add text stating that the HESSID, when present, applies to all the SSIDs in the multiple SSID set (i.e., insofar as the meaning of HESSID as defined in the previous paragraph on page 78).</t>
  </si>
  <si>
    <t>Amend the text as suggested.</t>
  </si>
  <si>
    <t>11.A</t>
  </si>
  <si>
    <t>76, 77</t>
  </si>
  <si>
    <t>Editing instruction "Modify" is not defined.</t>
  </si>
  <si>
    <t>Use "Change" instead of "Modify"</t>
  </si>
  <si>
    <t>This is carried over from my comment in the last LB for D1.0, CID 227.  I thought that the text is quite unclear on the exact process of how the SSID and mSSID lists are determined.  But I find the resolution still are unclear.</t>
  </si>
  <si>
    <t>Pls clarify.</t>
  </si>
  <si>
    <t>This is carried over from my comment in the last LB for D1.0, CID 221.  I asked the security implications of the pre-association in the 11u protocol.  The comment res text agrees that there's no security features and that if the users wish to have them, they have to use applicaiton layer/level security and cited examples in 802.21.</t>
  </si>
  <si>
    <t>Pls see if it is 11v's obligation to alert the user of this situation, or to cite those features in 802.21, by adding an informative note.</t>
  </si>
  <si>
    <t>Durand, Roger</t>
  </si>
  <si>
    <t>Provide a faster information request and response mechanism for the advertisement information related to external networks. Provide an immediate response from a probe request for those access points capable of doing so.</t>
  </si>
  <si>
    <t xml:space="preserve"> Provide an immediate information response from a probe request for those access points capable of doing so, so as to expedite the information from external networks in order to minimize time and power drain of non-AP stations.</t>
  </si>
  <si>
    <t>802.11 uses TU to express time</t>
  </si>
  <si>
    <t>Replace seconds with TUs</t>
  </si>
  <si>
    <t>Presuming that both 802.11u and 802.11v will fail there ballots...802.11u is addressing the multi-ssid issue and 802.11v is also working on a "multi-ssid list" and a "multi-BSSID" I suggest 802.11u take this work on exclusively as it is clearly more fully within the scope of 802.11u to address it. I have also commented that the effort in 802.11v be discontinued and to recomend those parties concerned to focus the effort in 802.11u. This is a problem that for the long term betterment of the industry deserves one solution that addresses all needs.</t>
  </si>
  <si>
    <t>get both 802.11u and 802.11v to address this issue only in 802.11u. Ang that they solve this single prtoblem one time with one solution and nto three solutions…</t>
  </si>
  <si>
    <t>Smith, Matt</t>
  </si>
  <si>
    <t>"EDITORIAL NOTE—Realign these new entiries as proper (fix)."
This implies something is broken.</t>
  </si>
  <si>
    <t>Do the fix,  or document in the note what is broken and what needs to happen to fix it.</t>
  </si>
  <si>
    <t>142</t>
  </si>
  <si>
    <t>Is floor numbering zero or one-based?</t>
  </si>
  <si>
    <t>Indicate whether FORTRAN or C programmers are right.</t>
  </si>
  <si>
    <t>The editor had a mindstorm.   The change instruction is not appropriate because this does not exist in the baseline.
It was undoubtedly a change instruction to the TGu editor.</t>
  </si>
  <si>
    <t>Remove change instruction and tracked changes.</t>
  </si>
  <si>
    <t>122</t>
  </si>
  <si>
    <t>Commas in the wrong place</t>
  </si>
  <si>
    <t>Check syntax for enumeration</t>
  </si>
  <si>
    <t>115</t>
  </si>
  <si>
    <t>There is a syntax for default values.</t>
  </si>
  <si>
    <t>For all mib variables,  move the default spec from the text to a DEFVAL line.</t>
  </si>
  <si>
    <t>"EDITORIAL NOTE—The value for the dot11InterworkingServiceImplemented attributes must be assigned by the ANA prior to sponsor ballot. The values assigned will replace the notation &lt;ANA&gt; and &lt;ANA+1&gt; in the following entries."
The ANA does not administer these numbers.</t>
  </si>
  <si>
    <t>Put in your best shot at the correct number.  You may find the renumbering spreadsheet helpful.  Remove references to ANA - they are not a valid excuse.</t>
  </si>
  <si>
    <t>112</t>
  </si>
  <si>
    <t>CFu:”TBD”.   Oh dear.
A draft should not contain any avoidable TBDs.     An unavoidable TBD is one in which you have a dependency on an external action (e.g. that of the ANA).   Any unavoidable TBDs need to be documented with editorial notes indicating how they will be resolved.</t>
  </si>
  <si>
    <t>Replace TBD with something,  or document how it will be decided.</t>
  </si>
  <si>
    <t>"CFu:M".  I presume you mean CF17?</t>
  </si>
  <si>
    <t>Replace CFu with something specified.</t>
  </si>
  <si>
    <t>This is a hanging subclause.</t>
  </si>
  <si>
    <t>Scan the entire draft and remove any hanging subclauses - i.e.,  by adding an "introduction" or "general" subclause heading to hold the existing material.</t>
  </si>
  <si>
    <t>"When an AP with its ASP bit set to 0".   The size of a field (i.e. the number of bits) is defined in clause 7.   Elsewhere refer to a field or subfield as such.</t>
  </si>
  <si>
    <t>"with its ASP subfield set to 0"
Make global change for the word "bit" where appropriate.</t>
  </si>
  <si>
    <t>"or makes a more sophisticate query" - missing a "d"</t>
  </si>
  <si>
    <t>Add a "d"</t>
  </si>
  <si>
    <t>"All Interworking Action frames is transmitted using UP = 0 with the EDCA parameters for AC_BE".  
I believe the baseline specifies a higher UP for all management frames.  This is inconsistent.</t>
  </si>
  <si>
    <t>Either remove this statement,  or add an exclusion where the baseline defines the AC of a management frame.</t>
  </si>
  <si>
    <t>11.18.2.2.5</t>
  </si>
  <si>
    <t>84</t>
  </si>
  <si>
    <t>"discard the response and instead return a status code so indicating"
This smacks of an author who did not bother to look up the status code name and quote it here.  It is imprecise and part of a normative statement.</t>
  </si>
  <si>
    <t>Replace "so indicating" in this subclause and elsewhere with the quoted name of the status code.</t>
  </si>
  <si>
    <t>11.18.2.1.2</t>
  </si>
  <si>
    <t>81</t>
  </si>
  <si>
    <t>"If the query request corresponds to information that has not been configured on the AP,"
This needs a lot of unpacking to relate to defined terms.</t>
  </si>
  <si>
    <t>Relate to specific OTA signalling and MiB variable settings.</t>
  </si>
  <si>
    <t>80</t>
  </si>
  <si>
    <t>"If the requesting non-AP STA is in state 3".  The AP cannot observe the STA's internal state.</t>
  </si>
  <si>
    <t>Relate to OTA signalling.</t>
  </si>
  <si>
    <t>"When dot11InterworkingServiceImplemented is TRUE, then dot11ExtendedChannelSwitchEnabled may also be set to TRUE."
There's nothing to prevent this already - so the statement has no effect.</t>
  </si>
  <si>
    <t>Turn into an informative.</t>
  </si>
  <si>
    <t>11.18.2.1</t>
  </si>
  <si>
    <t>fix it.</t>
  </si>
  <si>
    <t>11.18</t>
  </si>
  <si>
    <t>"This subclause describes the actions and the procedures that address interworking issues between IEEE 802.11 access network and external networks. Interworking Services are not supported in an IBSS."  hanging subclause</t>
  </si>
  <si>
    <t>Remove or place in its own subclause</t>
  </si>
  <si>
    <t>11.7</t>
  </si>
  <si>
    <t>"SSPN authorization as indicated in dot11InterworkingTable,"
What does a non-interworking capable AP do with this requirement?</t>
  </si>
  <si>
    <t>Make new requirement specific to interworking-capable APs
And rewrite the sentence so that it makes sense!</t>
  </si>
  <si>
    <t>11.4.4.</t>
  </si>
  <si>
    <t>Extend the values to include other bootstrapping protocols into this table (eg DHCP). The 'vendor specific' field is not suitable for advertising STANDARD protocols.</t>
  </si>
  <si>
    <t>3</t>
  </si>
  <si>
    <t>2</t>
  </si>
  <si>
    <t>22</t>
  </si>
  <si>
    <t xml:space="preserve">"Advertising Server" may mean an entity only to advertise implicitely instead of responding to queries as stated by the definition. </t>
  </si>
  <si>
    <t>Rename it, for example, by reusing the 802.21 terminology, i.e. Information Server (and add reference to .21)</t>
  </si>
  <si>
    <t>7.2.2.60</t>
  </si>
  <si>
    <t xml:space="preserve">advertisement protocol" IE does not contain any protocol which advertise anything. All are query protocols. </t>
  </si>
  <si>
    <t xml:space="preserve">Rename the IE to reflect it as a query protocol. </t>
  </si>
  <si>
    <t>5.9</t>
  </si>
  <si>
    <t>8</t>
  </si>
  <si>
    <t>11</t>
  </si>
  <si>
    <t xml:space="preserve">The naming of term GAS is not correct as it is not an advertisement protocol, but a query protocol. </t>
  </si>
  <si>
    <t>rename it.</t>
  </si>
  <si>
    <t>Blanchard, Colin</t>
  </si>
  <si>
    <t>PICS</t>
  </si>
  <si>
    <t xml:space="preserve">"Multiple SSID Set” capability was set to optional. This should be mandatory to ensure support of SSPN services across various 802.11 AN's </t>
  </si>
  <si>
    <t>Change to Mandatory</t>
  </si>
  <si>
    <t>Table 21.3</t>
  </si>
  <si>
    <t>97</t>
  </si>
  <si>
    <t xml:space="preserve">Table 21-3 should now be headed Reason Codes for ESS Link Going-Down and not "Network Going Down" which has no agreed meaning  </t>
  </si>
  <si>
    <t>Change table 21-3 heading to" Reason Codes for ESS Link-Going-Down"</t>
  </si>
  <si>
    <t>Table 21.2</t>
  </si>
  <si>
    <t>95</t>
  </si>
  <si>
    <t xml:space="preserve">Table 21-2 should now be headed Reason Codes for ESS Link- Down and not "Network- Down" which has no agreed meaning  </t>
  </si>
  <si>
    <t>Change table 21-2 heading to" Reason Codes for ESS Link-Down"</t>
  </si>
  <si>
    <t>21.3.1.1.2</t>
  </si>
  <si>
    <t>93</t>
  </si>
  <si>
    <t xml:space="preserve">There are reason codes defined in table 21-2 for MSGCF-ESS Link--Down but no equivalent for MSGCF-ESS Link-Up  </t>
  </si>
  <si>
    <t>Add a reason Code Parameter and define a table of values to mirror those in table 21.2</t>
  </si>
  <si>
    <t>21.2.3.1.1</t>
  </si>
  <si>
    <t>92</t>
  </si>
  <si>
    <t>8-9</t>
  </si>
  <si>
    <t>"When the AP’s HC receives a TSPEC, the AP shall inspect it to determine the requested access policy, user priority and maximum datarate."
This should be specific to interworking-capable APs as it has the effect of making legacy devices non-compliant.</t>
  </si>
  <si>
    <t>Make specific to interworking-capable APs.</t>
  </si>
  <si>
    <t>"The sum of the data rate of all active TSs in this access category plus the maximum data rate in the TSPEC shall be less than or equal to the non-AP STA’s dot11InterworkingEntry for dot11NonApStaAuthMaxVoiceRate, dot11NonApStaAuthMaxVideoRate, dot11NonApStaAuthMaxBestEffortRate, or dot11NonApStaAuthMaxBackgroundRate depending on whether the derived access category is voice, video, best effort of background respectively."
Be precise.  There is no "data rate" field in the TSPEC.</t>
  </si>
  <si>
    <t>Relate to specific OTA signalling.</t>
  </si>
  <si>
    <t>TGu has deleted this sentence:  "In an IBSS, the STA that generated the last Beacon shall be the STA that responds to a Probe Request."
But I don't see any replacement of it elsewhere.
This was the only normative statement that I'm aware of that excuses the non-beacon transmitter in an IBSS from transmitting a probe response.
Deleting it has the effect of now requiring all STA that are awake in an IBSS to transmit Beacons,  and makes legacy IBSS STA non-compliant.</t>
  </si>
  <si>
    <t>Restore this sentence.</t>
  </si>
  <si>
    <t>"“47'
Two problems:  1.  unmatched unecessary quotes.   2.  magic number.</t>
  </si>
  <si>
    <t>Replace number with name of status code throughout this subclause.</t>
  </si>
  <si>
    <t>7.3.2.59
11.1.3.2</t>
  </si>
  <si>
    <t>11-33</t>
  </si>
  <si>
    <t xml:space="preserve">The role of the ASP bit is not clear to me.
Sec 7.3.2.59, states that "The ASP (Active Scan Protection) field is used by an AP to signal to non-AP STAs whether or not the SSIDC information element is included in Probe Request frames and Probe Response frames"
The AP can control only Probe Response frames, not the _first_ ProbeReq by a STA (unless the STA has seen a beacon already)?
If the idea is to prevent active Interworking scans containing SSIDCs, from taking a long time, then ASP bit should only be reset when a ProbeReq with an ASP bit=0 is received from the interworking STA.
As the last paragraph states, the Internetworking-capable STA will typically not know the ASP state? 
</t>
  </si>
  <si>
    <t>Replace the single BSSID approach to mSSID capability with a scheme that uses multiple BSSIDs.</t>
  </si>
  <si>
    <t>60, 61</t>
  </si>
  <si>
    <t>Add 3GPP as an Advertisement Protocol ID</t>
  </si>
  <si>
    <t>This would include appropriate addtions to Table 7-43u, a subsection in 11.18, in section 10 and in Annex D</t>
  </si>
  <si>
    <t>Provide a fast inquiry-response approach to enable non-AP STAs to obtain information (generic package) from the AP or local server. Proble request - probe response would be such a mechanism.</t>
  </si>
  <si>
    <t>Add the probe request - probe response approach, accessing information on the AP or on a local server. Enable the non-AP STA to request information for a specific technology (e.g. GSM, CDMA,…) or for a cellular network.</t>
  </si>
  <si>
    <t>May be a language barrier, with indicating the use of the special emergency numbers of preceding comment.</t>
  </si>
  <si>
    <t xml:space="preserve">Suggest that a language independent way of communicating this, such as an Access Point Part and Terminal Part.  The user can send number 1, ID 1 where ID1 indicates what number is for.   
</t>
  </si>
  <si>
    <t>59-65</t>
  </si>
  <si>
    <t>Using the HESSID to communicate the multiple SSID Set is configured the same for all BSSs in an ESS overloads the HESSID definition and takes away flexibility to support different SSIDs in different APs.
The non-AP STAs need assurance as the text states, but this assurance should come from the 11k neighbor report.</t>
  </si>
  <si>
    <t>Nagata, Kengo</t>
  </si>
  <si>
    <t>10.3.24.1
10.3.24.2
10.3.24.3
10.3.24.4</t>
  </si>
  <si>
    <t>55
56
57
58</t>
  </si>
  <si>
    <t>According to Clause 4, EBR is defined to be "Emergency Bandwidth Request".
In this subclause, Type and Valid Range of EBR is "As defined in frame format".
I tried to find the format of EBR, I could not find it. However, I found Expedited Bandwidth Request element in clause 7.3.2.63 which defines Precedence Level of TS.</t>
  </si>
  <si>
    <t>I would suggest to change the definition of EBR in cluase 4 from
"EBR Emergency Bandwidth Request" to "EBR Expedited Bandwidth Request"</t>
  </si>
  <si>
    <t>item numbers in the MIB are not assigned by ANA</t>
  </si>
  <si>
    <t>TG Technical Editor needs to track the previous amendments and assign the next value</t>
  </si>
  <si>
    <t>NO TBDs ARE ALLOWED IN A BALLOTED DRAFT</t>
  </si>
  <si>
    <t xml:space="preserve">fix  </t>
  </si>
  <si>
    <t>all refs to "Cfu" should be "CF17"</t>
  </si>
  <si>
    <t>A.4.3</t>
  </si>
  <si>
    <t>This value needs to be assigned by the TG Technical Editor, not the WG Editor</t>
  </si>
  <si>
    <t>figure needs a caption</t>
  </si>
  <si>
    <t>add a caption to the figure</t>
  </si>
  <si>
    <t>"The Length field is set to the length in octets of the Emergency Public Identifier field plus 8, if the Type control includes a tunnelled method or the length in octets of the Emergency Public Identifier field plus 10, if not." The length description is not complete.</t>
  </si>
  <si>
    <t>There are 3 choices for length:
(a) length(Emergency Public Identifier) + 8
(b) length(Emergency Public Identifier) + 10
(c ) length(Emergency Public identifier) + 15</t>
  </si>
  <si>
    <t>The text states that the Probe Response shall be sent using normal frame transmission rules, and does not give further guidance</t>
  </si>
  <si>
    <t>Rather than using "normal frame transmission rules" as terminology, more definitive and precise guidance must be provided, or else a different approach must be used that either allows latitude (specifically) or is not potentially ambiguous or subject to opinion</t>
  </si>
  <si>
    <t>Fischer, Matthew</t>
  </si>
  <si>
    <t>3.u.8</t>
  </si>
  <si>
    <t xml:space="preserve">Definition of HESSID - the definition seems to be of an Homogenous ESS, not an Homogenous ESS ID --- </t>
  </si>
  <si>
    <t>Create another term which is HESS and give it the definition that is currently listed under HESSID, with the modifications suggested in a previous comment by this commenter, and come up with a definition of HESSID that reflects the fact that it should be an Identifier, and NOT the actual entity.</t>
  </si>
  <si>
    <t>The Info ID is specified as the value 4; it is better to refer to Table 7-43x and have the value of 4 be only in one place in the document.</t>
  </si>
  <si>
    <t>Change the text.</t>
  </si>
  <si>
    <t>The text of this definition make it difficult to understand.  For example, the term being defined is "interworking".  Should this be "Interworking function" or "Interworking Service"?  Also, the text states, "…with non-IEEE 802.11 network.".  I think it should read, "…with non-IEEE 802.11 networks."</t>
  </si>
  <si>
    <t>Clarify the text.</t>
  </si>
  <si>
    <t>22-25</t>
  </si>
  <si>
    <t xml:space="preserve">This amendment covers a number of services that are inherantly useful outside of the internetworking context, and it is quite unfortunate that the methods supporting the services were written with a direct binding to supporting internetworking itself, when that needn't have been the case.  For small features, this is usually not a problem, but 11u covers a wide range of very useful features, that with minimal effort can, in fact, be made to apply to other use cases than what 11u has envisioned.  The reason why this results in a "no" vote from me is because integrating the features as written into 802.11 would make it very difficult for someone to later broaden out the signalling to allow for other use cases.  In fact, it would most likely lead to a complete duplication of both effort and signalling mechanisms to provide the identical features in other contexts.  Given the size of 802.11, with its attendant, in progress, amendments, there is no good reason to continue on this path with the features provided in 11u. </t>
  </si>
  <si>
    <t>Remove the dependancy of the following features on internetworking, by establishing their own MIB variables enabling them, their own information elements advertising the support thereof, and then require them to be supported for internetworking within the PICS.  The list: Multiple SSIDs, Homogenous ESSs, Advertisement services, QoS-to-AC mapping, and Expidited Bandwidth request.  (The case for each will be made in its own comment for this LB.)</t>
  </si>
  <si>
    <t>11-14</t>
  </si>
  <si>
    <t>It is appropriate to state that the use or support of a precedence level is optional, however the field and the available levels cannot be optional.</t>
  </si>
  <si>
    <t>Reword previous paragraph to allow support to be optional but delete words "optional" from bullets.</t>
  </si>
  <si>
    <t>21.3.1.8.4</t>
  </si>
  <si>
    <t>101</t>
  </si>
  <si>
    <t>type reference is "As defined in 4 (Fix)".  This is not valid</t>
  </si>
  <si>
    <t>correct reference</t>
  </si>
  <si>
    <t>21.3.1.6.2</t>
  </si>
  <si>
    <t>98</t>
  </si>
  <si>
    <t>type reference is "As defined in 4".  This is not valid</t>
  </si>
  <si>
    <t>the editorial note refers to "contents of 2," .  What is 2 ? Correct or clarify note</t>
  </si>
  <si>
    <t>Whimsical</t>
  </si>
  <si>
    <t>Necati Canpolat</t>
  </si>
  <si>
    <t>For ad hoc resolution</t>
  </si>
  <si>
    <t>Ad hoc</t>
  </si>
  <si>
    <t>Matthew Gast</t>
  </si>
  <si>
    <t>Dave Stephenson</t>
  </si>
  <si>
    <t>Editor</t>
  </si>
  <si>
    <t>Gabor Bajko</t>
  </si>
  <si>
    <t>TGv should include a clear method.</t>
  </si>
  <si>
    <t>"m" in "1 to m" is not defined</t>
  </si>
  <si>
    <t>Define "m" first before use in the document.</t>
  </si>
  <si>
    <t>HESSID field. How does the HESSID get selected and/or assigned?</t>
  </si>
  <si>
    <t xml:space="preserve">Add text clarifying how the HESSID gets selected and/or assigned </t>
  </si>
  <si>
    <t>The text states, "allows an SSPN to influence the AP in provision of specific interworking services to non-AP STA."  It would be clearer to state, "allows an SSPN to influence the AP by provision of specific interworking services to non-AP STA."</t>
  </si>
  <si>
    <t xml:space="preserve">Definition of Non-Native GAS - definition has extra words - </t>
  </si>
  <si>
    <t>remove "Non-Native GAS is the term meaning" from the definition</t>
  </si>
  <si>
    <t>The text which says the query response is set to 0 is ambiguous.</t>
  </si>
  <si>
    <t>Amend the text to state the "1-octet value of 0".</t>
  </si>
  <si>
    <t>54-62</t>
  </si>
  <si>
    <t>In Figure 7-95ba, the term "Element ID" is used; everywhere else in the text the term "Info ID" is used.  Thus the text is inconsistent.</t>
  </si>
  <si>
    <t>Change the term "Element ID" to "Info ID".</t>
  </si>
  <si>
    <t>11.18.2.2.6</t>
  </si>
  <si>
    <t>There is a missing space between "Response" and "Action".</t>
  </si>
  <si>
    <t>The word "firmest" is misspelled.</t>
  </si>
  <si>
    <t>Change "firmest" to "frame with".</t>
  </si>
  <si>
    <t>33-41</t>
  </si>
  <si>
    <t>If the server does not respond to a single query, then the GAS Comeback Response Action frame should provide a status of TIMEOUT.  However, if multiple queries to the same server are not returned, then the server should be considered as temporarily unreachable.  So the server unreachable status code should go in the GAS Initial Response action frame.</t>
  </si>
  <si>
    <t>The word "also" is not needed and should be deleted.</t>
  </si>
  <si>
    <t>21-25</t>
  </si>
  <si>
    <t xml:space="preserve">Change the first sentence of this paragraph, e.g., 
"The Length field is the length of the Interworking Capabilities field, and HESSID, Network type and Network metadata fields if present." </t>
  </si>
  <si>
    <t>62-64</t>
  </si>
  <si>
    <t>"SSID Container is present if dot11InterworkingImplemented is true, the ASP bit in the Interworking element is set to 1 and the SSID in the probe request is not the default SSID."
I am confused.
The ASP bit in Interworking IE is supposed to be used only by the APs as in 7.3.2.59. In what situation the ASP bit in the Probe Request frame will be "1"? Do we assume that an AP also transmits the Probe Request?</t>
  </si>
  <si>
    <t>Figure 5-6a does not show 802.11 AN, Advertising Server nor Public Safty Answering Point. They should be included in the figure.</t>
  </si>
  <si>
    <t>3.u.6</t>
  </si>
  <si>
    <t>40-41</t>
  </si>
  <si>
    <t>"The destination network for the data plane traffic traveling to the non-AP STA accessing Interworking Service." This sentence does not make sense to me.</t>
  </si>
  <si>
    <t>Describe what is the destination network. If there are some assumptions such as location of the non-AP STA, they should be stated.</t>
  </si>
  <si>
    <t>"A WLAN system contains one or more APs and zero or more portals in addition to the DS." This sentence does not make sense.</t>
  </si>
  <si>
    <t>"A WLAN system" should be "An Access Network" or "A WLAN Access Network".</t>
  </si>
  <si>
    <t>Reference B36 is RFC 3580.</t>
  </si>
  <si>
    <t>Change "RFC-350" to "RFC-3580"</t>
  </si>
  <si>
    <t>Wang, Qi</t>
  </si>
  <si>
    <t xml:space="preserve">"… an interworking-capable STA shall also use GAS Native protocol (see 11.10.3) to determine if the desired SSID is in the multiple SSID Set, if configured as well as the HESSID from the corresponding Beacon frame. "  The sentence is confusing.  what does an interworking-capable STA need to determine? Does it mean the matching of both SSID and HESSID to their desired respective values? The wording from" if configured as well as..." is particularly hard to understand. </t>
  </si>
  <si>
    <t xml:space="preserve">Clarify and reword the sentence. </t>
  </si>
  <si>
    <t>21.2.3.1.2</t>
  </si>
  <si>
    <t>The link faiure may be averted because of renewal  of crypto keys.</t>
  </si>
  <si>
    <t>Add this reason to the sentence "This may be due to network ……."</t>
  </si>
  <si>
    <t>An word "and" is missing at the end of "c) ...".</t>
  </si>
  <si>
    <t xml:space="preserve">Add "and" at the end of "c) …". </t>
  </si>
  <si>
    <t>An word "and" is missing at the end of "b) ...".</t>
  </si>
  <si>
    <t xml:space="preserve">Add "and" at the end of "b) …". </t>
  </si>
  <si>
    <t>If TGu decides to reject previous comments, consider adding separate transmit / receive frame counters in the 'dot11Interworking TABLE' to truly enforce separate access limits on DL/UL, instead of enforcing an incorrect combined usage limit.</t>
  </si>
  <si>
    <t>6.2.1.3.4</t>
  </si>
  <si>
    <t xml:space="preserve">"An AP is responsible for enforcing authorized access limits from an SSPN."
- The assumption is that  SSPN service usage limits can be translated into per-WLAN-frame, or Octet metrics. This may not always be the case. (See previous comment)
- Given that Section 5.4.8 states "IEEE 802.11 non-AP STA may have a subscription relationship with an external network, e.g. with an SSPN. The establishment of such a relationship is out of scope of this standard.", why should the AP be required to enforce access limits ?
</t>
  </si>
  <si>
    <t>Explain.
or
Modify scope statement.</t>
  </si>
  <si>
    <t>Requirement for the AP to mandatorily maintain dot11InterworkingEntry per associated STA will result in high complexity :
- Large amount of state i.e. implement multiple counters
- Additional processing per receive data frame
Further, it may be ineffective since :
The SSPN MSDUs may not have a one-to-one correspondence with the number of octets in WLAN frames, after they undergo fragmentation in the DS, and protocol headers are added per MTU.
Is this 11n-aware? How is an A-MPDU treated? Is the AP to go into the MAC header of each subframe, and extract the number of data bits?</t>
  </si>
  <si>
    <t>Given that STA usage limits, and QoS SLAs may only be with SSPNs, the burden of maintaining these statistics should be on the SSPN.
If the AP wants to collect such statistics for its own policy (whether to add TSs, how much buffer space to allocate per AC etc), then it can better use the TGv/TGk defined dot11Counters, maybe enhanced to be per AC, per its own load balancing policy, without applying "Interworking TABLE" constraints.</t>
  </si>
  <si>
    <t>7</t>
  </si>
  <si>
    <t xml:space="preserve">Why are IBSSs  excluded from Interworking Services?
There are several reasons for including IBSSs :
- In emergency situations, when some sections of the DS may be destroyed, the remaining (interworking capable) APs  may be able to form an IBSS as participating STAs, and thus provide emergency access.
- the AP becomes a single point of failure for all STAs in its BSS otherwise
</t>
  </si>
  <si>
    <t>Clarify if the DS itself, can be an 802.11 IBSS, with access to Emergency services, in which the participating STAs are the APs.
If not, explain what features will be needed for supporting IBSS with Interworking Services, and implementation complexity.</t>
  </si>
  <si>
    <t>Since TGu doesn't define behaviour for IBSSs, it shouldn't strike out the last sentence in this para, that describes  mandatory behaviour for beaconing STAs in an IBSS.
"In an IBSS, the STA that generated the last Beacon shall be the STA that responds to a Probe Request."</t>
  </si>
  <si>
    <t>How are the network type and metadata fields optional?  This is not consistent with the text for the length field.</t>
  </si>
  <si>
    <t>The structures used by action frames need to be defined in 7.3.1 or 7.3.2</t>
  </si>
  <si>
    <t>Move the definition of each field that appears as a separate "order" item in any new action frame into a new subclause of 7.3.1.</t>
  </si>
  <si>
    <t xml:space="preserve">
I think calling these elements is misleading and begs someone to try and put one on the end of an existing action frame - with disastrous results.</t>
  </si>
  <si>
    <t>Replace "element" with "awfully really dreadfully long element" or some other distinguished name in this context.</t>
  </si>
  <si>
    <t>All of the bit definitions for Figure 7-95ao say "XXX Service capability field". Two things are inconsistent. 1) The word "Service" is used but the bit specified in the figure does not have that word. 2) The bits are bits not fields.</t>
  </si>
  <si>
    <t>Remove all "Service" words in "Service capability" and
 change "capability field" to "capability bit" for all bit definitions in Figure 7-95ao</t>
  </si>
  <si>
    <t>Perahia, Eldad</t>
  </si>
  <si>
    <t>11.18.6</t>
  </si>
  <si>
    <t>88</t>
  </si>
  <si>
    <t>Fix the reference and remove the word "clause"</t>
  </si>
  <si>
    <t>Change "bit12 set to 1" to "setting the RRM capability bit"</t>
  </si>
  <si>
    <t>Fix</t>
  </si>
  <si>
    <t>Annex T</t>
  </si>
  <si>
    <t>163</t>
  </si>
  <si>
    <t>Fix "will associate to the AP if not already done"</t>
  </si>
  <si>
    <t>5.2.10</t>
  </si>
  <si>
    <t>"tunnel" is undefined.</t>
  </si>
  <si>
    <t>Define "tunnel"</t>
  </si>
  <si>
    <t>153</t>
  </si>
  <si>
    <t>I doubt this MIB compiles, looking at three entries on page 153. Compile the MIB and correct all errors found.</t>
  </si>
  <si>
    <t>Fix the MIB entries on page 153, and the MacStateParameterEntry on page 155. Then compile it and learn of the other errors.</t>
  </si>
  <si>
    <t>139</t>
  </si>
  <si>
    <t>As the A1 element is defined elsewhere, make clear whether it is accessed little-endian or big-endian.</t>
  </si>
  <si>
    <t>Fix civic location DESCRIPTIONs to indicate endianness.</t>
  </si>
  <si>
    <t>Gupta, Pratibha</t>
  </si>
  <si>
    <t>3.u.1</t>
  </si>
  <si>
    <t>17</t>
  </si>
  <si>
    <t>From the definition of an "Access Network", the distinction between an AN and a 'WLAN System' - as defined in the base spec - isn't clear. Is the AN being used to include other non-802.11 networks that may be used to access the DS via the APs, or are the non-802.11 networks part of the DS ?</t>
  </si>
  <si>
    <t>Please clarify.</t>
  </si>
  <si>
    <t>8.4.1.1.3</t>
  </si>
  <si>
    <t>"..is configured on an AP in which case…" Grammar</t>
  </si>
  <si>
    <t>Insert a comma after "AP"</t>
  </si>
  <si>
    <t>Sentence "STAs set the reserved bits…" refers to a reserved bits. Where are they?</t>
  </si>
  <si>
    <t>Why is there a definition of "public responders" to be government agencies. Public responders could be private companies employed by government agencies. This definition is not required.</t>
  </si>
  <si>
    <t>It is enough to just say public and private without further definition. Therefore remove sentence starting on L36.</t>
  </si>
  <si>
    <t>26</t>
  </si>
  <si>
    <t>The field "Emergency Authentication Tunnelled Control" does not exist</t>
  </si>
  <si>
    <t>I think you mean "Emergency Authentication Type Control" field so correct as appropriate</t>
  </si>
  <si>
    <t>Again its not clear what a "tunnelled type" means. If accepting comment adding column to table 7-43v then update text to say "tunnelled type" when Column in Table indicates so</t>
  </si>
  <si>
    <t>57</t>
  </si>
  <si>
    <t>Check that the ANA is happy with this statement.</t>
  </si>
  <si>
    <t xml:space="preserve">Rewrite this clause as a definiton (and description) of an "Access Network" including such things as the minimum number of objects of various types that are necessary to form such a network, etc.  </t>
  </si>
  <si>
    <t>Venkatesan, Ganesh</t>
  </si>
  <si>
    <t>typo "see" spelled as "sse".</t>
  </si>
  <si>
    <t>9-11</t>
  </si>
  <si>
    <t>"This field is only present when GASTIM Count is zero and the AP has scheduled for transmission for GAS Comeback Response Action frames." Not sure what this means. Does it mean AP has scheduled transmission of GAS Comeback Response Action Frames?</t>
  </si>
  <si>
    <t>Replace with "This field is only present when GASTIM Count is zero and the AP has scheduled for transmission of GAS Comeback Response
Action frames."</t>
  </si>
  <si>
    <t>"All other bits are reserved and are set to 0 on transmission and ignored on reception" Reserved implies set to zero and the value is ignored by the receiver.</t>
  </si>
  <si>
    <t>Replace with "All other bits are reserved."</t>
  </si>
  <si>
    <t>"Bit 1 is the Internet/Intranet bit. If the Network Type field is set to “free”, then this bit is set to 1" Which element contains the Network Type field?</t>
  </si>
  <si>
    <t>Bit 1 is the Internet/Intranet bit. If the Network Type field in the Interworking Information Element is set to “free”, then this bit is set to 1</t>
  </si>
  <si>
    <t>"out of this" "out-of-scope of this standard" "out of scope of this standard" inconsistent usage.</t>
  </si>
  <si>
    <t>Use the format used in the 802.11 specification -- out of scope of this standard.</t>
  </si>
  <si>
    <t>29-31,51-5</t>
  </si>
  <si>
    <t>"Interworking services provide support for multiple SSPNs per WLAN system using multiple SSID capability. Typically, there is a one-to-one relationship between the SSID and SSPN." The same information is repeated.</t>
  </si>
  <si>
    <t>Delete the repetition.</t>
  </si>
  <si>
    <t>Trachewsky, Jason</t>
  </si>
  <si>
    <t xml:space="preserve">The SSID Container element is very similar to the SSID List element defined in 11v. These two should be merged into one. </t>
  </si>
  <si>
    <t>Merge the two elements into one through coordination with TGv.</t>
  </si>
  <si>
    <t>Per the text:  "For a network to be identified as an ES network type, location capability is enabled on an AP if the AP is located in a regulatory domain that requires location capability."   Where is "location capability" defined?</t>
  </si>
  <si>
    <t>Define "location capability" and ensure that it is limited to PHY and MAC layer features.</t>
  </si>
  <si>
    <t>Per the text:  "When multiple SSIDs are configured, the AIDs from 1 to m are not allocated to any of the stations." Where is "m" defined in the document?</t>
  </si>
  <si>
    <t>Define "m" in the document.</t>
  </si>
  <si>
    <t>Original reads: "The Network Metadata field contains descriptive data for the BSS. The format of the Network Meta field is shown in Figure 7-36t. This field is used to advertise metadata for the default and non-default SSIDs included in the BSSID"  seems to indicate that the BSSID is comprised of among other things default and non-default SSIDs.  I don't think this is correct.</t>
  </si>
  <si>
    <t>Reword the last sentence to more accurately express the intended meaning., perhaps replacing "included in" with "associated with".</t>
  </si>
  <si>
    <t>3.u.10</t>
  </si>
  <si>
    <t xml:space="preserve">Original reads: "3.u.10 Multi-Level Precedence and Preemption (MLPP): A framework for the treatment of calls based on precedence which supports the preemption of active calls by higher-precedence calls when resources are limited. Preemption is the act of forcibly removing a connection in progress in order to free up facilities for another higher-precedence call." In 802.11, what is a call? I don't know of such a definition in any of the supporting documents. The normal comm definition of a call generally relates to a circuit-switched connection between two or more "phones", and this is probably not sufficient for an 802.11 call.  </t>
  </si>
  <si>
    <t xml:space="preserve">Add a definition of an 802.11 "call" so this definition and all of the other descriptive text in this amendment that refers to "calls" has a well-defined context. </t>
  </si>
  <si>
    <t>"… the Internetworking element is the widecard….". Insert "in the Probe Request" between "element" and "is".</t>
  </si>
  <si>
    <t>Stanley, Dorothy</t>
  </si>
  <si>
    <t>7.3.3.2</t>
  </si>
  <si>
    <t>The multiple SSID capability adds significant complexity and its value is not clear. TGk adds a Multiple BSSID capability for support of "Virtual Aps" 2 mechanisms are not needed.</t>
  </si>
  <si>
    <t>Remove the multiple SSID capability.</t>
  </si>
  <si>
    <t>"Multiple SSID operation supports up to 32 SSIDs in a BSSID, with 1 default …". Replace "BSSID" with "BSS".</t>
  </si>
  <si>
    <t>Replace "BSSIDs" with "BSSs".</t>
  </si>
  <si>
    <t xml:space="preserve">"All BSSIDs identified by the same HESSID shall support identical SSIDs. In addition, the index to SSID binding established within the SSIDC element shall be identical for all BSSs in the homogeneous ESS." If all BSSs in the homogeneous ESS share the same SSID, why not use this SSID as the identifier instead of introducing a new ID named HESSID? Or, is it because a homogeneous ESS is a subset of ESS? </t>
  </si>
  <si>
    <t xml:space="preserve">Clarify and modify the text accordingly. </t>
  </si>
  <si>
    <t xml:space="preserve">"All BSSIDs identified by the same HESSID shall support identical SSIDs". BSSIDs can not be identified by another ID. Replace "BSSIDs" with "BSSes". </t>
  </si>
  <si>
    <t xml:space="preserve">"Non-AP STAs discover supported SSIDs in a multiple SSID BSSID using Native…" "BSSID" should be replaced with "BSS". </t>
  </si>
  <si>
    <t>Replace "Non-AP STAs discover supported SSIDs in a multiple SSID BSSID using Native…"  with "Non-AP STAs discover supported SSIDs in a BSS with a multiple SSID using Native …"</t>
  </si>
  <si>
    <t xml:space="preserve">To improve readability, add the purposes of native and non-native GAS protocols and a brief summary of the difference between the native and non-native GAS protocols. </t>
  </si>
  <si>
    <t xml:space="preserve">add the purposes of native and non-native GAS protocols and a brief summary of the difference between the native and non-native GAS protocols. </t>
  </si>
  <si>
    <t xml:space="preserve">Reword the sentence to be precise. </t>
  </si>
  <si>
    <t xml:space="preserve">"… Beacons and Probe Response frames for that BSSID." Does this mean "… Beacons and Probe Response frames whose source addresses are equal to the BSS's BSSID"? Clarify and reword the sentence. </t>
  </si>
  <si>
    <t>"… This provides assurance to the non-AP STA that the same SSIDs are supported on every AP…" "the same SSIDs" should be replaced with "the same SSID". If the same SSID is supported by the homogeneous ESS, why not use SSID, instead of HESSID, as the identifier? Or, is one homogeneous ESS a subset of an ESS?</t>
  </si>
  <si>
    <t xml:space="preserve">"If the multiple SSID Set field in the Interworking element is set to 1,…" The behavior when the multiple SSID Set field in the Internetworking element is set to 0 is not defined. </t>
  </si>
  <si>
    <t xml:space="preserve">Define the behavior when the multiple SSID Set field in the Internetworking element is set to 0 is not defined. </t>
  </si>
  <si>
    <t>"The HESSID value shall be identical to one of the BSSIDs in the homogeneous ESS. Thus it is a globally unique identifier, which in conjunction with the SSID, may be used to provide network identification for an SSPN." Do all BSSes in one homogeneous ESS share the same SSID? If so, is one homogeneous ESS a subset of one ESS?</t>
  </si>
  <si>
    <t>3.u.5</t>
  </si>
  <si>
    <t>802.11-2007 defines the infrastructure:
"3.71 infrastructure: The infrastructure includes the distribution system medium (DSM), access point (AP), and portal entities. It is also the logical location of distribution and integration service functions of an extended service set (ESS). An infrastructure contains one or more APs and zero or more portals in addition to the distribution system (DS)."
802.11u defines the AN:
"3.u.1 Access Network (AN): A combination of a distribution system (DS) and access points (APs). A WLAN system contains one or more APs and zero or more portals in addition to the DS. It is also the logical location of distribution and integration service functions of an extended service set (ESS)."
The sentences are almost equal:
802.11-2007: "An infrastructure contains one or more APs and zero or more portals in addition to the distribution system (DS)."
802.11u:        "A WLAN system contains one or more APs and zero or more portals in addition to the DS."
1st question: Therefore, is "infrastructure = WLAN system"?
Also the following sentences are almost equal:
802.11-2007: "It is also the logical location of distribution and integration service functions of an extended service set (ESS)."
Here in 802.11-2007, the term "it" refers to the infrastructure.
802.11u:       "It is also the logical location of distribution and integration service functions of an extended service set (ESS)."
2nd question: Does "it" refer to "the AN" or to "the WLAN system"?
3rd question: Where's the difference between the 802.11-2007 and the 802.11u definition?
The following sentences are very similar:
802-11-2007: "infrastructure: The infrastructure includes the distribution system medium (DSM), access point (AP), and portal entities."
802.11u:     "Access Network (AN): A combination of a distribution system (DS) and access points (APs)."
4th question: AN + portals + DSM = Infrastructure?</t>
  </si>
  <si>
    <t>Either delete the term AN from 802.11u or add text that REALLY specifies what an AN is.</t>
  </si>
  <si>
    <t>Cypher, David</t>
  </si>
  <si>
    <t>159</t>
  </si>
  <si>
    <t>dot11MacStateEssLinkDetectedTableEntry uses dot11MacStateParameterEntry, yet dot11MacStateEssLinkDetectedTableEntry is defined and its objects use the dot11EssLinkDetectedTable number assignment.</t>
  </si>
  <si>
    <t>?  Too many inconsistencies to parse</t>
  </si>
  <si>
    <t>"This introduction is not part of IEEE Std 802.11-2007" is not correct. It should read "part of IEEE 802.11u™/D2.0"</t>
  </si>
  <si>
    <t>10.3.24.1.2</t>
  </si>
  <si>
    <t>Valid Range should say "As defined in 7.3.2.63." Same for 10.3.24.2.2, 10.3.24.3.2 and 10.3.24.4.2.</t>
  </si>
  <si>
    <t>11-07/2213 is an editorial document, not an ANA document. These numbers are not ANA controlled.</t>
  </si>
  <si>
    <t>Replace &lt;ANA with numbers from revised 07/2213.</t>
  </si>
  <si>
    <t>Annex A</t>
  </si>
  <si>
    <t>Correct the references to 11.10.x and Status Cfu:</t>
  </si>
  <si>
    <t>111</t>
  </si>
  <si>
    <t>References is incorrect, make it Extended Capabilities 7.3.2.27</t>
  </si>
  <si>
    <t>11.18.5.2</t>
  </si>
  <si>
    <t>Rather than disassociating the non-AP STA, the traffic categories that are with the SSPN should be terminated. There should be negotiation of the authority of the SSPN over admitted traffic, not the existence of the BSS.</t>
  </si>
  <si>
    <t>Rewrite to terminate TS.</t>
  </si>
  <si>
    <t>Fix Reason Code "47.</t>
  </si>
  <si>
    <t>Capitolize "Multiple"</t>
  </si>
  <si>
    <t>Fix ""is received from be DS"</t>
  </si>
  <si>
    <t>Fix "Response Action firmest a"</t>
  </si>
  <si>
    <t>If Regulatory Class and Channel Number are required for either a MIB entry or a message field, then dot11ExtendedChannelSwitchEnabled "shall" be set.</t>
  </si>
  <si>
    <t>Change "may" to "shall"</t>
  </si>
  <si>
    <t>7.3.3.4</t>
  </si>
  <si>
    <t>"emergency call" is undefined.</t>
  </si>
  <si>
    <t>Define "emergency call"</t>
  </si>
  <si>
    <t>As interworking capability is independent of band, but Interworking is enabled per band, this sentence should read "To actively scan, the non-interworking enabled STA".</t>
  </si>
  <si>
    <t>Should be "B5 is the HESSID present field"</t>
  </si>
  <si>
    <t>10.3.39.1.2</t>
  </si>
  <si>
    <t>Valid Range should say "As defined in 7.3.2.60."</t>
  </si>
  <si>
    <t>155</t>
  </si>
  <si>
    <t>dot11EssLinkBeaconSnrThreshold INTEGER not defined elsewhere</t>
  </si>
  <si>
    <t>Add if needed</t>
  </si>
  <si>
    <t>9.9.3.1.1.</t>
  </si>
  <si>
    <t>Each "dot11InterworkingTableEntry" is a part of the "dot11InterworkingTable", unlike this text.</t>
  </si>
  <si>
    <t xml:space="preserve">"Bits from 1 to m of the bitmap are used as broadcast/multicast bits for each non-default SSID, where m is the number of non-default SSID…"  Can one AP support multiple BSSIDs, each supporting multiple SSIDs? If so, how are the first m bits in TIM element assigned? </t>
  </si>
  <si>
    <t>In the base standard, none of 9.9.3.1.1 contains "QoS". If this amendment is changing base text, it should be properly shown. If 11u intends to restrict changes to "QoS AP", then clearer changes are required.</t>
  </si>
  <si>
    <t xml:space="preserve">"Drop any frames causing the xxx to be exceeded in any xxxPeriod if xxx is TRUE or 1 second if dot11QosOptionImplemented is FALSE" is not clear about if all frames are to be dropped for 1 second, or something else. </t>
  </si>
  <si>
    <t>Clarify the required behavior when dot11QosOptionImplemented is FALSE, and justify/explain a 1 second value.</t>
  </si>
  <si>
    <t>"(see clause 11.10.1.2.3)" should be "(see 11.18.1.2.3)" - never include the word "clause" in the reference.</t>
  </si>
  <si>
    <t xml:space="preserve">Should be "The Action field is set to the value for QoS Map Request defined in Table 7-45". Same for 7.4.2.6 </t>
  </si>
  <si>
    <t>Should be "The Category field is set to the value in Table". Same for 7.4.2.6.</t>
  </si>
  <si>
    <t>". It includes" should be "It includes:"</t>
  </si>
  <si>
    <t>7.3.3.3</t>
  </si>
  <si>
    <t>Should be "The Info ID field is equal to the value in Table 7-43x corresponding to". Same for 7.3.3.4, 7.3.3.5 and 7.3.3.6.</t>
  </si>
  <si>
    <t>Should be "The length field is a two octet field whose value". Same for 7.3.3.2-5.</t>
  </si>
  <si>
    <t>The current P802.21 draft is not D8.00, update.</t>
  </si>
  <si>
    <t>Description of 0x5 to 0xE should be "Reserved"</t>
  </si>
  <si>
    <t>Should read "the active scan shall"</t>
  </si>
  <si>
    <t>Ashley, Alex</t>
  </si>
  <si>
    <t>Shouldn't the length be 1 + length of Advertisement Protocol ID ?</t>
  </si>
  <si>
    <t>Change to "The Length field value is 1 plus the length of the Advertisement Protocol ID."</t>
  </si>
  <si>
    <t>Cole, Terry</t>
  </si>
  <si>
    <t>5.2</t>
  </si>
  <si>
    <t>The term 802.xlan is introduced and used without definition or reference. I don't believe it has been used before in the 802.11 document.</t>
  </si>
  <si>
    <t>Define or provide reference to this terms in the 802.11 standard.</t>
  </si>
  <si>
    <t>Malinen, Jouni</t>
  </si>
  <si>
    <t>B4 (multiple SSID Set field) is claimed to be “used” only by APs. I would assume non-AP STAs use these field to figure out whether the AP is using multiple SSIDs.. Should that “use” be “set to 1”?</t>
  </si>
  <si>
    <t>Replace “multiple SSID Set field and is only used by APs” with “multiple SSID SEt field is only set to 1 by APs”.</t>
  </si>
  <si>
    <t xml:space="preserve">Since the assignment of precedence levels lies outside the scope of the standard, it may be appropriate for another body to manage this. Has the IEEE ANA agreed to manage these values?   Also the meaning of the values appear to be at the discretion of the prededence policy supported.  If other bodies are to manage these, they should be explicitly referenced, either here or where the policy options are discussed. </t>
  </si>
  <si>
    <t xml:space="preserve">First recommend obtaining the approval or at least statment of intent by the appropriate bodies to support maintenance of this list.  Then rather than an editorial note, add the following note to the table "NOTE—The values shown here were assigned at the time of original publication. The list will be maintained by the XXX outside this standard in the future. See XXXX for the latest assigned values and forms for requesting new values."  </t>
  </si>
  <si>
    <t>Table 7-43u</t>
  </si>
  <si>
    <t>It appears that these are for use to define multiple application advertisement protocols most or all of which do not define information pertinent to the MAC or PHY and are not used by these, therefore they may not need to be in the main body and the ANA may not be the appropriate authority.  It should not require amendment of the standard for these parameters.  Note for IEEE 1609.3 a similar situation was encountered and it was determined this was more appropriate for the IEEE RAC.  Has the IEEE ANA agreed to manage these values?  This fact should be agreed by the appropriate body prior to approval of the standard.</t>
  </si>
  <si>
    <t>If there is no impact to the MAC or PHY resulting from the specific values used, put the table in an informative Annex and not in the base document.  Also, if not already performed, obtain the approval or at least statment of intent by the appropriate body the list maintenance.  Then rather than an editorial note, add the following note to the table "NOTE—The values shown here were assigned at the time of original publication. The list will be maintained by the XXX outside this standard in the future. See XXXX for latest assigned values and forms for requesting new values." If the IEEE RAC is deemed to be the correct body, a procedure and forms will also have to be generated for use by the RAC</t>
  </si>
  <si>
    <t>10.3.6.2.2</t>
  </si>
  <si>
    <t>For backward compatibility the added item should be optional</t>
  </si>
  <si>
    <t>Amend to show it as optional</t>
  </si>
  <si>
    <t>Table 7-26</t>
  </si>
  <si>
    <t>The use of &lt;ANA&gt; for all entries implies the ANA can dictate the order of the entries</t>
  </si>
  <si>
    <t>The sentence which begins, "The multicast delivery interval …" is out of place and should be deleted.</t>
  </si>
  <si>
    <t>The text, "a GASTIM information element is included in the Beacon frames." is worded awkwardly.</t>
  </si>
  <si>
    <t>Amend the text to read, "a GASTIM information element is included in Beacon frames."</t>
  </si>
  <si>
    <t>The APID cannot correspond to a MIB variable; rather it corresponds to the value contained in a MIB variable.</t>
  </si>
  <si>
    <t>Amend the text to read, "If the Advertisement Protocol ID in the Advertisement Protocol information element does not correspond to the value contained in any dot11GasAdvertisementID MIB object…".</t>
  </si>
  <si>
    <t>It is preferred to use the word "posts" a query rather than "transmits"; note this occurs twice in this range of lines.</t>
  </si>
  <si>
    <t>As the text states, the non-AP STA also needs assurance that the Index for the non-default SSID is the same from BSS to BSS (assuming the BSSs are in the same ESS).  
There would be a lot more flexiblity in operation if the index were put in an IE which was included in the (Re)-Association response.</t>
  </si>
  <si>
    <t>Make the suggested change.</t>
  </si>
  <si>
    <t>A native GAS query response should allow more than 1 vendor-specific IE in the response.</t>
  </si>
  <si>
    <t>11.18.2.1.1</t>
  </si>
  <si>
    <t>9-14</t>
  </si>
  <si>
    <t>The term, "state 3" should be capitalized to as "State 3" to indicate it is a specified state of the MAC; note this occurs twice in this paragraph.</t>
  </si>
  <si>
    <t>The following text is misleading, "then the Vendor Specific information element (see 7.3.2.26) shall be appended to the Info ID value in the query request field."</t>
  </si>
  <si>
    <t>Amend the text to read, "then the Vendor Specific information element (see 7.3.2.26) shall be included in the query request field."</t>
  </si>
  <si>
    <t>A native GAS query should allow more than 1 vendor-specific IE in the query.</t>
  </si>
  <si>
    <t>It is preferred to use the word "posts" a Native GAS query rather than "transmits".</t>
  </si>
  <si>
    <t>The following text is a bit awkwardly worded: "GAS transport is transparent to the Advertisement Protocol as defined in clause 7.3.2.60, which is used for Queries and Query Responses."</t>
  </si>
  <si>
    <t>Amend the text to read, "GAS which is used to transport Queries and Query Responses is transparent to the Advertisement Protocol."</t>
  </si>
  <si>
    <t>The last sentence in the paragraph, which begins with "All frames used for …" should be deleted.  It is redundant with text in clause 9.1.3.1.</t>
  </si>
  <si>
    <t>GAS does not "facilitate" a transport mechanism, GAS "provides" it.</t>
  </si>
  <si>
    <t>Change the word "facilitate" to "provides".</t>
  </si>
  <si>
    <t>22-24</t>
  </si>
  <si>
    <t>The 2nd sentence, "GAS may be used to enable network selection for 802.11-capable STAs as well as seamless interworking of a multi-access-capable STAs with non-802.11 access technologies or when other non-802.11 specific network protocols are involved." is too long and confusing.</t>
  </si>
  <si>
    <t>Amend the text as follows: "GAS may be used to aid network selection for 802.11-capable STAs as well as seamless interworking of multi-access-capable STAs with non-802.11 access technologies.".</t>
  </si>
  <si>
    <t>The Advertisement Protocol IE should be re-defined to support multiple IDs.  For example, it is quite likely that an AP supporting 802.21 would use two APIDS (1, 2) and this would require 2 Advertisement Protocol IEs thereby contributing to beacon bloat.</t>
  </si>
  <si>
    <t>Modify the description so that the IE supports multiple APIDs.</t>
  </si>
  <si>
    <t>Kolze, Thomas</t>
  </si>
  <si>
    <t>The interpretation of the Key ID field is not specified when either or both the Ext Key ID is set or Extended Key Id is non-zero</t>
  </si>
  <si>
    <t>Specify the interpretation of the Key ID field in these conditions</t>
  </si>
  <si>
    <t>Myles, Andrew</t>
  </si>
  <si>
    <t>The text states that a STA shall passively scan for a Beacon containing an HESSID if the desired SSID is known to be  part of a multiple SSID set.
However, doesn't this assume that such an SSID is not available in another AP outside the HESSID? If so is this desirable?</t>
  </si>
  <si>
    <t>The text uses both "GAS Native" and "Native GAS"</t>
  </si>
  <si>
    <t>Consistently use on or the other</t>
  </si>
  <si>
    <t>The text refers to 11.10.1
However, there is no such reference</t>
  </si>
  <si>
    <t>Fix the reference so that HESSID can be evaluated</t>
  </si>
  <si>
    <t>The text says, "The SSID information element specifies the non default SSID"
However, the use of the definite article suggests there is only one non default SSID</t>
  </si>
  <si>
    <t>Make it clear more than one non-default SSID is possible</t>
  </si>
  <si>
    <t>The text uses "per"
However, this is uncommon English</t>
  </si>
  <si>
    <t>Change sentence to "The Network metafield is described in 7.3.1.33"</t>
  </si>
  <si>
    <t>The text says, "The values that the Index field can take on are provided in 7.3.2.6"
However, "take on" is awkward grammatically and 7.3.2.6 actually describes the use of the Index field rather than the values it can take</t>
  </si>
  <si>
    <t>This would be better stated as something like, "The use of the Index field is described in 7.3.2.6"</t>
  </si>
  <si>
    <t>The text mentions "the TIM element"
However, it does not say which TIM element it is referring to.</t>
  </si>
  <si>
    <t>Make it clearer which TIM element is being discussed</t>
  </si>
  <si>
    <t>The text contains a very long paragraph telling us how to calculate the length field.
However, this is overly complex is for no particular important purpose</t>
  </si>
  <si>
    <t>Change so that the length paragraph simply says the field is the length of the IE after the length field, just like every other IE</t>
  </si>
  <si>
    <t>The SSID Container information element is described as a list of parts
However, the list is incomplete, missing any mention of the  Network metadata</t>
  </si>
  <si>
    <t>The list could be completed. However, this would just repeat a list that shown below. A better solution is to replace the list with a brief description of what the IE is used for</t>
  </si>
  <si>
    <t>The text states, "used to contain"
This is awkward grammar</t>
  </si>
  <si>
    <t>Change to "contains"</t>
  </si>
  <si>
    <t>The text makes a reference to 7.3.2.65 and claims it defines something related to authentication.
However, 7.3.2.65 describes the  SSID container frame.</t>
  </si>
  <si>
    <t>Fix reference so that the meaning of the NASR field can be determined</t>
  </si>
  <si>
    <t>The text states, "The interworking interface provides the non-AP STA data access to the services provisioned in the SSPN via the currently associated BSS. The setup of the data access can involve…".  The word "data" needless narrows the meaning of access.</t>
  </si>
  <si>
    <t>Reword to "The interworking interface provides the non-AP STA access to the services provisioned in the SSPN via the currently associated BSS. The setup of the access can involve …"</t>
  </si>
  <si>
    <t>"… Probe Response frames transmitted by STAs shall always…"  APs are intended, not STAs</t>
  </si>
  <si>
    <t>Put "APs" in place of "STAs"</t>
  </si>
  <si>
    <t>Kobayashi, Mark</t>
  </si>
  <si>
    <t xml:space="preserve">In the following, "The Probe Response shall be sent using normal frame transmission rules." what is meant by the term "normal"? </t>
  </si>
  <si>
    <t xml:space="preserve">Reference section numbers, part of other standards, etc. to define what is meant by "normal"  </t>
  </si>
  <si>
    <t>The description of the extended key ID in the text does not match what is shown in the figure</t>
  </si>
  <si>
    <t>Resolve the discrepancy</t>
  </si>
  <si>
    <t>TIM element encoding for the case of multiple BSSes is inadequate.</t>
  </si>
  <si>
    <t>Submissions 2007/2897r2 and 2007/2898r1 should be adopted</t>
  </si>
  <si>
    <t>Young, Christopher</t>
  </si>
  <si>
    <t>What is the purpose of venue group?  why would this be useful?</t>
  </si>
  <si>
    <t>Clarify need for venue group or remove it.</t>
  </si>
  <si>
    <t>145?</t>
  </si>
  <si>
    <t>not clear where the "Change" ends and a new "Insert" beings, but it should be marked</t>
  </si>
  <si>
    <t>insert the missing editor's instruction</t>
  </si>
  <si>
    <t>With instruction to "Change", the changes need to be shown with underline and strikethrough</t>
  </si>
  <si>
    <t>show the changes being made</t>
  </si>
  <si>
    <t xml:space="preserve">D </t>
  </si>
  <si>
    <t>ES</t>
  </si>
  <si>
    <t>Editorial</t>
  </si>
  <si>
    <t>TG State</t>
  </si>
  <si>
    <t>Ed State</t>
  </si>
  <si>
    <t>CID</t>
  </si>
  <si>
    <t>Type</t>
  </si>
  <si>
    <t>Name</t>
  </si>
  <si>
    <t>Category</t>
  </si>
  <si>
    <t>Bucket</t>
  </si>
  <si>
    <t>MIH</t>
  </si>
  <si>
    <t>mSSID</t>
  </si>
  <si>
    <t>GAS</t>
  </si>
  <si>
    <t>SSPN</t>
  </si>
  <si>
    <t>QoS</t>
  </si>
  <si>
    <t>11.18.6.1</t>
  </si>
  <si>
    <t>Others</t>
  </si>
  <si>
    <t>Clause</t>
  </si>
  <si>
    <t xml:space="preserve">Original reads: "3.u.5 Default SSID: The SSID contained in the SSID information element transmitted in a Beacon management
frame." Applying a qualifying adjective "default" to the parameter should in some sense narrow the set being considered.  In what way does "Default" qualify SSID in the 802.11 context.  For example, consider a STA receiving multiple beacons with different SSIDs contained therein.  Which is the "Default SSID"??  All this definition seems to be doing is renaming the "SSID" field in all beacons to "Default SSID" so it can be distinguished from "non-default SSIDs" which are apparently only contained in SSID containers.  </t>
  </si>
  <si>
    <t>Remove the definition of "default SSID" since it seems to be just a normal SSID associated with a BSSID.  Change the definition of "non-default SSIDs" to "auxiliary SSIDs" and replace all occurences of "Default SSID" where appropriate.</t>
  </si>
  <si>
    <t>Malarky, Alastair</t>
  </si>
  <si>
    <t>Figure 7-95an</t>
  </si>
  <si>
    <t>When a field is optional, the octet size should be set to "0 or X" or "variable".</t>
  </si>
  <si>
    <t>Amend octet counts accordingly</t>
  </si>
  <si>
    <t>Table 7-57aa</t>
  </si>
  <si>
    <t>The reserved action field values are not shown as being changed.</t>
  </si>
  <si>
    <t>Show the reserved field as having been changed.  Also it would be better to use the format &lt;ANA&gt;+x , with x=0 for the first new element, 1 for second and so on.</t>
  </si>
  <si>
    <t>dot11NonApStaAuthAccessCategories and dot11NonApStaBroadcastCipherSuite are both assigned "dot11InterworkingEntry 6"</t>
  </si>
  <si>
    <t>McCann, Stephen</t>
  </si>
  <si>
    <t>3.u.2</t>
  </si>
  <si>
    <t>typo</t>
  </si>
  <si>
    <t>Replace 'Services' with 'Server'.</t>
  </si>
  <si>
    <t>Inoue, Yasuhiko</t>
  </si>
  <si>
    <t>51-55</t>
  </si>
  <si>
    <t>"When dot11InterworkingServiceImplemented is TRUE, then dot11ExtendedChannelSwitchEnabled may also be set to TRUE. The purpose of this is so that support for dot11RegulatoryClassesTable is provided thereby allowing the operating channel and regulatory class of each AP to be provided to an Interworked SSPN."
This implys that the interwokring-capable APs have a interface to communicate or exchange information with entities in SSPN. But I could not find it.</t>
  </si>
  <si>
    <t>Specify the interface between AP and an entity in SSPN.</t>
  </si>
  <si>
    <t>Bumiller, George</t>
  </si>
  <si>
    <t>7.3.3.2, 11.18.3</t>
  </si>
  <si>
    <t>30,      85</t>
  </si>
  <si>
    <t>.11u and .11v issue. 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</si>
  <si>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(.11u and .11v) really need to be merged and that would likely need to take place in IEEE 802.11u.</t>
  </si>
  <si>
    <t>A.4.21</t>
  </si>
  <si>
    <t>The 'TBD' should be sorted out. A possible way forward may be to ask the Wi-Fi Alliance as to what Tgu features may be deemed Mandatory/Optional/Etc.</t>
  </si>
  <si>
    <t>Change 'TBD' to something a little more concrete, as we wouldn't want the editor to end up in this forementioned material.</t>
  </si>
  <si>
    <t>The following standards/protocols should be supported to allow other forms of interworking, apart from the obvious cellular one: uPnP, wUSB, UMA, GRE. Although this is a mixed bag of layed protocols, it would be useful to check compliancy with these.</t>
  </si>
  <si>
    <t>The definition for Access Network is substantially the same as the definition of “infrastructure” in the base standard.  Having multiple names for the same thing ultimately creates inconsistencies in the draft and makes the draft more difficult to understand.</t>
  </si>
  <si>
    <t>Use “infrastructure” throughout the draft instead of “Access Network”, or (if Access Network is indeed technically different in a substantial way from infrastructure) provide a definition for Access Network that is substantially different from the definition of “infrastructure”.</t>
  </si>
  <si>
    <t>URL returns “Not Found” error</t>
  </si>
  <si>
    <t>Provide correct URL for normative reference</t>
  </si>
  <si>
    <t>1.2</t>
  </si>
  <si>
    <t>Editing instruction is incorrect, as there are multiple changes indicated in the text outside of the bulleted list.</t>
  </si>
  <si>
    <t>Fix editing instruction.</t>
  </si>
  <si>
    <t>According to the 802.11 working group project timelines, TGu is scheduled to complete after 802.11n and 802.11w, but this draft does not incorporate changes from those two amendments.</t>
  </si>
  <si>
    <t>Incorporate 802.11w and 802.11n per the 802.11 timelines.</t>
  </si>
  <si>
    <t>Lauer, Joseph</t>
  </si>
  <si>
    <t>This sentence is awkardly worded.  Also, unless I'm confused, the 8 and 10 should be swapped (they are matched with the wrong cases).  Finally, there is no mention of how to set the Length field when a 7 octet Emergency Authentication Tunnelled Type is used.</t>
  </si>
  <si>
    <t>Clarify -- perhaps split into two sentences:  one for the case when the Type control includes a tunnelled method and one when it does not.  Also, make sure that the numbers are correct.</t>
  </si>
  <si>
    <t>The text states that "The Length field value is 2 plus the length of the Advertisement Protocol ID."  Based on Figure 7-95aq, it seems that the value of the length field should be 1 plus the length of the Advertisement Protocol ID.</t>
  </si>
  <si>
    <t>Change "2 plus the length of the Advertisement Protocol ID" to "1 plus the length of the Advertisement Protocol ID".</t>
  </si>
  <si>
    <t>The text states that the length field is the length of the Interworking Capabilities field.  This is true only for a non-AP STA.</t>
  </si>
  <si>
    <t>Be specific about what filelds/variables are the "policies" and be specific about the effect they shall have (not "shall use"),  or add references to where the effects are fully defined.</t>
  </si>
  <si>
    <t xml:space="preserve">Is the MPDU really expended?   </t>
  </si>
  <si>
    <t>Reinvigorate it.</t>
  </si>
  <si>
    <t>72</t>
  </si>
  <si>
    <t xml:space="preserve">"STAs having dot11InterworkingServiceImplemented set to true support multiple SSID operation"
What is "support multiple SSID operation"?   </t>
  </si>
  <si>
    <t>The text states, "...shall be incremented by the number of octets in the data."  The word "data" is ambiguous in this context.</t>
  </si>
  <si>
    <t>Change the word "data" to "MSDU".</t>
  </si>
  <si>
    <t>The wording, "The Length field is 2-octet the length of the multiple SSID Set element..." is awkward.</t>
  </si>
  <si>
    <t>Change the wording to read, "The Length field is the 2-octet length of the multiple SSID Set element...".</t>
  </si>
  <si>
    <t>24-26</t>
  </si>
  <si>
    <t>The reason code "Incomplete passive scan …" should be deleted.  This is not a messsage which comes from remote STA; rather it is generated at local MLME to the local SME.</t>
  </si>
  <si>
    <t>Delete the reason code.</t>
  </si>
  <si>
    <t>59-60</t>
  </si>
  <si>
    <t>The reason code is poorly worded.</t>
  </si>
  <si>
    <t>Change the word "allowed" to "authorized" (which is a defined term).</t>
  </si>
  <si>
    <t>57-58</t>
  </si>
  <si>
    <t>Change the abbreviation "SSPN" to "SSP".</t>
  </si>
  <si>
    <t>Reword to read, "Disassociated because lack of SSP roaming agreement".</t>
  </si>
  <si>
    <t>The reason code is inaccurate since a session cannot be terminated by a network.</t>
  </si>
  <si>
    <t>Reword to read, "Disassociated because session terminated by SSP request".</t>
  </si>
  <si>
    <t>25-29</t>
  </si>
  <si>
    <t>The following wording is a bit awkward, "SSID Container element present...".</t>
  </si>
  <si>
    <t>Reword to read, "The SSID Container element is present…"</t>
  </si>
  <si>
    <t>The text states, "SSID Container is present if dot11InterworkingImplemented is true, the ASP bit in the Interworking element is set to 1 and the SSID in the probe request is not the default SSID.", which is technically incorrect.</t>
  </si>
  <si>
    <t>Change the text to read, "The SSID Container element is present if dot11InterworkingServiceImplemented is true, the ASP bit in the Interworking element is set to 1 and the SSID in the probe request is not the default SSID.".</t>
  </si>
  <si>
    <t>36-37</t>
  </si>
  <si>
    <t>26-28</t>
  </si>
  <si>
    <t>23-24</t>
  </si>
  <si>
    <t>The abreviation "MMPDU" has been incorrectly spelled as "MMPU".</t>
  </si>
  <si>
    <t>Fix the spelling.</t>
  </si>
  <si>
    <t>17-18</t>
  </si>
  <si>
    <t>The section numbering is in error (an "a" has been added to the end)</t>
  </si>
  <si>
    <t>Fix the numbering.</t>
  </si>
  <si>
    <t>49-51</t>
  </si>
  <si>
    <t>45-47</t>
  </si>
  <si>
    <t>42-44</t>
  </si>
  <si>
    <t>39-40</t>
  </si>
  <si>
    <t>34-65</t>
  </si>
  <si>
    <t>The text describes how MA-UNITDATA.indication works vis a vis SSPN interface by keeping track of octet counts and frame counts for each of the EDCA access categories and the HCCA queue.  However, the SSPN interface (cf. Annex T.3.1.6) should police the rate of MSDUs traversing each queue as well as the permission to use that queue.</t>
  </si>
  <si>
    <t>Add text which shows how to use the following MIB variables to accomplish the SSPN requirements shown in T.3.1.6: dot11NonApStaAuthAccessCategories, dot11NonApStaAuthHCCA, dot11NonApStaAuthMaxVoiceRate, dot11NonApStaAuthMaxVideoRate, dot11NonApStaAuthMaxBestEffortRate, dot11NonApStaAuthMaxBackgroundRate and dot11NonApStaAuthMaxHCCARate.</t>
  </si>
  <si>
    <t>27-30</t>
  </si>
  <si>
    <t>The text states, "It supports more informed decision making about which IEEE 802.11 AN to associate with. This prevents a less efficient style of operation where the non-AP STA has to associate…".  This technically incorrect.  GAS does not prevent this--the non-AP STA can still operate in this manner if it so chooses.</t>
  </si>
  <si>
    <t>Reword to read, "This obviates a less efficient style of operation where the non-AP STA has to associate".</t>
  </si>
  <si>
    <t>5-6</t>
  </si>
  <si>
    <t>The Note has awkward wording.</t>
  </si>
  <si>
    <t>Reword to "NOTE - Interworking Services Management is only applicable to the AP and not to the non-AP STA."</t>
  </si>
  <si>
    <t xml:space="preserve">The security issues as provided by CIDs 154 thru 161 in LB 107 have not been resolved.  Though discussions and a proposal in submission 11-08-0006-03-000u-lb107-comment-resolution-mssid-security.doc have been provided, the draft still has these as unresolved issues. </t>
  </si>
  <si>
    <t>Appropriately resolve these comments thru the adoption of 11-08-0006-03-000u-lb107-comment-resolution-mssid-security.doc</t>
  </si>
  <si>
    <t>It is a hard task, but tracking most updated drafts (e.g. Draft number for 802.21 spec is old, text from TGv is also from older draft) is important and maintained.</t>
  </si>
  <si>
    <t>Ensure proper tracking of all 802.11 (and 802.21) drafts.</t>
  </si>
  <si>
    <t>Jokela, Jari</t>
  </si>
  <si>
    <t>44-48</t>
  </si>
  <si>
    <t>The comment is correct in that these words should not appear in an amendmenr.</t>
  </si>
  <si>
    <t>The definition in the comment, could be clarified further. However, the name appears to be accepted by Tgu</t>
  </si>
  <si>
    <t>Comment requires more investigation.  The remedy does not make any sense.</t>
  </si>
  <si>
    <t>As per comment 4</t>
  </si>
  <si>
    <t>Need to define behaviour when field set to '0'</t>
  </si>
  <si>
    <t>As per comment 6</t>
  </si>
  <si>
    <t>same with comment 780: send the qos map to the multicast address.</t>
  </si>
  <si>
    <t>proposed suggested remedy missing. Fixing required. Maybe change 'approve' to 'assign'</t>
  </si>
  <si>
    <t>the expedited bandwidth request element is not optional in the emergency call. Paragraph can not be reworded as suggested.</t>
  </si>
  <si>
    <t>the text does need clarifications in this respect.</t>
  </si>
  <si>
    <t>There is only 'minimum data rate', 'mean data rate' in TSPEC. I am not sure which one has to be used here, but the text needs to be fixed.</t>
  </si>
  <si>
    <t>qos map set should be provided per request. Not all associating STA need this.</t>
  </si>
  <si>
    <t>ok, if sent to the multicast address of the STAs which previously requested QoS Map.</t>
  </si>
  <si>
    <t>proposed suggested remedy missing. Fixing required.</t>
  </si>
  <si>
    <t>that capability's already in the spec, but it is unicast or broadcast. I agree should be multicast instead of broadcast.</t>
  </si>
  <si>
    <t xml:space="preserve">PERCENT REMAINING:  </t>
  </si>
  <si>
    <t>Remove reference to Table 7-43x. It looks a little tatty.</t>
  </si>
  <si>
    <t>Consider binary Q.931 since that is the standard way that telephone numbers are defined in the Telco cirrcuit switched world.</t>
  </si>
  <si>
    <t xml:space="preserve">Recommend Q.931 if binary. </t>
  </si>
  <si>
    <t>3.u.3</t>
  </si>
  <si>
    <t>Use normative reference. Also same comment appliesto RFC 4282 on Page 3</t>
  </si>
  <si>
    <t>Introduce 'RFC 2903' as a normative reference or check to see if its already referenced in IEEE 802.11-2007</t>
  </si>
  <si>
    <t>Many geographical areas have emergency numbers for special areas or services such as Fire, Police, Mountain Rescue etc. The capability of using these should be included. There would need to be some annotation with these numbers to indicate what they are for.</t>
  </si>
  <si>
    <t>Add this special emergency number capability. 3GPP TS 24.008, Mobile radio interface Layer 3 specification, provides information on this [section 10.5.4.33 Service Category, and Table 10.5.135d Service Category information element].</t>
  </si>
  <si>
    <t>Don't use SSPN in clause 1.2</t>
  </si>
  <si>
    <t>Replace 'SSPN' with 'Subscriber Network'.</t>
  </si>
  <si>
    <t>The list of Interworking Features requires a tidy up and indeed this top level list appears in about 3 places in the first 15 pages of the amendment, and so this recommended change can be also made there.  In other words the TGu feature list should be more consistent.</t>
  </si>
  <si>
    <t>The set of issues which define the interworking service, should be amended to "Network Discovery &amp; Selection, Emergency Services, Authentication from Subscriber Network, Authorisation from Subscriber Network, Roaming information from Subscriber Network, QoS Mapping"</t>
  </si>
  <si>
    <t>ii</t>
  </si>
  <si>
    <t>MIH is not a relevant keyword as it refers to an optional advertisement protocol</t>
  </si>
  <si>
    <t>replace 'MIH' with 'Network Discovery'. [Incidentally, I do realise this is not a direct substitution of terms, but I just thought Network Discovery should be added.</t>
  </si>
  <si>
    <t>Figure 11A-23</t>
  </si>
  <si>
    <t>The figure should show the number of TCLAS is variable and identify which elements are optional</t>
  </si>
  <si>
    <t>Amend to show number of TCLAS is variable and which elements are optional</t>
  </si>
  <si>
    <t>Do all BSSes belonging to one HESSID share the same SSID? Is Homogeneous ESS a subset of an ESS?</t>
  </si>
  <si>
    <t xml:space="preserve">Clarify and explain clearly the relationship between BSSID, HESSID and SSID for interworking services . </t>
  </si>
  <si>
    <t>The normative bevahior descriptions must state that the expected requests and responses are relative to having internetworking and QoS enabled.  Otherwise, the text applies to all non-AP STAs.</t>
  </si>
  <si>
    <t>Replace "non-AP STA" with "non-AP STA that has quality-of-service enabled and has negotiated internetworking support with the AP", and similarly for APs.   This may be done once, so long as the references are clear.</t>
  </si>
  <si>
    <t>Stephenson, Dave</t>
  </si>
  <si>
    <t>Reword the paragraph "The specified non-AP QoS STA MAC address could be a broadcast address. A QoS Map can also be sent in an unsolicited Action Frame, either to a unicast or a broadcast address," to " A QoS Map can also be sent in a directed, unsolicited Action Frame.".</t>
  </si>
  <si>
    <t>The word "true" should be "TRUE" (capitalized) since it refers to the state of a MIB variable.</t>
  </si>
  <si>
    <t>The abbreviation SSPN should be SSP.  The authorization comes from the provider, not the network.</t>
  </si>
  <si>
    <t>8-16</t>
  </si>
  <si>
    <t>In table 11A-3, the text in the table states, "In a response: TSPEC (see 7.3.2.30), followed by zero or one Schedule (See 7.3.2.34)". This is confusing since it implies that some IEs mandated by clause 11.4 are not required in a response.</t>
  </si>
  <si>
    <t>Add the following text, "In a response: a TSPEC element (see 7.3.2.30), followed by zero or one Schedule elements (See 7.3.2.34), followed by zero or one Delay elements (see 7.3.2.32), followed by zero or more TCLAS elements (see 7.3.2.31), followed by zero or on TCLAS processing elements (see 7.3.2.33)."</t>
  </si>
  <si>
    <t>Add text stating the receiving STA should respond by transmitting a Probe Response frame containing the default SSID and an Interworking element.  Note that the STA receiving the Probe Response frame can tell from the interworking element whether multiple SSID set has been configured and thus whether to perform a native GAS query to discover the non-default SSIDs.</t>
  </si>
  <si>
    <t>55-56</t>
  </si>
  <si>
    <t>The text, "Interworking-capable STAs, subject to criteria below, receiving Probe Request frames from interworking capable
STAs shall respond with a Probe Response, only if:" is ill-defined as STA cannot know whether another STA is interworking capable the first time it receives a probe request frame.</t>
  </si>
  <si>
    <t>Reword the text as follows: "Interworking-capable STAs, subject to criteria below, receiving Probe Request frames containing an interworking element shall respond with a Probe Response, only if:".</t>
  </si>
  <si>
    <t>The sentence, "Consequently, the Interworking-capable STA will know how to format subsequent Probe Request frames to discover a specific SSID." is poor specification language.</t>
  </si>
  <si>
    <t>Reword to "Consequently, the Interworking-capable STA will have the information needed to properly format subsequent Probe Request frames."</t>
  </si>
  <si>
    <t>The words, "via the" are repeated.</t>
  </si>
  <si>
    <t>Remove the repeated words.</t>
  </si>
  <si>
    <t>The cross reference 11.10.1.3 is incorrect.</t>
  </si>
  <si>
    <t>66-70</t>
  </si>
  <si>
    <t>This clause should be deleted since the non-AP STA discovers emergency networks via other means (scanning and/or native GAS query).  Thus, with the changes from LB107 comment resolution, the clause is no longer needed.</t>
  </si>
  <si>
    <t>23-29</t>
  </si>
  <si>
    <t>The word "Sequences" should be in the singular case.</t>
  </si>
  <si>
    <t>10.3.40.4.2</t>
  </si>
  <si>
    <t>10-14</t>
  </si>
  <si>
    <t>The term "Non-APSTAAddress" does not match the corresponding term in the parameter list.</t>
  </si>
  <si>
    <t>10.3.39.2.2</t>
  </si>
  <si>
    <t>The Table reference is incorrect.</t>
  </si>
  <si>
    <t>10.3.40.3.4</t>
  </si>
  <si>
    <t>The word "should" should not be used here :-)</t>
  </si>
  <si>
    <t>Reword to "The SME operates according to the procedures defined in 11.18.6."</t>
  </si>
  <si>
    <t>The sentence, "This primitive solicits an MLME-QoSMap.response primitive from the SME that contains the corresponding QoS Map information associated with the non-AP QoS STA requesting for the information." is worded awkwardly.</t>
  </si>
  <si>
    <t>Reword as "This primitive solicits an MLME-QoSMap.response primitive from the SME that contains the corresponding QoS Map information associated with the non-AP QoS STA requesting the information."</t>
  </si>
  <si>
    <t>10.3.40.3.3</t>
  </si>
  <si>
    <t>This primitive is generated by the MLME, not the SME</t>
  </si>
  <si>
    <t>10.3.40.3</t>
  </si>
  <si>
    <t>51-65</t>
  </si>
  <si>
    <t>This clause should be deleted if TG agrees to put QoS Map Set IE in (Re)-association response frame.</t>
  </si>
  <si>
    <t>Conditionally delete the text.</t>
  </si>
  <si>
    <t>10.3.40.2.3</t>
  </si>
  <si>
    <t>The abbreviation ADDTS should not be hyphenated.</t>
  </si>
  <si>
    <t>Delete the hyphen.</t>
  </si>
  <si>
    <t>10.3.40.2.2</t>
  </si>
  <si>
    <t>The reference to 7.4.2.6 is incorrect.</t>
  </si>
  <si>
    <t>10.3.40.1</t>
  </si>
  <si>
    <t>7-51</t>
  </si>
  <si>
    <t>10.3.40.1.3</t>
  </si>
  <si>
    <t>The phrase, "at the network side" is not defined and thus ambiguous.</t>
  </si>
  <si>
    <t>Formally there is no such thing as multiple SSID capability in the base standard.  So, to add it he amendment must specify it using existing terms and new text.  New text must be consistent with existing operation.  There are two common methods used to provide service via multiple SSIDs.  The first involves the use of a single BSSID which is used for all SSIDs supported by a single _access unit_, the second uses multiple BSSIDs (providing a unique BSSID value for each SSID).  The distinction is thus: in the first case there is a single _AP_ (identified by the single BSSID) which changes its corresponding SSID value very rapidly, perhaps every beacon.  [Note that non-AP STAs attempting to associate with such an AP may or may not tolerate the dynamic nature of the SSID value.]  In the second case there are _multiple APs_ (logical entities) located within a single device or unit, each having a unique BSSID and providing network service for a single SSID.  These multiple BSSIDs and SSIDs are served up to the non-AP STAs via a single, common STA implementation within the _access unit_.  
Of those two approaches the 802.11u draft attempts to extend the single BSSID scheme, which is the more limited of the two possibilities.  For example, the 802.11u draft mechanisms to support mSSID are very complex and have inherent limitations, for example passive scanning no longer works properly.  Using the multiple BSSID approach is much cleaner.  Then each AP, which in turn connects to the DS, non-802.11 LAN and AN corresponding to the SSID it provides access to, has its own unique BSSID.  Existing non-AP STA implementations work.  Passive scanning works.  Hence the multiple BSSID approach to creating mSSID support is much cleaner and more robust.  The multiple BSSID approach is much easier to specify in terms of existing entities and specifications in the base standard and works well with existing non-AP STA implementations.</t>
  </si>
  <si>
    <t>First Author:</t>
  </si>
  <si>
    <t>Subject:</t>
  </si>
  <si>
    <t>Full Date:</t>
  </si>
  <si>
    <t>Author(s):</t>
  </si>
  <si>
    <t>Name(s)</t>
  </si>
  <si>
    <t>Stephen McCann</t>
  </si>
  <si>
    <t>Affiliation</t>
  </si>
  <si>
    <t>Address</t>
  </si>
  <si>
    <t xml:space="preserve">Phone: </t>
  </si>
  <si>
    <t xml:space="preserve">Fax: </t>
  </si>
  <si>
    <t xml:space="preserve">email: </t>
  </si>
  <si>
    <t>Abstract:</t>
  </si>
  <si>
    <t>Letter Ballot #122 Comment Spreadsheet (IEEE 802.11u Second Letter ballot)</t>
  </si>
  <si>
    <t>A services advertisement method, for non-associated STAs, is a worthy goal for 802.11.  The GAS appears to be designed to provide such a service, in a limited context.  However, the particulars of the GAS are inelegant.  The GAS protocol recreates out-of-order, stream-based, robust frame delivery, handshaking, periodic transmissions, and short-term associations that already exist in the body of work from IEEE and IETF.  By recreating the entire stack, as it were, here, 11u glosses over rate control, power saving, resource usage, and other trappings of associations by picking the lowest common denominator and mandating them.  It's not at all clear that the heaviness of this protocol is justified by the requirement for reasonably quick exchanges.  Furthermore, the wisdom of allowing a seemingly arbitrary, easily misused, open-ended communication protocol to happen outside of association is questionable, and such systems can easily suffer from collapsing under their own successes.  I understand the desire to specify as much as possible in one place, but it's not clear that this is the place.</t>
  </si>
  <si>
    <t xml:space="preserve">Prompte service requests and advertisements to something closer to an existing association.  This means removing the bidirectional form of GAS from the draft, relocating proper layer-two exchanges (multiple SSIDs and such) to other Action frames or Probe Response frames.  The idea of an open paging or broadcast network for certain services has its charms, and thus using GAS as a generic data broadcast service is worthy.  Thus, allow for a data broadcast service at the MAC service level (such as a modified or new MA-UNITDATA), where the broadcast frames may be transmitted either inside of association (through a BSSID)--or outside of association (using a broadcast BSSID) and have no power save constraints and are sent under any data rate chosen by the MAC.  For advertisements that should be buffered for power save as well, it is sufficient for a layer-3+ entity to send the frames to one BSS.  For unicast advertisement handshaking, allow for any SSID to advertise, through a capabilities bit or an IE, that it supports open-access advertisement requests.  The non-AP STA may choose, at its own risk, an open SSID to associate to, to recover the advertisements, and then to authenticate the exchange.  (The SSID may support CCMP with 802.1x, so long as the EAP method is known in advance to allow all clients to associate without allowing for relevant attacks.) </t>
  </si>
  <si>
    <t>Multiple SSIDs are very useful in non-internetworking environments, in both public networks without an internetworking connection and the enterprise.</t>
  </si>
  <si>
    <t xml:space="preserve">Separate out the multple SSID service from the internetworking advertisements. Introduce a statement in section 11 (such as a before-renumbering 11.18.3) stating that an AP that supports multiple SSID services shall ensure that no two STAs associated to different SSIDs shall share a group key ID.  Mandate extended group key support for multiple SSID support.  Signal multiple SSID support with a bit named "Multiple SSID support" in the Extended Capabilities field.  Remove references for requiring that STAs support internetworking to support multiple SSIDs throughout the draft.  Move the internetworking-specific fields (such as Network Metadata from the SSID Container element) to the end of the IEs, making them both optional and placed if and only if internetworking is enabled, thus allowing for internetworking to be disabled.  Remove the references to the GAS for SSID discovery and provide that the SSID container for each supported SSID is returned on a Probe Response.  </t>
  </si>
  <si>
    <t>The extension of group key ID space is incredibly useful in non-internetworking environments, in both public networks without an internetworking connection and the enterprise.</t>
  </si>
  <si>
    <t>Remove the mention of multiple SSIDs from section 8.  Introduce a one-octet "Maximum number of supported group keys" into the RSN IE, noting here that a STA may choose to support only one group key, whereas an AP, in the 11u use case may support many.  Introduce a bit into the RSN IE Capabilities field named "Extended Group Key ID support".  The AP retains the job of assigning group key IDs through the group key handshake or four-way handshake.  Remove any statement suggesting that multiple group key support is advertised or may only be performed when internetworking is enabled.</t>
  </si>
  <si>
    <t>Defin the phrase or substitute an alternative defined term.</t>
  </si>
  <si>
    <t>10.3.39.4.4</t>
  </si>
  <si>
    <t>The primitive could also cause the MAC entity to transmit a GAS Comeback Response Action frame.</t>
  </si>
  <si>
    <t>10.3.39.4.2</t>
  </si>
  <si>
    <t>12-26</t>
  </si>
  <si>
    <t>There is no "TIMEOUT" for result code.  There should be since this is clearly a possibility.</t>
  </si>
  <si>
    <t>10.3.39.3.3</t>
  </si>
  <si>
    <t>The text contains the phrase, "of a request for the GAS advertisement service from a non-AP STA".  The phrase should either use "GAS" or "Generic Advertisement Service", but not a combination of the two.</t>
  </si>
  <si>
    <t>39-42</t>
  </si>
  <si>
    <t>The phrase "this causes" is poor specification language.</t>
  </si>
  <si>
    <t>Reword as follows: "when TRUE, APs include the Interworking element in Beacon and Probe response and non-AP STAs include the Interworking element in Probe request frames."</t>
  </si>
  <si>
    <t>The reference 7.4.2.6 is incorrect.  It should refer to the QoS Map Set IE (7.3.2.64).</t>
  </si>
  <si>
    <t>The abreviation AN should be "IEEE 802.11 AN".</t>
  </si>
  <si>
    <t>Add the text.</t>
  </si>
  <si>
    <t>60-61</t>
  </si>
  <si>
    <t>The sentence should be moved to the end of the paragraph on lines 49-53 as the topics for both these paragraphs is the same.</t>
  </si>
  <si>
    <t>Move the text.</t>
  </si>
  <si>
    <t>29-31</t>
  </si>
  <si>
    <t>The sentence "Interworking services provide support for multiple SSPNs per WLAN system using multiple SSID capability. Typically, there is a one-to-one relationship between the SSID and SSPN." is redundant with the text in paragraph on lines 49-52.</t>
  </si>
  <si>
    <t>Delete the sentences.</t>
  </si>
  <si>
    <t>4-5</t>
  </si>
  <si>
    <t>The wording in the sentence, "The permission of the use of certain DN is communicated via the interworking Interface and enforced by the IEEE 802.11 AN." is a bit awkward.</t>
  </si>
  <si>
    <t>Reword to "The permission to use a certain DN is communicated via the interworking Interface and enforced by the IEEE 802.11 AN."</t>
  </si>
  <si>
    <t>20-21</t>
  </si>
  <si>
    <t>The list of protocols in paranthesis is only an example and not a complete list.  To indicate this, "e.g." should be added to clarify this is an example.</t>
  </si>
  <si>
    <t>Reword the text to "(e.g., 802.21, http or https redirect)".</t>
  </si>
  <si>
    <t>9-19</t>
  </si>
  <si>
    <t>In figure 7-95az, the network metadata field is listed as optional.  It doesn't need to be optional since the sub-fields within the network metadata field can be left unspecified.  Making this a mandatory field simplifies things overall.</t>
  </si>
  <si>
    <t>Remove the "optional" label.</t>
  </si>
  <si>
    <t>39-41</t>
  </si>
  <si>
    <t>The following wording is a bit awkward, "For any packet to be transmitted by a non-AP STA whose DSCP does not match any of the DSCP Ranges or DSCP Exception elements, which packet is transmitted at UP=0.".</t>
  </si>
  <si>
    <t>Change the wording to read, "Any packet to be transmitted by a non-AP STA whose DSCP does not match any of the DSCP Ranges or DSCP Exception elements is transmitted with UP=0."</t>
  </si>
  <si>
    <t>19-34</t>
  </si>
  <si>
    <t>The value of the length field is described as 10 plus the length of the EPID field, however, figure 7-95at shows the Emergency Authentication Tunnelled Type as optional with a length of 2 or 7.  If it is optional, it should have a length of 0.  The combinations of fields produce lengths which are inconsistent with the text.</t>
  </si>
  <si>
    <t>Fix the length text.</t>
  </si>
  <si>
    <t>There is an extra "for" in the sentence.</t>
  </si>
  <si>
    <t>Change the text to read, "the AP has scheduled for transmission  GAS Comeback Response Action frames.".</t>
  </si>
  <si>
    <t>Public action frames may or may not be scheduled for transmission after a GASTIM beacon--it depends on whether there are any enqueued query responses.</t>
  </si>
  <si>
    <t>Change the text "a GASTIM Beacon and Public Action advertisement frames will be scheduled for transmission" to a GASTIM Beacon and Public Action advertisement frames may be scheduled for transmission".</t>
  </si>
  <si>
    <t>16-25</t>
  </si>
  <si>
    <t>There should be clause 11.18 text which describes exactly how GAS transports these frames to carry EAS protocol.  There should also be a cross-reference to that text in this clause.</t>
  </si>
  <si>
    <t>12-14</t>
  </si>
  <si>
    <t>There should be clause 11.18 text which describes exactly how GAS transports MIHF frames to accomplish an 802.21-ES/CS Discovery GAS query.  There should also be a cross-reference to that text in this clause.</t>
  </si>
  <si>
    <t>9-10</t>
  </si>
  <si>
    <t>"When multiple SSIDs are configured, then N1 is set to 0, the Bitmap Offset subfield value is set to 0".  You are disabling use of PVBs as a means to reduce TIM size.  If there is no MC/BC data buffered for any SSID, then all bits in the Bitmap bits[0:31] will be 0. In that case, you could use Offset in the Bitmap Control Field to further compress the bitmap.</t>
  </si>
  <si>
    <t>Rework so as not to waste space in the bitmap.</t>
  </si>
  <si>
    <t>Engwer, Darwin</t>
  </si>
  <si>
    <t>There are many problems with the terminology and explanations used to explain the mSSID capability that the 802.11u ammendment adds.  To ensure that this gets resolves I'm filing this general comment against all the mSSID related text in the draft noting that all such text needs to be adjusted for technical accuracy.  In particular it is important to note that there is *always* a one-to-one relationship between an AP and an SSID, afterall that is what an AP does, provides access to the DS, and a given non-802.11 LAN and AN based on a given SSID value.  The relationship of APs to BSSID values is more complex bcus there at least a couple of different ways of approaching this aspect of mSSID.  But I think we all agree that the intent is to deliver the services of multiple SSIDs through a single radio or PHY interface.  The specifics of that and how it is built from existing 802.11 entities and the 802.11u amendments are the details to be worked out, but those two constructs must be consistent with each other.  The issue I am raising here is that currently those two goals are not aligned.  The mSSID amendments make incorrect references to the baseline terms that then fail to convey the precise nature of the end result.  For example, rather than saying that a single AP supports multiple SSIDs it is more correct to say that "the STA shared by multiple APs supports more than one SSID".  In general I am in favor of adding mSSID specifications to the standard but it is best to do it in a consistent and straightforward manner.</t>
  </si>
  <si>
    <t>An word "and" is missing at the end of "a) ...".</t>
  </si>
  <si>
    <t xml:space="preserve">Add "and" at the end of "a) …". </t>
  </si>
  <si>
    <t xml:space="preserve">"… STA will know…". "will" is not a proper spec wording. </t>
  </si>
  <si>
    <t>Replace "… STA will know…" with "… STA knows…"</t>
  </si>
  <si>
    <t xml:space="preserve">"… set to true will contain…". "will" is not a proper spec wording. </t>
  </si>
  <si>
    <t>Replace "… set to true will contain…" with "… set to true contains…"</t>
  </si>
  <si>
    <t xml:space="preserve">"When the ASP bit is set to 0, STAs may…" When the ASP bit is set to 0, should the AP not include SSIDC element in the Probe Response frames but use the SSID element only? The AP behavior when the ASP bit is set to 0 is not defined. </t>
  </si>
  <si>
    <t xml:space="preserve">Clarify and define the AP behavior when the ASP bit is set to 0. </t>
  </si>
  <si>
    <t xml:space="preserve">"When the ASP bit is set to 1, the Probe Response frames transmitted…the one in the Probe Request frame)." Does the SSIDC element need to be included in the Probe Response frames if the desired SSID matches the default SSID? Reword the sentence to define the protocol precisely and completely. </t>
  </si>
  <si>
    <t xml:space="preserve">Reword the sentence to define the protocol precisely and completely. </t>
  </si>
  <si>
    <t>"… Probe Response frames transmitted by STAs shall always…". "STAs" should be changed to "APs".</t>
  </si>
  <si>
    <t>Replace "STAs" with "APs"</t>
  </si>
  <si>
    <t xml:space="preserve">"…via the via the…" duplicate words. Delete one "via the". </t>
  </si>
  <si>
    <t>Delete one "via the"</t>
  </si>
  <si>
    <t xml:space="preserve">"… received which match the HESSID and Network Types." Insert the word "desired" between "match the" and "HESSID". </t>
  </si>
  <si>
    <t>Replace "… received which match the HESSID and Network Types." with "… received which match the desired HESSID and Network Types."</t>
  </si>
  <si>
    <t>11A.11.3.1</t>
  </si>
  <si>
    <t>"… defined in 7.3.2.67." The reference is wrong. The correct reference is "7.3.2.63."</t>
  </si>
  <si>
    <t>Replace "7.3.2.67" with "7.3.2.63."</t>
  </si>
  <si>
    <t>"… the non-interworking capable STA…" Does this mean "… the interworking incapable STA…"? If so, replace "the non-interworking capable STA" with "the interworking incapable STA" and use it consistently throughout of the document. Otherwise, clarify.</t>
  </si>
  <si>
    <t>7.4.7.12</t>
  </si>
  <si>
    <t>Is there any reason to have a structure consisting of a variable part followed by a fixed part?    This runs counter to many other examples in the baseline - and for good reason.  It is easier to parse the fixed part if it doesn't move around.</t>
  </si>
  <si>
    <t>Move DSCP exception elements to end of the element</t>
  </si>
  <si>
    <t>"The GASTIM Count field indicates how many Beacons (including the current Beacon frame) appear before the next GASTIM."
You can't say how many beacons there will be, because it depends on channel access.  Also in an STBC control frame capable BSS,  the number of beacons is doubled.</t>
  </si>
  <si>
    <t>Relate to TBTTs,   not beacons.</t>
  </si>
  <si>
    <t>"mechanism which allows"
This is grammatically incorrect.  Read the style guide on that/which</t>
  </si>
  <si>
    <t>Review all uses of "which" and convert some of them (I saw 7 in the first 50) to thats.</t>
  </si>
  <si>
    <t>"EDITORIAL NOTE—After approval of this amendment, Advertisement Protocol IDs will be managed by 802.11 Assigned Numbers Authority."
Have you checked with the ANA that this is in scope?</t>
  </si>
  <si>
    <t>Verify with the ANA that this is within the scope of the job.</t>
  </si>
  <si>
    <t>"element per 7.3.2.26".   Please use the English language.</t>
  </si>
  <si>
    <t>"per" -&gt; "as defined in"
Globally search and destroy "per"s.</t>
  </si>
  <si>
    <t>"Note the Query Response Length Limit may be set to"
Normally NOTE is used to introduce informative material.  this is not informative.</t>
  </si>
  <si>
    <t>Remove "Note"</t>
  </si>
  <si>
    <t>"value larger than the maximum MMPDU size"
Where is this defined?</t>
  </si>
  <si>
    <t>Bet you can't find its definition.</t>
  </si>
  <si>
    <t>The length field description doesn't agree with the figure</t>
  </si>
  <si>
    <t>Make description of length field consistent - i.e. 1 + variable.</t>
  </si>
  <si>
    <t>"Network supports end-to-end QoS..."
Where are the requirements that comprise end-to-end QoS defined?  Seeing as there is likely to be some translation between TSPEC concepts and the much more limited QoS concepts supported by a DS implemented on top of a wired technology,   the requirements must be stated.  It cannot be assumed that QoS concepts such as MSDU lifetime can be supported in an end-to-end context.</t>
  </si>
  <si>
    <t>Correct the mSSID text to make proper use of the baseline terms and capabilities defined in the base standard.  Adjust the specifications of this paragraph to properly align with the known, defined 802.11 entities.  Pay particular attention to the terms AP, BSS, WLAN system, SSID, BSSID and STA and construct the mSSID capability in terms of the actual 802.11 entities as indicated.</t>
  </si>
  <si>
    <t>This MIB object should be deleted as there is no reason to have a specific object for emergency network.  There could be a MIB object for network type (and emergency network could be one of the enumerated values).</t>
  </si>
  <si>
    <t>The last sentence, "Interworking Services are not supported in an IBSS.", should be a separate pargraph since it's a different topic than the first sentence.</t>
  </si>
  <si>
    <t>Most of the references in this table are incorrect.</t>
  </si>
  <si>
    <t>Fix the references.</t>
  </si>
  <si>
    <t>The term "interworking networks" is not defined.</t>
  </si>
  <si>
    <t>Change the term to "SSPN" or "external networks".</t>
  </si>
  <si>
    <t>This paragraph is redundant.</t>
  </si>
  <si>
    <t>The word "sophisticate" should be in the past tense.</t>
  </si>
  <si>
    <t>There is a spurious ")".</t>
  </si>
  <si>
    <t>11.18.4</t>
  </si>
  <si>
    <t>30-41</t>
  </si>
  <si>
    <t>These two paragraphs are redundant.</t>
  </si>
  <si>
    <t>The word "state"  in "state 1" should be capitalized ("State 1") to indiate that it refers to a specific MAC state.</t>
  </si>
  <si>
    <t>Correct the text.</t>
  </si>
  <si>
    <t>The text states that support for MIIs query and MICS/MIES discovery is provided in state 1.  However, while it is primarily intended for non-AP STAs in state 1, it can be used in state 1, 2 and 3.</t>
  </si>
  <si>
    <t>15-41</t>
  </si>
  <si>
    <t>This clause should describe exactly how GAS transporting 802.21-IS works with MIHF acknowledgement (cf. 802.21-d9 clause 8.2.3.2)</t>
  </si>
  <si>
    <t>This clause should describe exactly how GAS transports an MIIS query (using MIHF frames) and MICS/MIES discovery.</t>
  </si>
  <si>
    <t>10-24</t>
  </si>
  <si>
    <t>The dot11InterworkingQosmapImplement MIB object is not needed and should be deleted.</t>
  </si>
  <si>
    <t>The Category field is specified as the value 1; it is better to refer to Table 7-24 and have the value be only in one place in the document.</t>
  </si>
  <si>
    <t>10.3.24.4.2</t>
  </si>
  <si>
    <t>EBR should be underlined.</t>
  </si>
  <si>
    <t>10.3.24.2.2</t>
  </si>
  <si>
    <t>The text, "the TSPEC represents an alternative proposal by the HC based on information received across the SSPN interface", is a bit awkward.</t>
  </si>
  <si>
    <t>Reword the text to read, "the TSPEC represents an alternative proposal by the HC based on information received from the SSPN interface"</t>
  </si>
  <si>
    <t>28-31</t>
  </si>
  <si>
    <t>IEEE P802.11 Wireless LANs</t>
  </si>
  <si>
    <t>Submission</t>
  </si>
  <si>
    <t>Designator:</t>
  </si>
  <si>
    <t>Venue Date:</t>
  </si>
  <si>
    <t>Change text per comment.</t>
  </si>
  <si>
    <t>Per comment.</t>
  </si>
  <si>
    <t>The GAS Query ID is needed for multicast delivery method.  
When more than 1 non-AP STA posts a non-native GAS query, it is possible their dialog tokens will collide.  Thus, when the non-native GAS query response is delivered via multicast use of the GAS Query ID (assigned by the AP) avoids any possible dialog token collisions.</t>
  </si>
  <si>
    <t xml:space="preserve">The main purpose of GAS is to aid in network selection while the non-AP STA is not yet associated.  The protocols cited by the commenter are typically used post-association.
If the commenter has a requirement for a specific protocol that GAS should support, a submission should be provided to TGu. </t>
  </si>
  <si>
    <t>Query responses are the solicited advertisements.</t>
  </si>
  <si>
    <t>Elly Kim</t>
  </si>
  <si>
    <t>3GPP is not a protocol.  There is insufficient information in this request to produce a modification of normative text.</t>
  </si>
  <si>
    <t>Replace the text, "list of emergency call numbers that are used in a specific area." with "list of emergency call numbers for a PSAP or default emergency call center that are used in a specific area."
The purpose of this feature is to provide the mobile with local equivalent to 911 number (e.g., 112 in Europe) so that the handset recognizes user input at an emergency call request.
The handset is still capable of using higher layers to provide the functionality per TS 24.008.</t>
  </si>
  <si>
    <t>Amend the tex on page 80, line 21-21, "and shall not return any query response." to read, "and shall return the 1-octet value of 0 in the query response field".
Editor: note this same comment applies to the following text as well:
Page 80, Line 27; Page 81, Lines 60-61;  Page 81, Line 65; Page 85, Line 35-36; Page 85, Lines 40-41; Page 85, Lines 45-46.</t>
  </si>
  <si>
    <t>The frame is repeated dot11GasMulticastRepetitions number of times.  If this MIB object is set to 1, then there will be only a single transmission of each frame (i.e., no repetitions).
Note that multicast delivery method is used when it is expected that multiple non-APs STAe may be interested in the same advertisement.</t>
  </si>
  <si>
    <t>See CID 230.</t>
  </si>
  <si>
    <t>There is no requirement to fragment an MSDU,  Note that the acronym MSDU is not present in the cited text.
Fragmentation refers to fragmenting a query reponse received from a server in the DS which is larger than the MMPDU size.  For example, the query response may be delivered to the AP's wired interface in multiple IP datagrams.</t>
  </si>
  <si>
    <t>When the multicast delivery method is used, the multicast source address to be used in GAS Comeback Response actiion frames is provided in the GAS Initial Response action frame.</t>
  </si>
  <si>
    <t>On line 23 replace "server unreachable" with "Advertisement server in the network is not currently reachable".  On line 29 replace "query response too large" with "GAS Query Response larger than permitted per configured AP policy".</t>
  </si>
  <si>
    <t>See CID 262.</t>
  </si>
  <si>
    <t>See CID 560 for question (1).
The text states that if the client is "not in state 3"--meaning that the client is not assoicated", it must remain in active mode to receive the GAS Initial Response action frame.  So the text is consistent with your comment.</t>
  </si>
  <si>
    <t>The Advertisement Protocol ID is permitted to be any number other than 0 (the APID for Native Query protocol).</t>
  </si>
  <si>
    <t>Reword the sentence beginning with "GAS may be used to enable network selection for ..." to " GAS may be used to enable network selection for Interoworking-capable STAs as well as for multi-radio-capable STAs (e.g., a device containing an 802.11 radio and a 3GPP radio).</t>
  </si>
  <si>
    <t>See CID 274</t>
  </si>
  <si>
    <t>See CID 28.</t>
  </si>
  <si>
    <t>See CID 31.</t>
  </si>
  <si>
    <t>Delete  all of clause 7.4.11</t>
  </si>
  <si>
    <t>This will not be an effective means of preventing or mitigating a DoS attack.  A non-AP STA instigating a DoS attack will just ignore this message.</t>
  </si>
  <si>
    <t>See CID 264.</t>
  </si>
  <si>
    <t>Commenter did not provide sufficient remedy to resolve the comment.
If an AP is configured for interworking service, but there are no non-native GAS Advertising protocols supported, then the dot11GasAdvertisementID MIB object would not be defined.
If the commenter has a better way to explain this, please inform TGu.</t>
  </si>
  <si>
    <t>See CID 359.</t>
  </si>
  <si>
    <t>Amend the text, "Generic Advertisement Service Traffic Indication Map" to "Generic Advertisement Service Traffic Indication Map (GASTIM)" as this is consistent with the style used in IEEE 802.11-2007 (cf. Table 7-8).</t>
  </si>
  <si>
    <t>This text was adapted from IEEE 802.11-2007 clause 7.3.2.6 which define the behavior of a DTIM beacon.</t>
  </si>
  <si>
    <t>On this line, change the text "instead return a status code so indicating" to "instead return a status code of GAS Query Response larger than permitted per configured AP policy".</t>
  </si>
  <si>
    <t>The AP knows the state of each non-AP STA as it know whether it is authenticated (state 2), associated (state 3) or neither (state1).  See IEEE 802.11-2007 clause 11.3</t>
  </si>
  <si>
    <t>The requirements for end-to-end QoS are outside the scope of this document.</t>
  </si>
  <si>
    <t>Yes</t>
  </si>
  <si>
    <t>Replace the text, "then the Vendor Specific information element" with "then one or more Vendor Specific information elements".</t>
  </si>
  <si>
    <t>Fix per comment.</t>
  </si>
  <si>
    <t>The QRLL field is required to mitigate possible DoS attacks to the server in the DS wherein multiple non-AP STAs post overly general queries which result in very large query responses.  Also, a very large query response results in the AP consuming a lot of medium time to transmit the response which takes away medium time available to other associated non-AP STAs accessing the network.
A status code is also provided (cf. 11.18.2.2.4 and 11.18.2.2.5)</t>
  </si>
  <si>
    <t>TGu feels that the current name is appropriate.</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</si>
  <si>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</si>
  <si>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After the 1st sentence in paragraph 2 of clause 11.18.2 insert the following text, "Native GAS uses  uses GAS Public action frames for transport of Native Query Protocol.  Native query protocol supports the query request and response mechanism for information defined in clause 7.3.3.  It is referred to as "native" since typically this information would be available at an AP without the need to query a server in the DS for the requested information.  Non-native GAS uses GAS Public action frames for transport of a query request and response using one of the query protocols in Table 7-43u.".</t>
  </si>
  <si>
    <t xml:space="preserve">"Query Response Length", "Query Response" fields.  According to the text explaining these fields, "the value of the Query Response field field is a generic container dependent on the Advertisement Protocol specified in the Advertisement protocol information element and the query itself." Why not just call the field "Advertisement Protocol"? It's better to not to introduce new terms unless necessary.  </t>
  </si>
  <si>
    <t>7.3.2.65</t>
  </si>
  <si>
    <t xml:space="preserve">SSID Container element serves very similar purpose with that of SSID list element defined in 11v. These two should be merged into one. </t>
  </si>
  <si>
    <t xml:space="preserve">Merge the two element into one. Coordinate with TGv on the definition. </t>
  </si>
  <si>
    <t>"For a network to be identified as an ES network type, location capability is enabled on an AP if the AP is located in a regulatory domain that requires location capability." What is meant by "location capability"?</t>
  </si>
  <si>
    <t xml:space="preserve">Define "location capability." "Location capability" defined in the 802.11 spec and amendments shall be limited to functionalities belonging to MAC and PHY layers. </t>
  </si>
  <si>
    <t>HESSID field. How is HESSID selected/assigned?</t>
  </si>
  <si>
    <t xml:space="preserve">"When multiple SSIDs are configured, then N1 is set to 0, the Bitmap Offset subfield value is set to 0 and the Length field is set to N2+4." This encoding method for TIM element for multiple BSSes is inefficient. Long string of zeros between the broadcast/multicast traffic indication bits and the first non-zero unicast traffic indication bits shall not be sent when possible.  </t>
  </si>
  <si>
    <t>Adopt the TIM encoding method for multiple BSSes as defined in submission 2007/2898r1 and 2007/2897r2.</t>
  </si>
  <si>
    <t xml:space="preserve">Are multi-BSSID and multi-SSID mutually exclusive? Can one AP support multiple BSSIDs, each supporting multiple SSIDs? Remove the TIM element text for multiple BSSes, supported via either multiple-BSSID and/or multiple-SSID, from Tgu, and let TGv define a consistent method. </t>
  </si>
  <si>
    <t xml:space="preserve">Remove the TIM element text (clause 7.3.2.6) for multiple BSSes, supported via either multiple-BSSID and/or multiple-SSID, from TGu, and let TGv define a consistent method. </t>
  </si>
  <si>
    <t>Define requirements for the end-to-end QoS over DS.</t>
  </si>
  <si>
    <t>"AP shall update the following MIB variables in the non-AP STa’s dot11InterworkingEntry:" this reads like the MIB varaible is in the non-AP STA.</t>
  </si>
  <si>
    <t>Reword to remove this confusion.</t>
  </si>
  <si>
    <t>"used only by APs" - surely if it it not used by STAs (when they receive it) there is no point to the field</t>
  </si>
  <si>
    <t xml:space="preserve">Reword so that it relates to the role of transmission
</t>
  </si>
  <si>
    <t>T3.1.12</t>
  </si>
  <si>
    <t>175</t>
  </si>
  <si>
    <t>"thus may not meet
certain Interworking Service requirements."
In this throwaway remark you indicate that the "requirements" are not met under certain circumstances.   I think this needs a lot more attention.  Exactly which requirements may be transgressed in this case.  Requires a normative specification not in clause T.</t>
  </si>
  <si>
    <t>Add subclause indicating which requirements may be relaxed to a powe-saver.</t>
  </si>
  <si>
    <t xml:space="preserve">I think the implication of these rules is that any STA that supports interworking must also be a QoS STA.   Is this true?  </t>
  </si>
  <si>
    <t>Add statement relating support for Interworking with support for QoS in clause 5 somewhere.</t>
  </si>
  <si>
    <t>A length of 1 octets is impossible. The first two fields take two octets.
Also,  show ranges instead of "variable" - i.e. 3-257.</t>
  </si>
  <si>
    <t>Update length column as described.</t>
  </si>
  <si>
    <t>Please update table 7-26 to the new format defined in TGk D12.</t>
  </si>
  <si>
    <t>As in comment</t>
  </si>
  <si>
    <t>"etc."
Etc is considered harmful,  or insulting.   When combined with e.g. it is unnecessary.  When combined with i.e. it is harmful.
It means "and other stuff,  which we haven't thought out yet" - which has no place in a standard,  or "and other stuff,  which we know,  but can't be bothered to tell you" - which is insulting.</t>
  </si>
  <si>
    <t>Scan and remove etc. from the draft.</t>
  </si>
  <si>
    <t>"EDITORIAL NOTE—After approval of this amendment, Venue Group codes will be managed by 802.11 Assigned Numbers Authority."
Have you checked with the ANA that he considers this within the scope of that role?  AFAIK,  there is no process for requesting numbers from the ANA outside an active amendment.</t>
  </si>
  <si>
    <t>Interworking action frames are no longer used--they are public action frames now.</t>
  </si>
  <si>
    <t>Modify the text to read, "Public action management frames shall be sent using the access category AC_BE to reduce the likelihood that non-associated and non-authentication non-AP STAs will utilize the medium excessively."</t>
  </si>
  <si>
    <t>11-15</t>
  </si>
  <si>
    <t>Modify the text to read, "Management frames other than Public Action frames shall be sent using the access category AC_VO without being restricted by admission control procedures. A QoS STA shall also send management frames other than Public Action frames using the access category AC_VO before associating with any BSS, even if there is no QoS facility available in that BSS.".</t>
  </si>
  <si>
    <t>This section needs to be update to resolve GTK comments from LB107.</t>
  </si>
  <si>
    <t>Update the text.</t>
  </si>
  <si>
    <t>1-20</t>
  </si>
  <si>
    <t>This is old text which should have been deleted.</t>
  </si>
  <si>
    <t>7.4.7.11</t>
  </si>
  <si>
    <t>20-29</t>
  </si>
  <si>
    <t>The text should specify the value of Comeback Delay to be used in the 2nd and subsequent frames of a multi-fragment query response.</t>
  </si>
  <si>
    <t>The Action field is specified as the value 5; it is better to refer to Table 7-45 and have the value be only in one place in the document.</t>
  </si>
  <si>
    <t>42-49</t>
  </si>
  <si>
    <t>The text beginning with, "STAs indicate their support
of QoS" to the end of the paragraph should be deleted.  STAs do not need to provide this indication in the Interworking element.</t>
  </si>
  <si>
    <t>The Action field is specified as the value 4; it is better to refer to Table 7-45 and have the value be only in one place in the document.</t>
  </si>
  <si>
    <t>10.3.39.3.2</t>
  </si>
  <si>
    <t>The text which states, "E.g., if the AdvertisementProtocolID
value is 0, then" is incorrect.  The APID should be 1.</t>
  </si>
  <si>
    <t>29-60</t>
  </si>
  <si>
    <t>This frame should be deleted.  Rather the QoS Map Set should be included in (Re)-association Response frames.  Note that QoS Map Configure frame is still required so that AP can autonomously send a new QoS Map to non-AP STA if the map should be changed.</t>
  </si>
  <si>
    <t>Delete this action frame and include the QoS Map Set IE in (Re)-association Response frames instead if (Re)-association Request frames contain an Interworking element.</t>
  </si>
  <si>
    <t>The reference to 11.10.3 is incorrect.</t>
  </si>
  <si>
    <t>The value in the table "5-n" does not make sense.  "n" is not defined.</t>
  </si>
  <si>
    <t>Define the term and fix the table.</t>
  </si>
  <si>
    <t>7.4.2</t>
  </si>
  <si>
    <t>The reference "Table 46-1" is incorrect.</t>
  </si>
  <si>
    <t>The reference "Table 45-1" is incorrect.</t>
  </si>
  <si>
    <t>40-49</t>
  </si>
  <si>
    <t>The "Network Authentication Type Indicator data" called out in the figure is not described anywhere in this clause.</t>
  </si>
  <si>
    <t>The text calls uses the term "Network Authentication Type element", but it is referred to as "Network Authentication Type unit" everywhere else in this clause.</t>
  </si>
  <si>
    <t>Change "element" to "unit".</t>
  </si>
  <si>
    <t>The text refers to and "indicated SSID", but does not state where it's indicated.</t>
  </si>
  <si>
    <t>Include the reference.</t>
  </si>
  <si>
    <t>There is a period and a space before the first word in the sentence, "It includes".</t>
  </si>
  <si>
    <t>Remove the extraneous punctuation.</t>
  </si>
  <si>
    <t>The text is confusing as the word "following" can refer to either the figure or the text.</t>
  </si>
  <si>
    <t>Change the sentence to read, "The Length field is the 2-octet length of the information element and is determined by the number and size of the other information elements.".</t>
  </si>
  <si>
    <t>The Info ID is specified as the value 4; it is better to refer to Table 7-43x and have the value be only in one place in the document.</t>
  </si>
  <si>
    <t>10.3.40.4.1</t>
  </si>
  <si>
    <t>47-48</t>
  </si>
  <si>
    <t>During the LB107 comment resolution, TGu agreed to delete transmitting QoS Map to the broadcast MAC DA.</t>
  </si>
  <si>
    <t xml:space="preserve"> Insert "in the Probe Request" between "element" and "is".</t>
  </si>
  <si>
    <t>3.u.4</t>
  </si>
  <si>
    <t xml:space="preserve">Original reads: "3.u.4 Authorization Information: Information that specifies user’s access rights to an 802.11 AN. This may include the rules for routing of the user traffic, a set of permissions about services that a user is allowed to access, QoS configuration information, and the accounting policy to be applied by the AN." and seems to be the defiition of AN Authorization Information rather than the much more general concept of authorization information. </t>
  </si>
  <si>
    <t>Change the term to "AN Authorization Information" or modify the definition to be more general.  Note this will also mean that the places in the text where Authorization Information is used, the "AN" qualifier should be added as well.</t>
  </si>
  <si>
    <t>Canpolat, Necati</t>
  </si>
  <si>
    <t>T.1.4</t>
  </si>
  <si>
    <t>166</t>
  </si>
  <si>
    <t xml:space="preserve">T.1.4 line 48-62 &amp; T.1.5 line 56-66 are duplicate paragraprapsh. </t>
  </si>
  <si>
    <t>Provide correct text for each sub-clause</t>
  </si>
  <si>
    <t>NTT</t>
  </si>
  <si>
    <t>Mark IV Industries</t>
  </si>
  <si>
    <t>Devicescape</t>
  </si>
  <si>
    <t>AT&amp;T</t>
  </si>
  <si>
    <t>Plantyronics, Inc.</t>
  </si>
  <si>
    <t>Connexis</t>
  </si>
  <si>
    <t>Aruba Networks</t>
  </si>
  <si>
    <t>Matthew Gast, Trapeze Networks</t>
  </si>
  <si>
    <t>doc.: IEEE 802.11-08/0326r6</t>
  </si>
  <si>
    <t>April 2008</t>
  </si>
  <si>
    <t>2008-04-07</t>
  </si>
  <si>
    <t>5753 W. Las Positas Blvd, Pleasanton, CA 94588 USA</t>
  </si>
  <si>
    <t>+1 925 474 2273</t>
  </si>
  <si>
    <t>msg@trapezenetworks.com</t>
  </si>
  <si>
    <t xml:space="preserve">Add the following note to the table "NOTE—The values shown here were assigned at the time of original publication. The list will be maintained by the IEEE ANA outside this standard in the future."  </t>
  </si>
  <si>
    <t>Figure 7-95az</t>
  </si>
  <si>
    <t>".. which packet..." ??</t>
  </si>
  <si>
    <t>change to "…that packet..."</t>
  </si>
  <si>
    <t>55-57</t>
  </si>
  <si>
    <t>The text states "Any packet to be transmitted by a non-AP STA whose DSCP matches any exception value in the QoS Map Set uses the corresponding UP for transmission; that is, it overrides the UP values provided in the UP n DSCP Range portion of the information element."  This is ambiguous.  Which corresponding UP ?   Should exception number run from 0 through 7 ?</t>
  </si>
  <si>
    <t>If I intepret this correctly, change the exception numbering (Figure 7-95aw) to use a range 0-7and then the text to "Any packet to be transmitted by a non-AP STA whose DSCP matches any exception value in the QoS Map Set uses the UP n provided for transmission, where n is the exception number (0-7) ; that is, it overrides the association of the DCSP with any UP provided in the UP DSCP Range portions of the information elements of the QOS Map Set."</t>
  </si>
  <si>
    <t>Figure 7-95aw</t>
  </si>
  <si>
    <t>This figure is confusing.  I assume it is intended to mean that the QoS Map Set contains 10-18 elements where the DSCP exception elements are optionally present ?</t>
  </si>
  <si>
    <t>Clarify the figure</t>
  </si>
  <si>
    <t>The editorial note refers to "Advertisement Protocol IDs" rather than "Precedence Level"</t>
  </si>
  <si>
    <t>correct note</t>
  </si>
  <si>
    <t>Table 7-43w</t>
  </si>
  <si>
    <t>It is inappropriate to assign a list of optional values - the assignment to value may be variable, reserved or unused in some policies, but the value is not optional. See also comment to T.1.3 by same commenter</t>
  </si>
  <si>
    <t>Recommend making it clear as to the level of support that the MAC and PHY provide - i.e. is precedence use optional or mandatory?, what is behaviour if not supported …  Then the table should only include the 0-15 Reserved and Emergency Call call entries and denote the levels above 16 are policy dependent.</t>
  </si>
  <si>
    <t xml:space="preserve">"… then this bit is set to 1 to indicate to non-APs STAs that guest access is available from this BSSID." "non-Apes STAs" should be written as "non-AP STAs". A feature (e.g. guess network) is available from a BSS, not a BSSID. Reword the sentence. </t>
  </si>
  <si>
    <t xml:space="preserve">Replace "…non-APs STAs" with "non-AP STAs". Reword the sentence.  </t>
  </si>
  <si>
    <t xml:space="preserve">"This field is used to advertise metadata for the for the default and non-default SSIDs included in the BSSID".  A SSID cannot be included in BSSID. Clarify the meaning of the sentence and reword accordingly. </t>
  </si>
  <si>
    <t xml:space="preserve">Clarify the meaning of the sentence and reword accordingly. </t>
  </si>
  <si>
    <t xml:space="preserve">"When multiple SSIDs are configured, the AIDs from 1 to m are not allocated to any of the stations." What is "m"? It has not been defined up to this point in the document. </t>
  </si>
  <si>
    <t xml:space="preserve">Define "m" first before use. </t>
  </si>
  <si>
    <t>"SSID Container element present if …", missing the word "is".</t>
  </si>
  <si>
    <t>Replace "SSID Container element present if…" with "SSID Container element is present if …"</t>
  </si>
  <si>
    <t>Roy, Richard</t>
  </si>
  <si>
    <t>Original reads: "3.u.1 Access Network (AN): A combination of a distribution system (DS) and access points (APs). A WLAN system contains one or more APs and zero or more portals in addition to the DS. It is also the logical location of distribution and integration service functions of an extended service set (ESS)." and should be the definition of an Access Network.  However, a "WLAN system" is described.  Furthermore, in the third sentence it is not clear what "It" refers to.</t>
  </si>
  <si>
    <t>The editorial notes should not be explaining why a change has been made; if this is necessary, it should be either in informative or normative text elsewhere in the document.</t>
  </si>
  <si>
    <t>The text should reference dot11NonApStaAuthHcca.</t>
  </si>
  <si>
    <t>Amend the text to read, "For a non-AP QoS STA accessing the Interworking Services, the HC shall admit its request based on authorization information in dot11NonApStaAuthHcca which is contained in the STA's dot11InterworkingEntry.</t>
  </si>
  <si>
    <t>21-23</t>
  </si>
  <si>
    <t>There should be clause 11.18 text which describes exactly how GAS transports MIHF frames to accomplish an 802.21-IS GAS query.  There should also be a cross-reference to that text in this clause.</t>
  </si>
  <si>
    <t>The text, "Deliver method field is..." is awkward.</t>
  </si>
  <si>
    <t>Reword as follows: "The Delivery method field is…".</t>
  </si>
  <si>
    <t>The text, "which specifies multicast or unicast delivery method of the GAS protocol", is redundant with the text in the following paragraph and should be deleted.</t>
  </si>
  <si>
    <t>Reword the paragraph as follows: "The Advertisement Control is a 1-octet field, which is shown in Figure 7-95ar.".</t>
  </si>
  <si>
    <t>7.3.1.11</t>
  </si>
  <si>
    <t>The editorial note has some extra, redundant words.</t>
  </si>
  <si>
    <t>Reword to read, "EDITORIAL NOTE—The Interworking category value to be allocated before sponsor ballot by ANA."</t>
  </si>
  <si>
    <t>37-38</t>
  </si>
  <si>
    <t>The phrase, "Expedited Bandwidth Request Service capability field is set to 1" should be deleted since this should be a required AP capability.</t>
  </si>
  <si>
    <t>Delete the text.</t>
  </si>
  <si>
    <t>5-10</t>
  </si>
  <si>
    <t>The definition of Non-default SSID has redundant text.  The last phrase in the definition, ", which in turn, contains the non-default SSID" should be deleted.</t>
  </si>
  <si>
    <t>56-60</t>
  </si>
  <si>
    <t>The text which states, "An AP advertises this capability if at least one of the two methods is supported." is confusing.</t>
  </si>
  <si>
    <t>Clarify the text be rewording to "If the AP supports at least one of the two methods, the Network Type is set to Emergency Network."</t>
  </si>
  <si>
    <t>51-54</t>
  </si>
  <si>
    <t>Text indicating that STAs set the reserved bits to zero upon transmission and the AP ignores it upon reception should be added.</t>
  </si>
  <si>
    <t>Description of the internet access bit should include text indicating that a non-AP STA sets this bit to zero upon transmission and the AP ignores it upon reception.</t>
  </si>
  <si>
    <t>54-65</t>
  </si>
  <si>
    <t>On the assumption that TGu accepts the comment to delete Bit0 and Bit1 in the Interworking Capabilities field, this field should be renamed to "Interworking Status", since it no longer represents capability.</t>
  </si>
  <si>
    <t>Rename the field as indicated.</t>
  </si>
  <si>
    <t>Bit0 and Bit1 in the Interworking Capabilities field are unnecessary.  The are used to indicate support for QoS Map and EBR.  This support should be required of APs and non-AP STAs can optionally support these features (i.e., per the PICS).  If a non-AP STA chooses to not support EBR, for example, it simply never sends an ADDTS Request which includes an EBR element.  It does not also need to indicate in the Interworking Capabilities field that EBR is not supported.  Similarly, if the non-AP STA does not support QoS Map, it simply never requests it and if the AP autonomously sends a QoS MAP configure action frame, it is simply dropped.</t>
  </si>
  <si>
    <t>Delete these two bits from the Interworking Capabilities field.</t>
  </si>
  <si>
    <t>32-35</t>
  </si>
  <si>
    <t>Correct the description of the length field.  If all the optional elements are not present, then the value of the length field would be 1 (which is not 5 or 11).</t>
  </si>
  <si>
    <t>Fix the description.</t>
  </si>
  <si>
    <t>18-29</t>
  </si>
  <si>
    <t>Assuming TGu agrees that Network Type field is no optional, move the HESSID field to the end since it is optional--thereby grouping all optional elements at the end of the IE.</t>
  </si>
  <si>
    <t>Move the field.</t>
  </si>
  <si>
    <t>The Network Type field should not be optional since it is needed both by and AP and a non-AP STA.</t>
  </si>
  <si>
    <t>The reference to 11.10.1 is incorrect.</t>
  </si>
  <si>
    <t>The wording of the sentence is redundant.</t>
  </si>
  <si>
    <t>Reword to read, "The Partial virtual bitmap of the TIM element is interpreted differently by stations associated with an AP configured for multiple SSID Set.</t>
  </si>
  <si>
    <t>The word "fields" is missing in the first part of the sentence.</t>
  </si>
  <si>
    <t>Reword to read, "The Venue Group and Venue Type fields are…"</t>
  </si>
  <si>
    <t>45-65</t>
  </si>
  <si>
    <t>Comment is not clear about the suggested changes.</t>
  </si>
  <si>
    <t>n was introduced in bas document, but a definition  was added in the text.</t>
  </si>
  <si>
    <t>the text is clear in description.</t>
  </si>
  <si>
    <t>dave Stephenson to provide response</t>
  </si>
  <si>
    <t>When a field is optional, in the figure showing the frame or element structure, the octet size should be set to "0 or X" or "variable", as applicable.  A number of specific comments have been raised by the commenter but are not exhaustive.</t>
  </si>
  <si>
    <t>Amend octet counts on optional fields accordingly</t>
  </si>
  <si>
    <t>A number of tables of elements in this amendment relate to information that is exchanged between higher level applications which this amendment provides the mechanisms for exchanging and some MAC and PHY actions related to them.  The commenter has provided a few specific comments (Table 7-43r, 7.43s, 7-43u, 7-43w...).  Unless the values of these elements are required or used by the MAC and PHY, the standard should only define the field, initial element value assignments if appropriate, and provide explicit statement that htese lists will be maintained by an external body or bodies, and provide reference to those bodies in each case.  Editorial notes are not the means for declaring this relationship.</t>
  </si>
  <si>
    <t>Amend such tables of elements accordingly</t>
  </si>
  <si>
    <t>Table 7-43x</t>
  </si>
  <si>
    <t>Rathter than an editorial note, there should be an explicit note denoting that this list is maintained outside the base standard.  Also is the ANA the body that will manage this and have they agreed to it ?  See similar comments from same commenter on this general topic.</t>
  </si>
  <si>
    <t>The definition correct states "services" as "internetworking services" would be incorrect. However, perhaps this defintion does require further clarification.</t>
  </si>
  <si>
    <t>Required</t>
  </si>
  <si>
    <t>SM - seems a reasonable comment, but not too sure.</t>
  </si>
  <si>
    <t>As per comment 7</t>
  </si>
  <si>
    <t>The suggested changed sentence in the remedy should be used.</t>
  </si>
  <si>
    <t>Requires some more thought</t>
  </si>
  <si>
    <t>Replace the word 'call' in this definition with 'session'</t>
  </si>
  <si>
    <t>Requires further investigation</t>
  </si>
  <si>
    <t>Although the comment is correct, it is not felt appropriate to place all these entities on Figure 5-6a. Perhaps a separate 'interworking architecture' diagram could be drawn to show the relationship between these entities</t>
  </si>
  <si>
    <t>As per comment 30</t>
  </si>
  <si>
    <t>As per comment 32</t>
  </si>
  <si>
    <t>SM - not sure how to deal with this comment?</t>
  </si>
  <si>
    <t>As per comment 278</t>
  </si>
  <si>
    <t>Although the suggested remedy may not be the correct answre here, it does look as though some work is required to clarify the definition of access network.</t>
  </si>
  <si>
    <t>requires more investigation</t>
  </si>
  <si>
    <t>Ensure that the following procotols are supported: uPnP, wUSB, UMA, GRE</t>
  </si>
  <si>
    <t>Oh boy, one could play with this table forever; comments will flow like rain drops falling on a parched desert.  However, it may be useful to refer to some sort of emergency coordination centre, as TGu intends to support emergency services.  The description 'attorney office' appears to be a little too specific and let's face it, who cares about attorney offices.</t>
  </si>
  <si>
    <t>Add the following Venue Type to Table 7-43s: Group: 0, Type Code: 13, Description: 'Emergency Coordination Centre'.  Change 'Attorney Office' to 'Attorney Orifice' ?</t>
  </si>
  <si>
    <t>7.3.1.9</t>
  </si>
  <si>
    <t>To possible assist with a DoS attack (Recall that GAS can operate in state 1), it would be useful to define a GAS message rate limiting feature.</t>
  </si>
  <si>
    <t>Introduce a GAS message rate limiting feature (in a submission) and add an extra status code to Table 7-23 'GAS rate larger than permitted'</t>
  </si>
  <si>
    <t>Order of the status codes is unusual to say the least</t>
  </si>
  <si>
    <t>Switch round the first two status codes, so that the status code for the GAS protocol not being supported comes first, which incidently some people may like to see as the only possible status code &gt;;)</t>
  </si>
  <si>
    <t>There are some strange references to the term 'WLAN' which I hope are due to over excitement on the part of the authors. This has to be clarified.</t>
  </si>
  <si>
    <t>Every reference to WLAN should be clarified and potentially removed. Afterall, are we refering to Hiperlan/2, HiSWANb or even possibly IEEE 802.11?</t>
  </si>
  <si>
    <t>Don't refer to 'IEEE 802.11 ….', as that is a self-referencial definition and we don't want to go there; do we?</t>
  </si>
  <si>
    <t>Remove all references to IEEE 802.11, and replace with something more suitable to the sentence structure.</t>
  </si>
  <si>
    <t>3.u.15</t>
  </si>
  <si>
    <t>Use normative reference.</t>
  </si>
  <si>
    <t>a) tidy up the 'NENA i3 08-0XX' reference as it looks incomplete. b) Perhaps a normative reference to this document should be added to this amendment.</t>
  </si>
  <si>
    <t>3.u.14</t>
  </si>
  <si>
    <t>Reference to table is inappropriate in clause 3 definitions</t>
  </si>
  <si>
    <t>Combine the first two sentences of this paragraph into one, "For a non-AP STA, the value of the Length field is 1, the length of the Interworking Capabilities field."</t>
  </si>
  <si>
    <t>T.3.1.4</t>
  </si>
  <si>
    <t>173</t>
  </si>
  <si>
    <t>Redundant wording redundancy.</t>
  </si>
  <si>
    <t>Change "selection of the cypher suite selection" to "selection of the cypher suite".</t>
  </si>
  <si>
    <t>Incorrect reference.</t>
  </si>
  <si>
    <t>This reference has been changed to "Annex T.3.1".</t>
  </si>
  <si>
    <t>Grammatical error.</t>
  </si>
  <si>
    <t>Remove the one double quote.</t>
  </si>
  <si>
    <t>Incorect word tense.</t>
  </si>
  <si>
    <t>Change "sophisticate" to "sophisiticated".</t>
  </si>
  <si>
    <t>11.4.4</t>
  </si>
  <si>
    <t>75</t>
  </si>
  <si>
    <t>55</t>
  </si>
  <si>
    <t>Inconsistent language.</t>
  </si>
  <si>
    <t>Change "voice, video, best effort of background" to "AC_VO, AC_VI, AC_BE or AC_BK". Also note that "of" should be "or".</t>
  </si>
  <si>
    <t>Casual language.</t>
  </si>
  <si>
    <t>Should the term "TSPEC" be changed to "TSPEC request" in this instance?</t>
  </si>
  <si>
    <t>11.4.3</t>
  </si>
  <si>
    <t>Missing word.</t>
  </si>
  <si>
    <t>Change "access the" to "access to the".</t>
  </si>
  <si>
    <t>Change "of" to "or".</t>
  </si>
  <si>
    <t>Repeated phrase.</t>
  </si>
  <si>
    <t>Change "via the via the" to "via the".</t>
  </si>
  <si>
    <t>Sentence is incomplete.</t>
  </si>
  <si>
    <t>Change "active shall" to "active scan shall".</t>
  </si>
  <si>
    <t>Hansen, Christopher</t>
  </si>
  <si>
    <t>7.3.2</t>
  </si>
  <si>
    <t xml:space="preserve">The text for multiple BSSID support in TGu and TGv are very different and do not appear to be consistent.  These need to be aligned before approval. </t>
  </si>
  <si>
    <t>Align BSSID support with TGv.</t>
  </si>
  <si>
    <t>“Third Generation” of what?</t>
  </si>
  <si>
    <t>Change to “Third Generation of mobile phone standards and technology”.</t>
  </si>
  <si>
    <t>Incorrect word tense.</t>
  </si>
  <si>
    <t>Change "related" to relates".</t>
  </si>
  <si>
    <t>Stephens, Adrian</t>
  </si>
  <si>
    <t>9.9.3.1.1</t>
  </si>
  <si>
    <t>"shall use the policies"
Oh dear.  About as clear as mud.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</si>
</sst>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20">
    <font>
      <sz val="10"/>
      <name val="Arial"/>
      <family val="0"/>
    </font>
    <font>
      <b/>
      <sz val="10"/>
      <name val="Arial"/>
      <family val="2"/>
    </font>
    <font>
      <sz val="11"/>
      <name val="Times New Roman"/>
      <family val="1"/>
    </font>
    <font>
      <sz val="12"/>
      <name val="Times New Roman"/>
      <family val="1"/>
    </font>
    <font>
      <b/>
      <sz val="14"/>
      <name val="Times New Roman"/>
      <family val="1"/>
    </font>
    <font>
      <u val="single"/>
      <sz val="10"/>
      <color indexed="12"/>
      <name val="Arial"/>
      <family val="0"/>
    </font>
    <font>
      <b/>
      <sz val="12"/>
      <color indexed="12"/>
      <name val="Times New Roman"/>
      <family val="1"/>
    </font>
    <font>
      <sz val="8"/>
      <name val="Tahoma"/>
      <family val="2"/>
    </font>
    <font>
      <b/>
      <sz val="8"/>
      <name val="Arial"/>
      <family val="2"/>
    </font>
    <font>
      <u val="single"/>
      <sz val="10"/>
      <color indexed="36"/>
      <name val="Arial"/>
      <family val="0"/>
    </font>
    <font>
      <sz val="8"/>
      <name val="Arial"/>
      <family val="2"/>
    </font>
    <font>
      <sz val="10"/>
      <name val="Tahoma"/>
      <family val="2"/>
    </font>
    <font>
      <b/>
      <sz val="8"/>
      <name val="Tahoma"/>
      <family val="0"/>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b/>
      <sz val="12"/>
      <name val="Arial"/>
      <family val="0"/>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s>
  <borders count="19">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0" fillId="0" borderId="0" xfId="0" applyAlignment="1">
      <alignment vertical="top" wrapText="1"/>
    </xf>
    <xf numFmtId="49" fontId="0" fillId="0" borderId="0" xfId="0" applyNumberFormat="1" applyAlignment="1">
      <alignment vertical="top" wrapText="1"/>
    </xf>
    <xf numFmtId="1" fontId="1" fillId="0" borderId="0" xfId="0" applyNumberFormat="1" applyFont="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quotePrefix="1">
      <alignment vertical="top" wrapText="1"/>
    </xf>
    <xf numFmtId="0" fontId="0" fillId="0" borderId="0" xfId="0" applyNumberFormat="1" applyAlignment="1">
      <alignment vertical="top" wrapText="1"/>
    </xf>
    <xf numFmtId="0" fontId="3" fillId="0" borderId="0" xfId="0" applyFont="1" applyAlignment="1">
      <alignment/>
    </xf>
    <xf numFmtId="0" fontId="4" fillId="0" borderId="0" xfId="0" applyFont="1" applyAlignment="1">
      <alignment/>
    </xf>
    <xf numFmtId="49" fontId="4" fillId="0" borderId="0" xfId="0" applyNumberFormat="1" applyFont="1" applyAlignment="1" quotePrefix="1">
      <alignment/>
    </xf>
    <xf numFmtId="49" fontId="3" fillId="0" borderId="0" xfId="0" applyNumberFormat="1" applyFont="1" applyAlignment="1">
      <alignment horizontal="left"/>
    </xf>
    <xf numFmtId="0" fontId="3" fillId="0" borderId="1" xfId="0" applyFont="1" applyBorder="1" applyAlignment="1">
      <alignment/>
    </xf>
    <xf numFmtId="0" fontId="3" fillId="0" borderId="0" xfId="0" applyFont="1" applyBorder="1" applyAlignment="1">
      <alignment/>
    </xf>
    <xf numFmtId="49" fontId="4" fillId="0" borderId="0" xfId="0" applyNumberFormat="1" applyFont="1" applyBorder="1" applyAlignment="1">
      <alignment/>
    </xf>
    <xf numFmtId="49" fontId="3" fillId="0" borderId="0" xfId="0" applyNumberFormat="1" applyFont="1" applyAlignment="1" quotePrefix="1">
      <alignment/>
    </xf>
    <xf numFmtId="49" fontId="3" fillId="0" borderId="0" xfId="0" applyNumberFormat="1" applyFont="1" applyAlignment="1">
      <alignment/>
    </xf>
    <xf numFmtId="49" fontId="5" fillId="0" borderId="0" xfId="20" applyNumberFormat="1" applyAlignment="1">
      <alignment/>
    </xf>
    <xf numFmtId="0" fontId="3" fillId="0" borderId="0" xfId="0" applyFont="1" applyBorder="1" applyAlignment="1">
      <alignment vertical="top"/>
    </xf>
    <xf numFmtId="0" fontId="6" fillId="0" borderId="0" xfId="0" applyFont="1" applyBorder="1" applyAlignment="1">
      <alignment/>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horizontal="left" vertical="top"/>
    </xf>
    <xf numFmtId="0" fontId="8" fillId="0" borderId="4"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vertical="top"/>
    </xf>
    <xf numFmtId="0" fontId="8" fillId="0" borderId="6" xfId="0" applyFont="1" applyBorder="1" applyAlignment="1">
      <alignment vertical="top"/>
    </xf>
    <xf numFmtId="0" fontId="8" fillId="0" borderId="4" xfId="0" applyFont="1" applyBorder="1" applyAlignment="1">
      <alignment vertical="top" wrapText="1"/>
    </xf>
    <xf numFmtId="0" fontId="10" fillId="0" borderId="0" xfId="0" applyFont="1" applyAlignment="1">
      <alignment vertical="top"/>
    </xf>
    <xf numFmtId="0" fontId="10" fillId="0" borderId="2" xfId="0" applyFont="1" applyBorder="1" applyAlignment="1">
      <alignment horizontal="center" vertical="top" wrapText="1"/>
    </xf>
    <xf numFmtId="0" fontId="10" fillId="0" borderId="3" xfId="0" applyFont="1" applyBorder="1" applyAlignment="1">
      <alignment vertical="top" wrapText="1"/>
    </xf>
    <xf numFmtId="49" fontId="11" fillId="0" borderId="7" xfId="0" applyNumberFormat="1" applyFont="1" applyFill="1" applyBorder="1" applyAlignment="1" applyProtection="1">
      <alignment horizontal="left" vertical="top" wrapText="1"/>
      <protection locked="0"/>
    </xf>
    <xf numFmtId="0" fontId="11" fillId="0" borderId="7"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justify" vertical="top" wrapText="1"/>
      <protection locked="0"/>
    </xf>
    <xf numFmtId="0" fontId="10" fillId="0" borderId="4" xfId="0" applyFont="1" applyBorder="1" applyAlignment="1">
      <alignment vertical="top" wrapText="1"/>
    </xf>
    <xf numFmtId="0" fontId="10" fillId="0" borderId="5" xfId="0" applyFont="1" applyBorder="1" applyAlignment="1">
      <alignment vertical="top" wrapText="1"/>
    </xf>
    <xf numFmtId="0" fontId="10" fillId="0" borderId="0" xfId="0" applyFont="1" applyBorder="1" applyAlignment="1">
      <alignment vertical="top" wrapText="1"/>
    </xf>
    <xf numFmtId="0" fontId="13" fillId="2" borderId="5" xfId="0" applyFont="1" applyFill="1" applyBorder="1" applyAlignment="1">
      <alignment/>
    </xf>
    <xf numFmtId="0" fontId="13" fillId="2" borderId="5" xfId="0" applyFont="1" applyFill="1" applyBorder="1" applyAlignment="1">
      <alignment horizontal="center"/>
    </xf>
    <xf numFmtId="0" fontId="13" fillId="2" borderId="5"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6" xfId="0" applyFont="1" applyFill="1" applyBorder="1" applyAlignment="1">
      <alignment horizontal="center" wrapText="1"/>
    </xf>
    <xf numFmtId="0" fontId="13" fillId="2" borderId="4" xfId="0" applyFont="1" applyFill="1" applyBorder="1" applyAlignment="1">
      <alignment horizontal="center" wrapText="1"/>
    </xf>
    <xf numFmtId="0" fontId="14" fillId="0" borderId="0" xfId="0" applyFont="1" applyAlignment="1">
      <alignment/>
    </xf>
    <xf numFmtId="0" fontId="14" fillId="0" borderId="0" xfId="0" applyFont="1" applyAlignment="1">
      <alignment horizontal="center"/>
    </xf>
    <xf numFmtId="0" fontId="15" fillId="0" borderId="5" xfId="0" applyFont="1" applyFill="1" applyBorder="1" applyAlignment="1">
      <alignment horizontal="left" indent="1"/>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6"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15" fillId="0" borderId="2" xfId="0" applyFont="1" applyFill="1" applyBorder="1" applyAlignment="1">
      <alignment horizontal="center"/>
    </xf>
    <xf numFmtId="0" fontId="13" fillId="0" borderId="5" xfId="0" applyFont="1" applyBorder="1" applyAlignment="1">
      <alignment horizontal="right" indent="1"/>
    </xf>
    <xf numFmtId="0" fontId="13" fillId="0" borderId="5" xfId="0" applyFont="1" applyBorder="1" applyAlignment="1">
      <alignment horizontal="center"/>
    </xf>
    <xf numFmtId="0" fontId="15" fillId="0" borderId="4" xfId="0" applyFont="1" applyBorder="1" applyAlignment="1">
      <alignment/>
    </xf>
    <xf numFmtId="0" fontId="15" fillId="0" borderId="5" xfId="0" applyFont="1" applyBorder="1" applyAlignment="1">
      <alignment/>
    </xf>
    <xf numFmtId="0" fontId="1" fillId="2" borderId="5" xfId="0" applyFont="1" applyFill="1" applyBorder="1" applyAlignment="1">
      <alignment/>
    </xf>
    <xf numFmtId="0" fontId="1" fillId="2" borderId="5" xfId="0" applyFont="1" applyFill="1" applyBorder="1" applyAlignment="1">
      <alignment horizontal="center"/>
    </xf>
    <xf numFmtId="0" fontId="1" fillId="2" borderId="5" xfId="0" applyFont="1" applyFill="1" applyBorder="1" applyAlignment="1">
      <alignment horizontal="left"/>
    </xf>
    <xf numFmtId="0" fontId="0" fillId="0" borderId="5" xfId="0" applyBorder="1" applyAlignment="1">
      <alignment horizontal="left" indent="1"/>
    </xf>
    <xf numFmtId="0" fontId="0" fillId="0" borderId="5" xfId="0" applyBorder="1" applyAlignment="1">
      <alignment horizontal="center"/>
    </xf>
    <xf numFmtId="0" fontId="0" fillId="0" borderId="0" xfId="0" applyAlignment="1">
      <alignment horizontal="left"/>
    </xf>
    <xf numFmtId="0" fontId="1" fillId="0" borderId="5" xfId="0" applyFont="1" applyBorder="1" applyAlignment="1">
      <alignment horizontal="center"/>
    </xf>
    <xf numFmtId="0" fontId="16" fillId="0" borderId="0" xfId="0" applyFont="1" applyAlignment="1">
      <alignment horizontal="center"/>
    </xf>
    <xf numFmtId="0" fontId="1" fillId="0" borderId="5"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10" fontId="17" fillId="3" borderId="10" xfId="0" applyNumberFormat="1" applyFont="1" applyFill="1" applyBorder="1" applyAlignment="1">
      <alignment horizontal="center"/>
    </xf>
    <xf numFmtId="0" fontId="16" fillId="0" borderId="0" xfId="0" applyFont="1" applyAlignment="1">
      <alignment/>
    </xf>
    <xf numFmtId="0" fontId="18"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16" fillId="0" borderId="14" xfId="0" applyFont="1" applyBorder="1" applyAlignment="1">
      <alignment horizontal="left" indent="1"/>
    </xf>
    <xf numFmtId="0" fontId="0" fillId="0" borderId="14" xfId="0" applyBorder="1" applyAlignment="1">
      <alignment horizontal="left" indent="1"/>
    </xf>
    <xf numFmtId="0" fontId="16" fillId="0" borderId="14" xfId="0" applyFont="1" applyBorder="1" applyAlignment="1">
      <alignment horizontal="left" indent="2"/>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0" fillId="0" borderId="13" xfId="0" applyFont="1" applyBorder="1" applyAlignment="1">
      <alignment vertical="top" wrapText="1"/>
    </xf>
    <xf numFmtId="0" fontId="10" fillId="0" borderId="15" xfId="0" applyFont="1" applyBorder="1" applyAlignment="1">
      <alignment vertical="top" wrapText="1"/>
    </xf>
    <xf numFmtId="0" fontId="10" fillId="0" borderId="18" xfId="0" applyFont="1" applyBorder="1" applyAlignment="1">
      <alignment vertical="top" wrapText="1"/>
    </xf>
    <xf numFmtId="0" fontId="10" fillId="0" borderId="5" xfId="0" applyFont="1" applyBorder="1" applyAlignment="1">
      <alignment horizontal="center" vertical="top" wrapText="1"/>
    </xf>
    <xf numFmtId="0" fontId="15" fillId="0" borderId="15" xfId="0" applyFont="1" applyFill="1" applyBorder="1" applyAlignment="1">
      <alignment horizontal="center"/>
    </xf>
    <xf numFmtId="0" fontId="10" fillId="0" borderId="0" xfId="0" applyFont="1" applyAlignment="1">
      <alignment vertical="top" wrapText="1"/>
    </xf>
    <xf numFmtId="0" fontId="0" fillId="0" borderId="5" xfId="0" applyBorder="1" applyAlignment="1">
      <alignment/>
    </xf>
    <xf numFmtId="0" fontId="13" fillId="0" borderId="0" xfId="0" applyFont="1" applyBorder="1" applyAlignment="1">
      <alignment horizontal="right" indent="1"/>
    </xf>
    <xf numFmtId="0" fontId="13" fillId="0" borderId="0" xfId="0" applyFont="1" applyBorder="1" applyAlignment="1">
      <alignment horizontal="center"/>
    </xf>
    <xf numFmtId="0" fontId="15" fillId="0" borderId="0" xfId="0" applyFont="1" applyBorder="1" applyAlignment="1">
      <alignment/>
    </xf>
    <xf numFmtId="0" fontId="13" fillId="0" borderId="0" xfId="0" applyFont="1" applyBorder="1" applyAlignment="1">
      <alignment horizontal="right"/>
    </xf>
    <xf numFmtId="9" fontId="13" fillId="0" borderId="0" xfId="21" applyFont="1" applyBorder="1" applyAlignment="1">
      <alignment horizontal="center"/>
    </xf>
    <xf numFmtId="0" fontId="10" fillId="0" borderId="7" xfId="0" applyFont="1" applyBorder="1" applyAlignment="1">
      <alignment vertical="top" wrapText="1"/>
    </xf>
    <xf numFmtId="0" fontId="11"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0" fontId="10" fillId="4" borderId="5" xfId="0" applyFont="1" applyFill="1" applyBorder="1" applyAlignment="1">
      <alignment vertical="top" wrapText="1"/>
    </xf>
    <xf numFmtId="0" fontId="10" fillId="4" borderId="4" xfId="0" applyFont="1" applyFill="1" applyBorder="1" applyAlignment="1">
      <alignment vertical="top" wrapText="1"/>
    </xf>
    <xf numFmtId="0" fontId="10" fillId="4" borderId="0" xfId="0" applyFont="1" applyFill="1" applyAlignment="1">
      <alignment vertical="top"/>
    </xf>
    <xf numFmtId="0" fontId="6" fillId="0" borderId="0" xfId="0" applyFont="1" applyBorder="1" applyAlignment="1">
      <alignment horizontal="justify" vertical="top" wrapText="1"/>
    </xf>
    <xf numFmtId="0" fontId="6" fillId="0" borderId="0" xfId="0" applyFont="1" applyBorder="1" applyAlignment="1">
      <alignment horizontal="left" vertical="top" wrapText="1"/>
    </xf>
    <xf numFmtId="0" fontId="10" fillId="5" borderId="2" xfId="0" applyFont="1" applyFill="1" applyBorder="1" applyAlignment="1">
      <alignment horizontal="center" vertical="top" wrapText="1"/>
    </xf>
    <xf numFmtId="0" fontId="10" fillId="5" borderId="3" xfId="0" applyFont="1" applyFill="1" applyBorder="1" applyAlignment="1">
      <alignment vertical="top" wrapText="1"/>
    </xf>
    <xf numFmtId="0" fontId="10" fillId="5" borderId="5" xfId="0" applyFont="1" applyFill="1" applyBorder="1" applyAlignment="1">
      <alignment vertical="top" wrapText="1"/>
    </xf>
    <xf numFmtId="49" fontId="11" fillId="5" borderId="7" xfId="0" applyNumberFormat="1" applyFont="1" applyFill="1" applyBorder="1" applyAlignment="1" applyProtection="1">
      <alignment horizontal="left" vertical="top" wrapText="1"/>
      <protection locked="0"/>
    </xf>
    <xf numFmtId="0" fontId="11" fillId="5" borderId="7" xfId="0" applyFont="1" applyFill="1" applyBorder="1" applyAlignment="1" applyProtection="1">
      <alignment horizontal="center" vertical="top" wrapText="1"/>
      <protection locked="0"/>
    </xf>
    <xf numFmtId="0" fontId="11" fillId="5" borderId="7" xfId="0" applyFont="1" applyFill="1" applyBorder="1" applyAlignment="1" applyProtection="1">
      <alignment horizontal="justify" vertical="top" wrapText="1"/>
      <protection locked="0"/>
    </xf>
    <xf numFmtId="0" fontId="10" fillId="5" borderId="4" xfId="0" applyFont="1" applyFill="1" applyBorder="1" applyAlignment="1">
      <alignment vertical="top" wrapText="1"/>
    </xf>
    <xf numFmtId="0" fontId="10" fillId="5" borderId="0" xfId="0" applyFont="1" applyFill="1" applyAlignment="1">
      <alignment vertical="top"/>
    </xf>
    <xf numFmtId="0" fontId="10" fillId="6" borderId="2" xfId="0" applyFont="1" applyFill="1" applyBorder="1" applyAlignment="1">
      <alignment horizontal="center" vertical="top" wrapText="1"/>
    </xf>
    <xf numFmtId="0" fontId="10" fillId="6" borderId="3" xfId="0" applyFont="1" applyFill="1" applyBorder="1" applyAlignment="1">
      <alignment vertical="top" wrapText="1"/>
    </xf>
    <xf numFmtId="0" fontId="10" fillId="6" borderId="5" xfId="0" applyFont="1" applyFill="1" applyBorder="1" applyAlignment="1">
      <alignment vertical="top" wrapText="1"/>
    </xf>
    <xf numFmtId="49" fontId="11" fillId="6" borderId="7" xfId="0" applyNumberFormat="1" applyFont="1" applyFill="1" applyBorder="1" applyAlignment="1" applyProtection="1">
      <alignment horizontal="left" vertical="top" wrapText="1"/>
      <protection locked="0"/>
    </xf>
    <xf numFmtId="0" fontId="11" fillId="6" borderId="7" xfId="0" applyFont="1" applyFill="1" applyBorder="1" applyAlignment="1" applyProtection="1">
      <alignment horizontal="center" vertical="top" wrapText="1"/>
      <protection locked="0"/>
    </xf>
    <xf numFmtId="0" fontId="11" fillId="6" borderId="7" xfId="0" applyFont="1" applyFill="1" applyBorder="1" applyAlignment="1" applyProtection="1">
      <alignment horizontal="justify" vertical="top" wrapText="1"/>
      <protection locked="0"/>
    </xf>
    <xf numFmtId="0" fontId="10" fillId="6" borderId="4" xfId="0" applyFont="1" applyFill="1" applyBorder="1" applyAlignment="1">
      <alignment vertical="top" wrapText="1"/>
    </xf>
    <xf numFmtId="0" fontId="10" fillId="6" borderId="0" xfId="0" applyFont="1" applyFill="1" applyAlignment="1">
      <alignment vertical="top"/>
    </xf>
    <xf numFmtId="0" fontId="10" fillId="6" borderId="5"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9">
    <dxf>
      <fill>
        <patternFill>
          <bgColor rgb="FF99CC00"/>
        </patternFill>
      </fill>
      <border/>
    </dxf>
    <dxf>
      <fill>
        <patternFill>
          <bgColor rgb="FFFFCC00"/>
        </patternFill>
      </fill>
      <border/>
    </dxf>
    <dxf>
      <fill>
        <patternFill>
          <bgColor rgb="FFC0C0C0"/>
        </patternFill>
      </fill>
      <border/>
    </dxf>
    <dxf>
      <font>
        <color rgb="FFFFFFFF"/>
      </font>
      <fill>
        <patternFill>
          <bgColor rgb="FF008000"/>
        </patternFill>
      </fill>
      <border/>
    </dxf>
    <dxf>
      <font>
        <color rgb="FFFFFFFF"/>
      </font>
      <fill>
        <patternFill>
          <bgColor rgb="FFFF0000"/>
        </patternFill>
      </fill>
      <border/>
    </dxf>
    <dxf>
      <font>
        <color rgb="FFFFFFFF"/>
      </font>
      <fill>
        <patternFill>
          <bgColor rgb="FFFF6600"/>
        </patternFill>
      </fill>
      <border/>
    </dxf>
    <dxf>
      <font>
        <color rgb="FFFFFFFF"/>
      </font>
      <fill>
        <patternFill>
          <bgColor rgb="FFFF9900"/>
        </patternFill>
      </fill>
      <border/>
    </dxf>
    <dxf>
      <border/>
    </dxf>
    <dxf>
      <font>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Stats!$A$25:$A$36</c:f>
              <c:strCache/>
            </c:strRef>
          </c:cat>
          <c:val>
            <c:numRef>
              <c:f>Stats!$B$25:$B$36</c:f>
              <c:numCache>
                <c:ptCount val="12"/>
                <c:pt idx="0">
                  <c:v>882</c:v>
                </c:pt>
                <c:pt idx="1">
                  <c:v>537</c:v>
                </c:pt>
                <c:pt idx="2">
                  <c:v>345</c:v>
                </c:pt>
                <c:pt idx="3">
                  <c:v>102</c:v>
                </c:pt>
                <c:pt idx="4">
                  <c:v>46</c:v>
                </c:pt>
                <c:pt idx="5">
                  <c:v>42</c:v>
                </c:pt>
                <c:pt idx="6">
                  <c:v>1</c:v>
                </c:pt>
                <c:pt idx="7">
                  <c:v>25</c:v>
                </c:pt>
                <c:pt idx="8">
                  <c:v>11</c:v>
                </c:pt>
                <c:pt idx="9">
                  <c:v>0</c:v>
                </c:pt>
                <c:pt idx="10">
                  <c:v>52</c:v>
                </c:pt>
                <c:pt idx="11">
                  <c:v>656</c:v>
                </c:pt>
              </c:numCache>
            </c:numRef>
          </c:val>
          <c:shape val="box"/>
        </c:ser>
        <c:shape val="box"/>
        <c:axId val="15411963"/>
        <c:axId val="4489940"/>
      </c:bar3DChart>
      <c:catAx>
        <c:axId val="15411963"/>
        <c:scaling>
          <c:orientation val="minMax"/>
        </c:scaling>
        <c:axPos val="b"/>
        <c:delete val="0"/>
        <c:numFmt formatCode="General" sourceLinked="1"/>
        <c:majorTickMark val="out"/>
        <c:minorTickMark val="none"/>
        <c:tickLblPos val="low"/>
        <c:txPr>
          <a:bodyPr vert="horz" rot="-2400000"/>
          <a:lstStyle/>
          <a:p>
            <a:pPr>
              <a:defRPr lang="en-US" cap="none" sz="1000" b="0" i="0" u="none" baseline="0">
                <a:latin typeface="Arial"/>
                <a:ea typeface="Arial"/>
                <a:cs typeface="Arial"/>
              </a:defRPr>
            </a:pPr>
          </a:p>
        </c:txPr>
        <c:crossAx val="4489940"/>
        <c:crosses val="autoZero"/>
        <c:auto val="1"/>
        <c:lblOffset val="100"/>
        <c:tickLblSkip val="1"/>
        <c:noMultiLvlLbl val="0"/>
      </c:catAx>
      <c:valAx>
        <c:axId val="4489940"/>
        <c:scaling>
          <c:orientation val="minMax"/>
        </c:scaling>
        <c:axPos val="l"/>
        <c:majorGridlines/>
        <c:delete val="0"/>
        <c:numFmt formatCode="General" sourceLinked="1"/>
        <c:majorTickMark val="out"/>
        <c:minorTickMark val="none"/>
        <c:tickLblPos val="nextTo"/>
        <c:crossAx val="1541196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180975</xdr:rowOff>
    </xdr:to>
    <xdr:sp>
      <xdr:nvSpPr>
        <xdr:cNvPr id="1" name="TextBox 2"/>
        <xdr:cNvSpPr txBox="1">
          <a:spLocks noChangeArrowheads="1"/>
        </xdr:cNvSpPr>
      </xdr:nvSpPr>
      <xdr:spPr>
        <a:xfrm>
          <a:off x="609600" y="3019425"/>
          <a:ext cx="48387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Formatting of "LB122 Comments" and "Overview" tab from 11-08/0265.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1"/>
        <xdr:cNvGraphicFramePr/>
      </xdr:nvGraphicFramePr>
      <xdr:xfrm>
        <a:off x="66675" y="5772150"/>
        <a:ext cx="64579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2"/>
        <xdr:cNvSpPr>
          <a:spLocks/>
        </xdr:cNvSpPr>
      </xdr:nvSpPr>
      <xdr:spPr>
        <a:xfrm flipH="1">
          <a:off x="5429250" y="7105650"/>
          <a:ext cx="1743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3"/>
        <xdr:cNvSpPr>
          <a:spLocks/>
        </xdr:cNvSpPr>
      </xdr:nvSpPr>
      <xdr:spPr>
        <a:xfrm flipH="1" flipV="1">
          <a:off x="1895475" y="6638925"/>
          <a:ext cx="52768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g@trapezenetwork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65"/>
  <sheetViews>
    <sheetView workbookViewId="0" topLeftCell="A4">
      <selection activeCell="C15" sqref="C15"/>
    </sheetView>
  </sheetViews>
  <sheetFormatPr defaultColWidth="9.140625" defaultRowHeight="12.75"/>
  <sheetData>
    <row r="1" spans="1:10" ht="18.75">
      <c r="A1" s="9"/>
      <c r="B1" s="10" t="s">
        <v>1978</v>
      </c>
      <c r="C1" s="9"/>
      <c r="D1" s="9"/>
      <c r="E1" s="9"/>
      <c r="F1" s="9"/>
      <c r="G1" s="9"/>
      <c r="H1" s="9"/>
      <c r="I1" s="9"/>
      <c r="J1" s="9"/>
    </row>
    <row r="2" spans="1:10" ht="18.75">
      <c r="A2" s="9"/>
      <c r="B2" s="10" t="s">
        <v>1979</v>
      </c>
      <c r="C2" s="9"/>
      <c r="D2" s="9"/>
      <c r="E2" s="9"/>
      <c r="F2" s="9"/>
      <c r="G2" s="9"/>
      <c r="H2" s="9"/>
      <c r="I2" s="9"/>
      <c r="J2" s="9"/>
    </row>
    <row r="3" spans="1:10" ht="18.75">
      <c r="A3" s="9" t="s">
        <v>1980</v>
      </c>
      <c r="B3" s="10" t="s">
        <v>2106</v>
      </c>
      <c r="C3" s="9"/>
      <c r="D3" s="9"/>
      <c r="E3" s="9"/>
      <c r="F3" s="9"/>
      <c r="G3" s="9"/>
      <c r="H3" s="9"/>
      <c r="I3" s="9"/>
      <c r="J3" s="9"/>
    </row>
    <row r="4" spans="1:10" ht="18.75">
      <c r="A4" s="9" t="s">
        <v>1981</v>
      </c>
      <c r="B4" s="11" t="s">
        <v>2107</v>
      </c>
      <c r="C4" s="9"/>
      <c r="D4" s="9"/>
      <c r="E4" s="9"/>
      <c r="F4" s="11"/>
      <c r="G4" s="9"/>
      <c r="H4" s="9"/>
      <c r="I4" s="9"/>
      <c r="J4" s="9"/>
    </row>
    <row r="5" spans="1:10" ht="15.75">
      <c r="A5" s="9" t="s">
        <v>1845</v>
      </c>
      <c r="B5" s="12" t="s">
        <v>2105</v>
      </c>
      <c r="C5" s="9"/>
      <c r="D5" s="9"/>
      <c r="E5" s="9"/>
      <c r="F5" s="9"/>
      <c r="G5" s="9"/>
      <c r="H5" s="9"/>
      <c r="I5" s="9"/>
      <c r="J5" s="9"/>
    </row>
    <row r="6" spans="1:10" ht="16.5" thickBot="1">
      <c r="A6" s="13"/>
      <c r="B6" s="13"/>
      <c r="C6" s="13"/>
      <c r="D6" s="13"/>
      <c r="E6" s="13"/>
      <c r="F6" s="13"/>
      <c r="G6" s="13"/>
      <c r="H6" s="13"/>
      <c r="I6" s="13"/>
      <c r="J6" s="13"/>
    </row>
    <row r="7" spans="1:10" ht="18.75">
      <c r="A7" s="14" t="s">
        <v>1846</v>
      </c>
      <c r="B7" s="15" t="s">
        <v>1857</v>
      </c>
      <c r="C7" s="14"/>
      <c r="D7" s="14"/>
      <c r="E7" s="14"/>
      <c r="F7" s="14"/>
      <c r="G7" s="14"/>
      <c r="H7" s="14"/>
      <c r="I7" s="14"/>
      <c r="J7" s="14"/>
    </row>
    <row r="8" spans="1:10" ht="15.75">
      <c r="A8" s="9" t="s">
        <v>1847</v>
      </c>
      <c r="B8" s="16" t="s">
        <v>2108</v>
      </c>
      <c r="C8" s="9"/>
      <c r="D8" s="9"/>
      <c r="E8" s="9"/>
      <c r="F8" s="9"/>
      <c r="G8" s="9"/>
      <c r="H8" s="9"/>
      <c r="I8" s="9"/>
      <c r="J8" s="9"/>
    </row>
    <row r="9" spans="1:10" ht="15.75">
      <c r="A9" s="9" t="s">
        <v>1848</v>
      </c>
      <c r="B9" s="17" t="s">
        <v>1849</v>
      </c>
      <c r="C9" s="17" t="s">
        <v>1362</v>
      </c>
      <c r="D9" s="17"/>
      <c r="E9" s="17"/>
      <c r="F9" s="17"/>
      <c r="G9" s="17"/>
      <c r="H9" s="17"/>
      <c r="I9" s="17"/>
      <c r="J9" s="9"/>
    </row>
    <row r="10" spans="1:10" ht="15.75">
      <c r="A10" s="9"/>
      <c r="B10" s="17" t="s">
        <v>1851</v>
      </c>
      <c r="C10" s="17" t="s">
        <v>124</v>
      </c>
      <c r="D10" s="17"/>
      <c r="E10" s="17"/>
      <c r="F10" s="17"/>
      <c r="G10" s="17"/>
      <c r="H10" s="17"/>
      <c r="I10" s="17"/>
      <c r="J10" s="9"/>
    </row>
    <row r="11" spans="1:10" ht="15.75">
      <c r="A11" s="9"/>
      <c r="B11" s="17" t="s">
        <v>1852</v>
      </c>
      <c r="C11" s="17" t="s">
        <v>2109</v>
      </c>
      <c r="D11" s="17"/>
      <c r="E11" s="17"/>
      <c r="F11" s="17"/>
      <c r="G11" s="17"/>
      <c r="H11" s="17"/>
      <c r="I11" s="17"/>
      <c r="J11" s="9"/>
    </row>
    <row r="12" spans="1:10" ht="15.75">
      <c r="A12" s="9"/>
      <c r="B12" s="17" t="s">
        <v>1853</v>
      </c>
      <c r="C12" s="17" t="s">
        <v>2110</v>
      </c>
      <c r="D12" s="17"/>
      <c r="E12" s="17"/>
      <c r="F12" s="17"/>
      <c r="G12" s="17"/>
      <c r="H12" s="17"/>
      <c r="I12" s="17"/>
      <c r="J12" s="9"/>
    </row>
    <row r="13" spans="1:10" ht="15.75">
      <c r="A13" s="9"/>
      <c r="B13" s="17" t="s">
        <v>1854</v>
      </c>
      <c r="C13" s="17"/>
      <c r="D13" s="17"/>
      <c r="E13" s="17"/>
      <c r="F13" s="17"/>
      <c r="G13" s="17"/>
      <c r="H13" s="17"/>
      <c r="I13" s="17"/>
      <c r="J13" s="9"/>
    </row>
    <row r="14" spans="1:10" ht="15.75">
      <c r="A14" s="9"/>
      <c r="B14" s="17" t="s">
        <v>1855</v>
      </c>
      <c r="C14" s="18" t="s">
        <v>2111</v>
      </c>
      <c r="D14" s="17"/>
      <c r="E14" s="17"/>
      <c r="F14" s="17"/>
      <c r="G14" s="17"/>
      <c r="H14" s="17"/>
      <c r="I14" s="17"/>
      <c r="J14" s="9"/>
    </row>
    <row r="15" spans="1:10" ht="15.75">
      <c r="A15" s="9" t="s">
        <v>1856</v>
      </c>
      <c r="B15" s="9"/>
      <c r="C15" s="9"/>
      <c r="D15" s="9"/>
      <c r="E15" s="9"/>
      <c r="F15" s="9"/>
      <c r="G15" s="9"/>
      <c r="H15" s="9"/>
      <c r="I15" s="9"/>
      <c r="J15" s="9"/>
    </row>
    <row r="16" spans="1:10" ht="15.75">
      <c r="A16" s="9"/>
      <c r="B16" s="9"/>
      <c r="C16" s="9"/>
      <c r="D16" s="9"/>
      <c r="E16" s="9"/>
      <c r="F16" s="9"/>
      <c r="G16" s="9"/>
      <c r="H16" s="9"/>
      <c r="I16" s="9"/>
      <c r="J16" s="9"/>
    </row>
    <row r="17" spans="1:10" ht="15.75">
      <c r="A17" s="9"/>
      <c r="B17" s="9"/>
      <c r="C17" s="9"/>
      <c r="D17" s="9"/>
      <c r="E17" s="9"/>
      <c r="F17" s="9"/>
      <c r="G17" s="9"/>
      <c r="H17" s="9"/>
      <c r="I17" s="9"/>
      <c r="J17" s="9"/>
    </row>
    <row r="18" spans="1:10" ht="15.75">
      <c r="A18" s="9"/>
      <c r="B18" s="9"/>
      <c r="C18" s="9"/>
      <c r="D18" s="9"/>
      <c r="E18" s="9"/>
      <c r="F18" s="9"/>
      <c r="G18" s="9"/>
      <c r="H18" s="9"/>
      <c r="I18" s="9"/>
      <c r="J18" s="9"/>
    </row>
    <row r="19" spans="1:10" ht="15.75">
      <c r="A19" s="9"/>
      <c r="B19" s="9"/>
      <c r="C19" s="9"/>
      <c r="D19" s="9"/>
      <c r="E19" s="9"/>
      <c r="F19" s="9"/>
      <c r="G19" s="9"/>
      <c r="H19" s="9"/>
      <c r="I19" s="9"/>
      <c r="J19" s="9"/>
    </row>
    <row r="20" spans="1:10" ht="15.75">
      <c r="A20" s="9"/>
      <c r="B20" s="9"/>
      <c r="C20" s="9"/>
      <c r="D20" s="9"/>
      <c r="E20" s="9"/>
      <c r="F20" s="9"/>
      <c r="G20" s="9"/>
      <c r="H20" s="9"/>
      <c r="I20" s="9"/>
      <c r="J20" s="9"/>
    </row>
    <row r="21" spans="1:10" ht="15.75">
      <c r="A21" s="9"/>
      <c r="B21" s="9"/>
      <c r="C21" s="9"/>
      <c r="D21" s="9"/>
      <c r="E21" s="9"/>
      <c r="F21" s="9"/>
      <c r="G21" s="9"/>
      <c r="H21" s="9"/>
      <c r="I21" s="9"/>
      <c r="J21" s="9"/>
    </row>
    <row r="22" spans="1:10" ht="15.75">
      <c r="A22" s="9"/>
      <c r="B22" s="9"/>
      <c r="C22" s="9"/>
      <c r="D22" s="9"/>
      <c r="E22" s="9"/>
      <c r="F22" s="9"/>
      <c r="G22" s="9"/>
      <c r="H22" s="9"/>
      <c r="I22" s="9"/>
      <c r="J22" s="9"/>
    </row>
    <row r="23" spans="1:10" ht="15.75">
      <c r="A23" s="9"/>
      <c r="B23" s="9"/>
      <c r="C23" s="9"/>
      <c r="D23" s="9"/>
      <c r="E23" s="9"/>
      <c r="F23" s="9"/>
      <c r="G23" s="9"/>
      <c r="H23" s="9"/>
      <c r="I23" s="9"/>
      <c r="J23" s="9"/>
    </row>
    <row r="24" spans="1:10" ht="15.75">
      <c r="A24" s="9"/>
      <c r="B24" s="9"/>
      <c r="C24" s="9"/>
      <c r="D24" s="9"/>
      <c r="E24" s="9"/>
      <c r="F24" s="9"/>
      <c r="G24" s="9"/>
      <c r="H24" s="9"/>
      <c r="I24" s="9"/>
      <c r="J24" s="9"/>
    </row>
    <row r="25" spans="1:10" ht="15.75">
      <c r="A25" s="9"/>
      <c r="B25" s="9"/>
      <c r="C25" s="9"/>
      <c r="D25" s="9"/>
      <c r="E25" s="9"/>
      <c r="F25" s="9"/>
      <c r="G25" s="9"/>
      <c r="H25" s="9"/>
      <c r="I25" s="9"/>
      <c r="J25" s="9"/>
    </row>
    <row r="26" spans="1:10" ht="15.75">
      <c r="A26" s="9"/>
      <c r="B26" s="9"/>
      <c r="C26" s="9"/>
      <c r="D26" s="9"/>
      <c r="E26" s="9"/>
      <c r="F26" s="9"/>
      <c r="G26" s="9"/>
      <c r="H26" s="9"/>
      <c r="I26" s="9"/>
      <c r="J26" s="9"/>
    </row>
    <row r="27" spans="1:10" ht="15.75">
      <c r="A27" s="19"/>
      <c r="B27" s="113"/>
      <c r="C27" s="113"/>
      <c r="D27" s="113"/>
      <c r="E27" s="113"/>
      <c r="F27" s="9"/>
      <c r="G27" s="9"/>
      <c r="H27" s="9"/>
      <c r="I27" s="9"/>
      <c r="J27" s="9"/>
    </row>
    <row r="28" spans="1:10" ht="15.75">
      <c r="A28" s="14"/>
      <c r="B28" s="20"/>
      <c r="C28" s="20"/>
      <c r="D28" s="20"/>
      <c r="E28" s="20"/>
      <c r="F28" s="9"/>
      <c r="G28" s="9"/>
      <c r="H28" s="9"/>
      <c r="I28" s="9"/>
      <c r="J28" s="9"/>
    </row>
    <row r="29" spans="1:10" ht="15.75">
      <c r="A29" s="14"/>
      <c r="B29" s="114"/>
      <c r="C29" s="114"/>
      <c r="D29" s="114"/>
      <c r="E29" s="114"/>
      <c r="F29" s="9"/>
      <c r="G29" s="9"/>
      <c r="H29" s="9"/>
      <c r="I29" s="9"/>
      <c r="J29" s="9"/>
    </row>
    <row r="30" spans="1:10" ht="15.75">
      <c r="A30" s="14"/>
      <c r="B30" s="20"/>
      <c r="C30" s="20"/>
      <c r="D30" s="20"/>
      <c r="E30" s="20"/>
      <c r="F30" s="9"/>
      <c r="G30" s="9"/>
      <c r="H30" s="9"/>
      <c r="I30" s="9"/>
      <c r="J30" s="9"/>
    </row>
    <row r="31" spans="1:10" ht="15.75">
      <c r="A31" s="14"/>
      <c r="B31" s="114"/>
      <c r="C31" s="114"/>
      <c r="D31" s="114"/>
      <c r="E31" s="114"/>
      <c r="F31" s="9"/>
      <c r="G31" s="9"/>
      <c r="H31" s="9"/>
      <c r="I31" s="9"/>
      <c r="J31" s="9"/>
    </row>
    <row r="32" spans="1:10" ht="15.75">
      <c r="A32" s="9"/>
      <c r="B32" s="114"/>
      <c r="C32" s="114"/>
      <c r="D32" s="114"/>
      <c r="E32" s="114"/>
      <c r="F32" s="9"/>
      <c r="G32" s="9"/>
      <c r="H32" s="9"/>
      <c r="I32" s="9"/>
      <c r="J32" s="9"/>
    </row>
    <row r="33" spans="1:10" ht="15.75">
      <c r="A33" s="9"/>
      <c r="B33" s="9"/>
      <c r="C33" s="9"/>
      <c r="D33" s="9"/>
      <c r="E33" s="9"/>
      <c r="F33" s="9"/>
      <c r="G33" s="9"/>
      <c r="H33" s="9"/>
      <c r="I33" s="9"/>
      <c r="J33" s="9"/>
    </row>
    <row r="34" spans="1:10" ht="15.75">
      <c r="A34" s="9"/>
      <c r="B34" s="9"/>
      <c r="C34" s="9"/>
      <c r="D34" s="9"/>
      <c r="E34" s="9"/>
      <c r="F34" s="9"/>
      <c r="G34" s="9"/>
      <c r="H34" s="9"/>
      <c r="I34" s="9"/>
      <c r="J34" s="9"/>
    </row>
    <row r="35" spans="1:10" ht="15.75">
      <c r="A35" s="9"/>
      <c r="B35" s="9"/>
      <c r="C35" s="9"/>
      <c r="D35" s="9"/>
      <c r="E35" s="9"/>
      <c r="F35" s="9"/>
      <c r="G35" s="9"/>
      <c r="H35" s="9"/>
      <c r="I35" s="9"/>
      <c r="J35" s="9"/>
    </row>
    <row r="36" spans="1:10" ht="15.75">
      <c r="A36" s="9"/>
      <c r="B36" s="9"/>
      <c r="C36" s="9"/>
      <c r="D36" s="9"/>
      <c r="E36" s="9"/>
      <c r="F36" s="9"/>
      <c r="G36" s="9"/>
      <c r="H36" s="9"/>
      <c r="I36" s="9"/>
      <c r="J36" s="9"/>
    </row>
    <row r="37" spans="1:10" ht="15.75">
      <c r="A37" s="9"/>
      <c r="B37" s="9"/>
      <c r="C37" s="9"/>
      <c r="D37" s="9"/>
      <c r="E37" s="9"/>
      <c r="F37" s="9"/>
      <c r="G37" s="9"/>
      <c r="H37" s="9"/>
      <c r="I37" s="9"/>
      <c r="J37" s="9"/>
    </row>
    <row r="38" spans="1:10" ht="15.75">
      <c r="A38" s="9"/>
      <c r="B38" s="9"/>
      <c r="C38" s="9"/>
      <c r="D38" s="9"/>
      <c r="E38" s="9"/>
      <c r="F38" s="9"/>
      <c r="G38" s="9"/>
      <c r="H38" s="9"/>
      <c r="I38" s="9"/>
      <c r="J38" s="9"/>
    </row>
    <row r="39" spans="1:10" ht="15.75">
      <c r="A39" s="9"/>
      <c r="B39" s="9"/>
      <c r="C39" s="9"/>
      <c r="D39" s="9"/>
      <c r="E39" s="9"/>
      <c r="F39" s="9"/>
      <c r="G39" s="9"/>
      <c r="H39" s="9"/>
      <c r="I39" s="9"/>
      <c r="J39" s="9"/>
    </row>
    <row r="40" spans="1:10" ht="15.75">
      <c r="A40" s="9"/>
      <c r="B40" s="9"/>
      <c r="C40" s="9"/>
      <c r="D40" s="9"/>
      <c r="E40" s="9"/>
      <c r="F40" s="9"/>
      <c r="G40" s="9"/>
      <c r="H40" s="9"/>
      <c r="I40" s="9"/>
      <c r="J40" s="9"/>
    </row>
    <row r="41" spans="1:10" ht="15.75">
      <c r="A41" s="9"/>
      <c r="B41" s="9"/>
      <c r="C41" s="9"/>
      <c r="D41" s="9"/>
      <c r="E41" s="9"/>
      <c r="F41" s="9"/>
      <c r="G41" s="9"/>
      <c r="H41" s="9"/>
      <c r="I41" s="9"/>
      <c r="J41" s="9"/>
    </row>
    <row r="42" spans="1:10" ht="15.75">
      <c r="A42" s="9"/>
      <c r="B42" s="9"/>
      <c r="C42" s="9"/>
      <c r="D42" s="9"/>
      <c r="E42" s="9"/>
      <c r="F42" s="9"/>
      <c r="G42" s="9"/>
      <c r="H42" s="9"/>
      <c r="I42" s="9"/>
      <c r="J42" s="9"/>
    </row>
    <row r="43" spans="1:10" ht="15.75">
      <c r="A43" s="9"/>
      <c r="B43" s="9"/>
      <c r="C43" s="9"/>
      <c r="D43" s="9"/>
      <c r="E43" s="9"/>
      <c r="F43" s="9"/>
      <c r="G43" s="9"/>
      <c r="H43" s="9"/>
      <c r="I43" s="9"/>
      <c r="J43" s="9"/>
    </row>
    <row r="44" spans="1:10" ht="15.75">
      <c r="A44" s="9"/>
      <c r="B44" s="9"/>
      <c r="C44" s="9"/>
      <c r="D44" s="9"/>
      <c r="E44" s="9"/>
      <c r="F44" s="9"/>
      <c r="G44" s="9"/>
      <c r="H44" s="9"/>
      <c r="I44" s="9"/>
      <c r="J44" s="9"/>
    </row>
    <row r="45" spans="1:10" ht="15.75">
      <c r="A45" s="9"/>
      <c r="B45" s="9"/>
      <c r="C45" s="9"/>
      <c r="D45" s="9"/>
      <c r="E45" s="9"/>
      <c r="F45" s="9"/>
      <c r="G45" s="9"/>
      <c r="H45" s="9"/>
      <c r="I45" s="9"/>
      <c r="J45" s="9"/>
    </row>
    <row r="46" spans="1:10" ht="15.75">
      <c r="A46" s="9"/>
      <c r="B46" s="9"/>
      <c r="C46" s="9"/>
      <c r="D46" s="9"/>
      <c r="E46" s="9"/>
      <c r="F46" s="9"/>
      <c r="G46" s="9"/>
      <c r="H46" s="9"/>
      <c r="I46" s="9"/>
      <c r="J46" s="9"/>
    </row>
    <row r="47" spans="1:10" ht="15.75">
      <c r="A47" s="9"/>
      <c r="B47" s="9"/>
      <c r="C47" s="9"/>
      <c r="D47" s="9"/>
      <c r="E47" s="9"/>
      <c r="F47" s="9"/>
      <c r="G47" s="9"/>
      <c r="H47" s="9"/>
      <c r="I47" s="9"/>
      <c r="J47" s="9"/>
    </row>
    <row r="48" spans="1:10" ht="15.75">
      <c r="A48" s="9"/>
      <c r="B48" s="9"/>
      <c r="C48" s="9"/>
      <c r="D48" s="9"/>
      <c r="E48" s="9"/>
      <c r="F48" s="9"/>
      <c r="G48" s="9"/>
      <c r="H48" s="9"/>
      <c r="I48" s="9"/>
      <c r="J48" s="9"/>
    </row>
    <row r="49" spans="1:10" ht="15.75">
      <c r="A49" s="9"/>
      <c r="B49" s="9"/>
      <c r="C49" s="9"/>
      <c r="D49" s="9"/>
      <c r="E49" s="9"/>
      <c r="F49" s="9"/>
      <c r="G49" s="9"/>
      <c r="H49" s="9"/>
      <c r="I49" s="9"/>
      <c r="J49" s="9"/>
    </row>
    <row r="50" spans="1:10" ht="15.75">
      <c r="A50" s="9"/>
      <c r="B50" s="9"/>
      <c r="C50" s="9"/>
      <c r="D50" s="9"/>
      <c r="E50" s="9"/>
      <c r="F50" s="9"/>
      <c r="G50" s="9"/>
      <c r="H50" s="9"/>
      <c r="I50" s="9"/>
      <c r="J50" s="9"/>
    </row>
    <row r="51" spans="1:10" ht="15.75">
      <c r="A51" s="9"/>
      <c r="B51" s="9"/>
      <c r="C51" s="9"/>
      <c r="D51" s="9"/>
      <c r="E51" s="9"/>
      <c r="F51" s="9"/>
      <c r="G51" s="9"/>
      <c r="H51" s="9"/>
      <c r="I51" s="9"/>
      <c r="J51" s="9"/>
    </row>
    <row r="52" spans="1:10" ht="15.75">
      <c r="A52" s="9"/>
      <c r="B52" s="9"/>
      <c r="C52" s="9"/>
      <c r="D52" s="9"/>
      <c r="E52" s="9"/>
      <c r="F52" s="9"/>
      <c r="G52" s="9"/>
      <c r="H52" s="9"/>
      <c r="I52" s="9"/>
      <c r="J52" s="9"/>
    </row>
    <row r="53" spans="1:10" ht="15.75">
      <c r="A53" s="9"/>
      <c r="B53" s="9"/>
      <c r="C53" s="9"/>
      <c r="D53" s="9"/>
      <c r="E53" s="9"/>
      <c r="F53" s="9"/>
      <c r="G53" s="9"/>
      <c r="H53" s="9"/>
      <c r="I53" s="9"/>
      <c r="J53" s="9"/>
    </row>
    <row r="54" spans="1:10" ht="15.75">
      <c r="A54" s="9"/>
      <c r="B54" s="9"/>
      <c r="C54" s="9"/>
      <c r="D54" s="9"/>
      <c r="E54" s="9"/>
      <c r="F54" s="9"/>
      <c r="G54" s="9"/>
      <c r="H54" s="9"/>
      <c r="I54" s="9"/>
      <c r="J54" s="9"/>
    </row>
    <row r="55" spans="1:10" ht="15.75">
      <c r="A55" s="9"/>
      <c r="B55" s="9"/>
      <c r="C55" s="9"/>
      <c r="D55" s="9"/>
      <c r="E55" s="9"/>
      <c r="F55" s="9"/>
      <c r="G55" s="9"/>
      <c r="H55" s="9"/>
      <c r="I55" s="9"/>
      <c r="J55" s="9"/>
    </row>
    <row r="56" spans="1:10" ht="15.75">
      <c r="A56" s="9"/>
      <c r="B56" s="9"/>
      <c r="C56" s="9"/>
      <c r="D56" s="9"/>
      <c r="E56" s="9"/>
      <c r="F56" s="9"/>
      <c r="G56" s="9"/>
      <c r="H56" s="9"/>
      <c r="I56" s="9"/>
      <c r="J56" s="9"/>
    </row>
    <row r="57" spans="1:10" ht="15.75">
      <c r="A57" s="9"/>
      <c r="B57" s="9"/>
      <c r="C57" s="9"/>
      <c r="D57" s="9"/>
      <c r="E57" s="9"/>
      <c r="F57" s="9"/>
      <c r="G57" s="9"/>
      <c r="H57" s="9"/>
      <c r="I57" s="9"/>
      <c r="J57" s="9"/>
    </row>
    <row r="58" spans="1:10" ht="15.75">
      <c r="A58" s="9"/>
      <c r="B58" s="9"/>
      <c r="C58" s="9"/>
      <c r="D58" s="9"/>
      <c r="E58" s="9"/>
      <c r="F58" s="9"/>
      <c r="G58" s="9"/>
      <c r="H58" s="9"/>
      <c r="I58" s="9"/>
      <c r="J58" s="9"/>
    </row>
    <row r="59" spans="1:10" ht="15.75">
      <c r="A59" s="9"/>
      <c r="B59" s="9"/>
      <c r="C59" s="9"/>
      <c r="D59" s="9"/>
      <c r="E59" s="9"/>
      <c r="F59" s="9"/>
      <c r="G59" s="9"/>
      <c r="H59" s="9"/>
      <c r="I59" s="9"/>
      <c r="J59" s="9"/>
    </row>
    <row r="60" spans="1:10" ht="15.75">
      <c r="A60" s="9"/>
      <c r="B60" s="9"/>
      <c r="C60" s="9"/>
      <c r="D60" s="9"/>
      <c r="E60" s="9"/>
      <c r="F60" s="9"/>
      <c r="G60" s="9"/>
      <c r="H60" s="9"/>
      <c r="I60" s="9"/>
      <c r="J60" s="9"/>
    </row>
    <row r="61" spans="1:10" ht="15.75">
      <c r="A61" s="9"/>
      <c r="B61" s="9"/>
      <c r="C61" s="9"/>
      <c r="D61" s="9"/>
      <c r="E61" s="9"/>
      <c r="F61" s="9"/>
      <c r="G61" s="9"/>
      <c r="H61" s="9"/>
      <c r="I61" s="9"/>
      <c r="J61" s="9"/>
    </row>
    <row r="62" spans="1:10" ht="15.75">
      <c r="A62" s="9"/>
      <c r="B62" s="9"/>
      <c r="C62" s="9"/>
      <c r="D62" s="9"/>
      <c r="E62" s="9"/>
      <c r="F62" s="9"/>
      <c r="G62" s="9"/>
      <c r="H62" s="9"/>
      <c r="I62" s="9"/>
      <c r="J62" s="9"/>
    </row>
    <row r="63" spans="1:10" ht="15.75">
      <c r="A63" s="9"/>
      <c r="B63" s="9"/>
      <c r="C63" s="9"/>
      <c r="D63" s="9"/>
      <c r="E63" s="9"/>
      <c r="F63" s="9"/>
      <c r="G63" s="9"/>
      <c r="H63" s="9"/>
      <c r="I63" s="9"/>
      <c r="J63" s="9"/>
    </row>
    <row r="64" spans="1:10" ht="15.75">
      <c r="A64" s="9"/>
      <c r="B64" s="9"/>
      <c r="C64" s="9"/>
      <c r="D64" s="9"/>
      <c r="E64" s="9"/>
      <c r="F64" s="9"/>
      <c r="G64" s="9"/>
      <c r="H64" s="9"/>
      <c r="I64" s="9"/>
      <c r="J64" s="9"/>
    </row>
    <row r="65" spans="1:10" ht="15.75">
      <c r="A65" s="9"/>
      <c r="B65" s="9"/>
      <c r="C65" s="9"/>
      <c r="D65" s="9"/>
      <c r="E65" s="9"/>
      <c r="F65" s="9"/>
      <c r="G65" s="9"/>
      <c r="H65" s="9"/>
      <c r="I65" s="9"/>
      <c r="J65" s="9"/>
    </row>
  </sheetData>
  <mergeCells count="3">
    <mergeCell ref="B27:E27"/>
    <mergeCell ref="B29:E29"/>
    <mergeCell ref="B31:E32"/>
  </mergeCells>
  <hyperlinks>
    <hyperlink ref="C14" r:id="rId1" display="msg@trapezenetworks.com"/>
  </hyperlinks>
  <printOptions/>
  <pageMargins left="0.75" right="0.75" top="1" bottom="1" header="0.5" footer="0.5"/>
  <pageSetup horizontalDpi="600" verticalDpi="600" orientation="portrait" paperSize="9" r:id="rId3"/>
  <headerFooter alignWithMargins="0">
    <oddHeader>&amp;LMarch 2008
&amp;C&amp;A&amp;Rdoc.: IEEE 802.11-08/0326r0</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IV2325"/>
  <sheetViews>
    <sheetView tabSelected="1" workbookViewId="0" topLeftCell="A1">
      <pane xSplit="3" ySplit="1" topLeftCell="D2" activePane="bottomRight" state="frozen"/>
      <selection pane="topLeft" activeCell="A1" sqref="A1"/>
      <selection pane="topRight" activeCell="D1" sqref="D1"/>
      <selection pane="bottomLeft" activeCell="A2" sqref="A2"/>
      <selection pane="bottomRight" activeCell="J349" sqref="J349"/>
    </sheetView>
  </sheetViews>
  <sheetFormatPr defaultColWidth="9.140625" defaultRowHeight="12.75" outlineLevelCol="1"/>
  <cols>
    <col min="1" max="1" width="6.00390625" style="0" customWidth="1"/>
    <col min="2" max="3" width="9.57421875" style="0" customWidth="1" outlineLevel="1"/>
    <col min="4" max="4" width="9.28125" style="0" customWidth="1"/>
    <col min="5" max="5" width="4.140625" style="0" customWidth="1" outlineLevel="1"/>
    <col min="6" max="6" width="3.28125" style="0" customWidth="1" outlineLevel="1"/>
    <col min="7" max="7" width="3.57421875" style="0" customWidth="1" outlineLevel="1"/>
    <col min="8" max="8" width="4.140625" style="0" customWidth="1" outlineLevel="1"/>
    <col min="9" max="9" width="30.8515625" style="0" customWidth="1"/>
    <col min="10" max="10" width="36.7109375" style="0" customWidth="1"/>
    <col min="11" max="11" width="9.7109375" style="0" customWidth="1"/>
    <col min="12" max="12" width="18.8515625" style="0" customWidth="1"/>
    <col min="13" max="13" width="5.28125" style="0" customWidth="1"/>
    <col min="14" max="14" width="8.28125" style="0" customWidth="1"/>
    <col min="15" max="16" width="8.28125" style="0" customWidth="1" outlineLevel="1"/>
    <col min="17" max="19" width="9.57421875" style="0" customWidth="1"/>
    <col min="20" max="20" width="9.8515625" style="0" customWidth="1"/>
    <col min="21" max="21" width="5.00390625" style="29" customWidth="1"/>
    <col min="22" max="16384" width="27.00390625" style="29" customWidth="1"/>
  </cols>
  <sheetData>
    <row r="1" spans="1:21" ht="36" customHeight="1">
      <c r="A1" s="21" t="s">
        <v>1654</v>
      </c>
      <c r="B1" s="22" t="s">
        <v>492</v>
      </c>
      <c r="C1" s="24" t="s">
        <v>1851</v>
      </c>
      <c r="D1" s="23" t="s">
        <v>1666</v>
      </c>
      <c r="E1" s="24" t="s">
        <v>493</v>
      </c>
      <c r="F1" s="24" t="s">
        <v>494</v>
      </c>
      <c r="G1" s="25" t="s">
        <v>495</v>
      </c>
      <c r="H1" s="25" t="s">
        <v>496</v>
      </c>
      <c r="I1" s="26" t="s">
        <v>402</v>
      </c>
      <c r="J1" s="27" t="s">
        <v>497</v>
      </c>
      <c r="K1" s="28" t="s">
        <v>498</v>
      </c>
      <c r="L1" s="25" t="s">
        <v>499</v>
      </c>
      <c r="M1" s="25" t="s">
        <v>1658</v>
      </c>
      <c r="N1" s="25" t="s">
        <v>500</v>
      </c>
      <c r="O1" s="25" t="s">
        <v>501</v>
      </c>
      <c r="P1" s="25" t="s">
        <v>502</v>
      </c>
      <c r="Q1" s="25" t="s">
        <v>1657</v>
      </c>
      <c r="R1" s="25" t="s">
        <v>1979</v>
      </c>
      <c r="S1" s="25" t="s">
        <v>303</v>
      </c>
      <c r="T1" s="25"/>
      <c r="U1" s="25"/>
    </row>
    <row r="2" spans="1:21" ht="51">
      <c r="A2" s="98">
        <v>441</v>
      </c>
      <c r="B2" s="35" t="s">
        <v>573</v>
      </c>
      <c r="C2" s="36" t="s">
        <v>111</v>
      </c>
      <c r="D2" s="32" t="s">
        <v>1698</v>
      </c>
      <c r="E2" s="32" t="s">
        <v>868</v>
      </c>
      <c r="F2" s="32" t="s">
        <v>879</v>
      </c>
      <c r="G2" s="33" t="s">
        <v>415</v>
      </c>
      <c r="H2" s="33" t="s">
        <v>504</v>
      </c>
      <c r="I2" s="34" t="s">
        <v>1699</v>
      </c>
      <c r="J2" s="34" t="s">
        <v>1700</v>
      </c>
      <c r="K2" s="35" t="s">
        <v>305</v>
      </c>
      <c r="L2" s="36" t="s">
        <v>180</v>
      </c>
      <c r="M2" s="36"/>
      <c r="N2" s="36" t="s">
        <v>167</v>
      </c>
      <c r="O2" s="36"/>
      <c r="P2" s="36"/>
      <c r="Q2" s="36" t="s">
        <v>1651</v>
      </c>
      <c r="R2" s="36"/>
      <c r="S2" s="36"/>
      <c r="T2" s="36"/>
      <c r="U2" s="36"/>
    </row>
    <row r="3" spans="1:21" ht="76.5">
      <c r="A3" s="98">
        <v>124</v>
      </c>
      <c r="B3" s="35" t="s">
        <v>713</v>
      </c>
      <c r="C3" s="36" t="s">
        <v>114</v>
      </c>
      <c r="D3" s="32" t="s">
        <v>868</v>
      </c>
      <c r="E3" s="32" t="s">
        <v>868</v>
      </c>
      <c r="F3" s="32" t="s">
        <v>434</v>
      </c>
      <c r="G3" s="33" t="s">
        <v>415</v>
      </c>
      <c r="H3" s="33" t="s">
        <v>504</v>
      </c>
      <c r="I3" s="34" t="s">
        <v>912</v>
      </c>
      <c r="J3" s="34" t="s">
        <v>892</v>
      </c>
      <c r="K3" s="35" t="s">
        <v>305</v>
      </c>
      <c r="L3" s="36" t="s">
        <v>180</v>
      </c>
      <c r="M3" s="36"/>
      <c r="N3" s="36" t="s">
        <v>167</v>
      </c>
      <c r="O3" s="36"/>
      <c r="P3" s="36"/>
      <c r="Q3" s="36" t="s">
        <v>1651</v>
      </c>
      <c r="R3" s="36"/>
      <c r="S3" s="36"/>
      <c r="T3" s="36"/>
      <c r="U3" s="36"/>
    </row>
    <row r="4" spans="1:21" ht="33.75">
      <c r="A4" s="98">
        <v>369</v>
      </c>
      <c r="B4" s="35" t="s">
        <v>1677</v>
      </c>
      <c r="C4" s="36" t="s">
        <v>115</v>
      </c>
      <c r="D4" s="32" t="s">
        <v>1698</v>
      </c>
      <c r="E4" s="32" t="s">
        <v>868</v>
      </c>
      <c r="F4" s="32" t="s">
        <v>476</v>
      </c>
      <c r="G4" s="33" t="s">
        <v>415</v>
      </c>
      <c r="H4" s="33" t="s">
        <v>504</v>
      </c>
      <c r="I4" s="34" t="s">
        <v>1785</v>
      </c>
      <c r="J4" s="34" t="s">
        <v>1786</v>
      </c>
      <c r="K4" s="35" t="s">
        <v>305</v>
      </c>
      <c r="L4" s="36" t="s">
        <v>180</v>
      </c>
      <c r="M4" s="36"/>
      <c r="N4" s="36" t="s">
        <v>167</v>
      </c>
      <c r="O4" s="36"/>
      <c r="P4" s="36"/>
      <c r="Q4" s="36" t="s">
        <v>1651</v>
      </c>
      <c r="R4" s="36"/>
      <c r="S4" s="36"/>
      <c r="T4" s="36"/>
      <c r="U4" s="36"/>
    </row>
    <row r="5" spans="1:21" ht="25.5">
      <c r="A5" s="98">
        <v>143</v>
      </c>
      <c r="B5" s="35" t="s">
        <v>713</v>
      </c>
      <c r="C5" s="36" t="s">
        <v>114</v>
      </c>
      <c r="D5" s="32" t="s">
        <v>1266</v>
      </c>
      <c r="E5" s="32" t="s">
        <v>868</v>
      </c>
      <c r="F5" s="32" t="s">
        <v>1459</v>
      </c>
      <c r="G5" s="33" t="s">
        <v>415</v>
      </c>
      <c r="H5" s="33" t="s">
        <v>504</v>
      </c>
      <c r="I5" s="34" t="s">
        <v>1556</v>
      </c>
      <c r="J5" s="34" t="s">
        <v>892</v>
      </c>
      <c r="K5" s="35" t="s">
        <v>305</v>
      </c>
      <c r="L5" s="36" t="s">
        <v>180</v>
      </c>
      <c r="M5" s="36"/>
      <c r="N5" s="36" t="s">
        <v>167</v>
      </c>
      <c r="O5" s="36"/>
      <c r="P5" s="36"/>
      <c r="Q5" s="36" t="s">
        <v>1651</v>
      </c>
      <c r="R5" s="36"/>
      <c r="S5" s="36"/>
      <c r="T5" s="36"/>
      <c r="U5" s="36"/>
    </row>
    <row r="6" spans="1:21" ht="25.5">
      <c r="A6" s="98">
        <v>596</v>
      </c>
      <c r="B6" s="35" t="s">
        <v>1799</v>
      </c>
      <c r="C6" s="36" t="s">
        <v>114</v>
      </c>
      <c r="D6" s="32" t="s">
        <v>1266</v>
      </c>
      <c r="E6" s="32" t="s">
        <v>868</v>
      </c>
      <c r="F6" s="32" t="s">
        <v>1459</v>
      </c>
      <c r="G6" s="33" t="s">
        <v>415</v>
      </c>
      <c r="H6" s="33" t="s">
        <v>504</v>
      </c>
      <c r="I6" s="34" t="s">
        <v>803</v>
      </c>
      <c r="J6" s="34" t="s">
        <v>804</v>
      </c>
      <c r="K6" s="35" t="s">
        <v>305</v>
      </c>
      <c r="L6" s="36" t="s">
        <v>180</v>
      </c>
      <c r="M6" s="36"/>
      <c r="N6" s="36" t="s">
        <v>167</v>
      </c>
      <c r="O6" s="36"/>
      <c r="P6" s="36"/>
      <c r="Q6" s="36" t="s">
        <v>1651</v>
      </c>
      <c r="R6" s="36"/>
      <c r="S6" s="36"/>
      <c r="T6" s="36"/>
      <c r="U6" s="36"/>
    </row>
    <row r="7" spans="1:21" ht="45">
      <c r="A7" s="98">
        <v>352</v>
      </c>
      <c r="B7" s="35" t="s">
        <v>583</v>
      </c>
      <c r="C7" s="36" t="s">
        <v>2101</v>
      </c>
      <c r="D7" s="32" t="s">
        <v>1265</v>
      </c>
      <c r="E7" s="32" t="s">
        <v>1266</v>
      </c>
      <c r="F7" s="32" t="s">
        <v>919</v>
      </c>
      <c r="G7" s="33" t="s">
        <v>415</v>
      </c>
      <c r="H7" s="33" t="s">
        <v>503</v>
      </c>
      <c r="I7" s="34" t="s">
        <v>629</v>
      </c>
      <c r="J7" s="34" t="s">
        <v>630</v>
      </c>
      <c r="K7" s="35" t="s">
        <v>320</v>
      </c>
      <c r="L7" s="36" t="s">
        <v>188</v>
      </c>
      <c r="M7" s="36"/>
      <c r="N7" s="36" t="s">
        <v>332</v>
      </c>
      <c r="O7" s="36"/>
      <c r="P7" s="36"/>
      <c r="Q7" s="36" t="s">
        <v>1651</v>
      </c>
      <c r="R7" s="36"/>
      <c r="S7" s="36"/>
      <c r="T7" s="36"/>
      <c r="U7" s="36"/>
    </row>
    <row r="8" spans="1:21" ht="114.75">
      <c r="A8" s="98">
        <v>221</v>
      </c>
      <c r="B8" s="35" t="s">
        <v>1444</v>
      </c>
      <c r="C8" s="36" t="s">
        <v>125</v>
      </c>
      <c r="D8" s="32" t="s">
        <v>1445</v>
      </c>
      <c r="E8" s="32" t="s">
        <v>1266</v>
      </c>
      <c r="F8" s="32" t="s">
        <v>1446</v>
      </c>
      <c r="G8" s="33" t="s">
        <v>415</v>
      </c>
      <c r="H8" s="33" t="s">
        <v>504</v>
      </c>
      <c r="I8" s="34" t="s">
        <v>1447</v>
      </c>
      <c r="J8" s="34" t="s">
        <v>1448</v>
      </c>
      <c r="K8" s="35" t="s">
        <v>320</v>
      </c>
      <c r="L8" s="36" t="s">
        <v>194</v>
      </c>
      <c r="M8" s="36"/>
      <c r="N8" s="36" t="s">
        <v>167</v>
      </c>
      <c r="O8" s="36"/>
      <c r="P8" s="36"/>
      <c r="Q8" s="36" t="s">
        <v>1651</v>
      </c>
      <c r="R8" s="36"/>
      <c r="S8" s="36"/>
      <c r="T8" s="36"/>
      <c r="U8" s="36"/>
    </row>
    <row r="9" spans="1:21" ht="33.75">
      <c r="A9" s="30">
        <v>368</v>
      </c>
      <c r="B9" s="31" t="s">
        <v>1677</v>
      </c>
      <c r="C9" s="36" t="s">
        <v>115</v>
      </c>
      <c r="D9" s="32" t="s">
        <v>1678</v>
      </c>
      <c r="E9" s="32" t="s">
        <v>1266</v>
      </c>
      <c r="F9" s="32" t="s">
        <v>460</v>
      </c>
      <c r="G9" s="33" t="s">
        <v>415</v>
      </c>
      <c r="H9" s="33" t="s">
        <v>504</v>
      </c>
      <c r="I9" s="34" t="s">
        <v>1679</v>
      </c>
      <c r="J9" s="34" t="s">
        <v>1680</v>
      </c>
      <c r="K9" s="35" t="s">
        <v>305</v>
      </c>
      <c r="L9" s="36" t="s">
        <v>180</v>
      </c>
      <c r="M9" s="36"/>
      <c r="N9" s="36" t="s">
        <v>167</v>
      </c>
      <c r="O9" s="36"/>
      <c r="P9" s="36"/>
      <c r="Q9" s="36" t="s">
        <v>1651</v>
      </c>
      <c r="R9" s="36"/>
      <c r="S9" s="36"/>
      <c r="T9" s="36"/>
      <c r="U9" s="36"/>
    </row>
    <row r="10" spans="1:21" ht="178.5">
      <c r="A10" s="30">
        <v>474</v>
      </c>
      <c r="B10" s="31" t="s">
        <v>2135</v>
      </c>
      <c r="C10" s="36" t="s">
        <v>2103</v>
      </c>
      <c r="D10" s="32" t="s">
        <v>2090</v>
      </c>
      <c r="E10" s="32" t="s">
        <v>1266</v>
      </c>
      <c r="F10" s="32" t="s">
        <v>77</v>
      </c>
      <c r="G10" s="33" t="s">
        <v>415</v>
      </c>
      <c r="H10" s="33" t="s">
        <v>504</v>
      </c>
      <c r="I10" s="34" t="s">
        <v>2091</v>
      </c>
      <c r="J10" s="34" t="s">
        <v>2092</v>
      </c>
      <c r="K10" s="35" t="s">
        <v>306</v>
      </c>
      <c r="L10" s="36" t="s">
        <v>195</v>
      </c>
      <c r="M10" s="36"/>
      <c r="N10" s="36" t="s">
        <v>167</v>
      </c>
      <c r="O10" s="36"/>
      <c r="P10" s="36"/>
      <c r="Q10" s="36" t="s">
        <v>1651</v>
      </c>
      <c r="R10" s="36"/>
      <c r="S10" s="36"/>
      <c r="T10" s="36"/>
      <c r="U10" s="36"/>
    </row>
    <row r="11" spans="1:21" ht="25.5">
      <c r="A11" s="30">
        <v>122</v>
      </c>
      <c r="B11" s="31" t="s">
        <v>713</v>
      </c>
      <c r="C11" s="36" t="s">
        <v>114</v>
      </c>
      <c r="D11" s="32" t="s">
        <v>1265</v>
      </c>
      <c r="E11" s="32" t="s">
        <v>1266</v>
      </c>
      <c r="F11" s="32" t="s">
        <v>448</v>
      </c>
      <c r="G11" s="33" t="s">
        <v>415</v>
      </c>
      <c r="H11" s="33" t="s">
        <v>504</v>
      </c>
      <c r="I11" s="34" t="s">
        <v>909</v>
      </c>
      <c r="J11" s="34" t="s">
        <v>892</v>
      </c>
      <c r="K11" s="35" t="s">
        <v>305</v>
      </c>
      <c r="L11" s="36" t="s">
        <v>180</v>
      </c>
      <c r="M11" s="36"/>
      <c r="N11" s="36" t="s">
        <v>167</v>
      </c>
      <c r="O11" s="36"/>
      <c r="P11" s="36"/>
      <c r="Q11" s="36" t="s">
        <v>1651</v>
      </c>
      <c r="R11" s="36"/>
      <c r="S11" s="36"/>
      <c r="T11" s="36"/>
      <c r="U11" s="36"/>
    </row>
    <row r="12" spans="1:21" ht="51">
      <c r="A12" s="30">
        <v>123</v>
      </c>
      <c r="B12" s="31" t="s">
        <v>713</v>
      </c>
      <c r="C12" s="36" t="s">
        <v>114</v>
      </c>
      <c r="D12" s="32" t="s">
        <v>1265</v>
      </c>
      <c r="E12" s="32" t="s">
        <v>1266</v>
      </c>
      <c r="F12" s="32" t="s">
        <v>448</v>
      </c>
      <c r="G12" s="33" t="s">
        <v>415</v>
      </c>
      <c r="H12" s="33" t="s">
        <v>504</v>
      </c>
      <c r="I12" s="34" t="s">
        <v>911</v>
      </c>
      <c r="J12" s="34" t="s">
        <v>892</v>
      </c>
      <c r="K12" s="35" t="s">
        <v>305</v>
      </c>
      <c r="L12" s="36" t="s">
        <v>180</v>
      </c>
      <c r="M12" s="36"/>
      <c r="N12" s="36" t="s">
        <v>167</v>
      </c>
      <c r="O12" s="36"/>
      <c r="P12" s="36"/>
      <c r="Q12" s="36" t="s">
        <v>1651</v>
      </c>
      <c r="R12" s="36"/>
      <c r="S12" s="36"/>
      <c r="T12" s="36"/>
      <c r="U12" s="36"/>
    </row>
    <row r="13" spans="1:21" ht="76.5">
      <c r="A13" s="30">
        <v>440</v>
      </c>
      <c r="B13" s="31" t="s">
        <v>573</v>
      </c>
      <c r="C13" s="36" t="s">
        <v>111</v>
      </c>
      <c r="D13" s="32" t="s">
        <v>1265</v>
      </c>
      <c r="E13" s="32" t="s">
        <v>1266</v>
      </c>
      <c r="F13" s="32" t="s">
        <v>448</v>
      </c>
      <c r="G13" s="33" t="s">
        <v>415</v>
      </c>
      <c r="H13" s="33" t="s">
        <v>504</v>
      </c>
      <c r="I13" s="34" t="s">
        <v>1129</v>
      </c>
      <c r="J13" s="34" t="s">
        <v>1130</v>
      </c>
      <c r="K13" s="35" t="s">
        <v>305</v>
      </c>
      <c r="L13" s="36" t="s">
        <v>180</v>
      </c>
      <c r="M13" s="36"/>
      <c r="N13" s="36" t="s">
        <v>167</v>
      </c>
      <c r="O13" s="36"/>
      <c r="P13" s="36"/>
      <c r="Q13" s="36" t="s">
        <v>1651</v>
      </c>
      <c r="R13" s="36"/>
      <c r="S13" s="36"/>
      <c r="T13" s="36"/>
      <c r="U13" s="36"/>
    </row>
    <row r="14" spans="1:21" ht="51">
      <c r="A14" s="98">
        <v>595</v>
      </c>
      <c r="B14" s="35" t="s">
        <v>1799</v>
      </c>
      <c r="C14" s="36" t="s">
        <v>114</v>
      </c>
      <c r="D14" s="32" t="s">
        <v>1265</v>
      </c>
      <c r="E14" s="32" t="s">
        <v>1266</v>
      </c>
      <c r="F14" s="32" t="s">
        <v>1344</v>
      </c>
      <c r="G14" s="33" t="s">
        <v>415</v>
      </c>
      <c r="H14" s="33" t="s">
        <v>504</v>
      </c>
      <c r="I14" s="34" t="s">
        <v>801</v>
      </c>
      <c r="J14" s="34" t="s">
        <v>802</v>
      </c>
      <c r="K14" s="35" t="s">
        <v>305</v>
      </c>
      <c r="L14" s="36" t="s">
        <v>180</v>
      </c>
      <c r="M14" s="36"/>
      <c r="N14" s="36" t="s">
        <v>167</v>
      </c>
      <c r="O14" s="36"/>
      <c r="P14" s="36"/>
      <c r="Q14" s="36" t="s">
        <v>1651</v>
      </c>
      <c r="R14" s="36"/>
      <c r="S14" s="36"/>
      <c r="T14" s="36"/>
      <c r="U14" s="36"/>
    </row>
    <row r="15" spans="1:21" ht="127.5">
      <c r="A15" s="98">
        <v>627</v>
      </c>
      <c r="B15" s="35" t="s">
        <v>1799</v>
      </c>
      <c r="C15" s="36" t="s">
        <v>114</v>
      </c>
      <c r="D15" s="32" t="s">
        <v>1265</v>
      </c>
      <c r="E15" s="32" t="s">
        <v>1266</v>
      </c>
      <c r="F15" s="32" t="s">
        <v>292</v>
      </c>
      <c r="G15" s="33" t="s">
        <v>415</v>
      </c>
      <c r="H15" s="33" t="s">
        <v>503</v>
      </c>
      <c r="I15" s="34" t="s">
        <v>1342</v>
      </c>
      <c r="J15" s="34" t="s">
        <v>1343</v>
      </c>
      <c r="K15" s="35" t="s">
        <v>305</v>
      </c>
      <c r="L15" s="36" t="s">
        <v>180</v>
      </c>
      <c r="M15" s="36"/>
      <c r="N15" s="36" t="s">
        <v>167</v>
      </c>
      <c r="O15" s="36"/>
      <c r="P15" s="36"/>
      <c r="Q15" s="36" t="s">
        <v>1651</v>
      </c>
      <c r="R15" s="36"/>
      <c r="S15" s="36"/>
      <c r="T15" s="36"/>
      <c r="U15" s="36"/>
    </row>
    <row r="16" spans="1:21" ht="63.75">
      <c r="A16" s="98">
        <v>439</v>
      </c>
      <c r="B16" s="35" t="s">
        <v>573</v>
      </c>
      <c r="C16" s="36" t="s">
        <v>111</v>
      </c>
      <c r="D16" s="32" t="s">
        <v>1265</v>
      </c>
      <c r="E16" s="32" t="s">
        <v>1265</v>
      </c>
      <c r="F16" s="32" t="s">
        <v>371</v>
      </c>
      <c r="G16" s="33" t="s">
        <v>415</v>
      </c>
      <c r="H16" s="33" t="s">
        <v>504</v>
      </c>
      <c r="I16" s="34" t="s">
        <v>631</v>
      </c>
      <c r="J16" s="34" t="s">
        <v>632</v>
      </c>
      <c r="K16" s="35" t="s">
        <v>320</v>
      </c>
      <c r="L16" s="36" t="s">
        <v>189</v>
      </c>
      <c r="M16" s="36"/>
      <c r="N16" s="36" t="s">
        <v>167</v>
      </c>
      <c r="O16" s="36"/>
      <c r="P16" s="36"/>
      <c r="Q16" s="36" t="s">
        <v>1651</v>
      </c>
      <c r="R16" s="36"/>
      <c r="S16" s="36"/>
      <c r="T16" s="36"/>
      <c r="U16" s="36"/>
    </row>
    <row r="17" spans="1:21" ht="25.5">
      <c r="A17" s="98">
        <v>442</v>
      </c>
      <c r="B17" s="35" t="s">
        <v>573</v>
      </c>
      <c r="C17" s="36" t="s">
        <v>111</v>
      </c>
      <c r="D17" s="32" t="s">
        <v>92</v>
      </c>
      <c r="E17" s="32" t="s">
        <v>1265</v>
      </c>
      <c r="F17" s="32" t="s">
        <v>765</v>
      </c>
      <c r="G17" s="33" t="s">
        <v>415</v>
      </c>
      <c r="H17" s="33" t="s">
        <v>504</v>
      </c>
      <c r="I17" s="34" t="s">
        <v>2250</v>
      </c>
      <c r="J17" s="34" t="s">
        <v>2251</v>
      </c>
      <c r="K17" s="35" t="s">
        <v>305</v>
      </c>
      <c r="L17" s="36" t="s">
        <v>180</v>
      </c>
      <c r="M17" s="36"/>
      <c r="N17" s="36" t="s">
        <v>167</v>
      </c>
      <c r="O17" s="36"/>
      <c r="P17" s="36"/>
      <c r="Q17" s="36" t="s">
        <v>1651</v>
      </c>
      <c r="R17" s="36"/>
      <c r="S17" s="36"/>
      <c r="T17" s="36"/>
      <c r="U17" s="36"/>
    </row>
    <row r="18" spans="1:21" ht="63.75">
      <c r="A18" s="98">
        <v>590</v>
      </c>
      <c r="B18" s="35" t="s">
        <v>1799</v>
      </c>
      <c r="C18" s="36" t="s">
        <v>114</v>
      </c>
      <c r="D18" s="32" t="s">
        <v>1265</v>
      </c>
      <c r="E18" s="32" t="s">
        <v>1265</v>
      </c>
      <c r="F18" s="32" t="s">
        <v>2152</v>
      </c>
      <c r="G18" s="33" t="s">
        <v>415</v>
      </c>
      <c r="H18" s="33" t="s">
        <v>504</v>
      </c>
      <c r="I18" s="34" t="s">
        <v>2153</v>
      </c>
      <c r="J18" s="34" t="s">
        <v>2151</v>
      </c>
      <c r="K18" s="35" t="s">
        <v>320</v>
      </c>
      <c r="L18" s="36" t="s">
        <v>189</v>
      </c>
      <c r="M18" s="36"/>
      <c r="N18" s="36" t="s">
        <v>167</v>
      </c>
      <c r="O18" s="36"/>
      <c r="P18" s="36"/>
      <c r="Q18" s="36" t="s">
        <v>1651</v>
      </c>
      <c r="R18" s="36"/>
      <c r="S18" s="36"/>
      <c r="T18" s="36"/>
      <c r="U18" s="36"/>
    </row>
    <row r="19" spans="1:21" ht="63.75">
      <c r="A19" s="98">
        <v>75</v>
      </c>
      <c r="B19" s="35" t="s">
        <v>1562</v>
      </c>
      <c r="C19" s="36" t="s">
        <v>120</v>
      </c>
      <c r="D19" s="32" t="s">
        <v>1563</v>
      </c>
      <c r="E19" s="32" t="s">
        <v>371</v>
      </c>
      <c r="F19" s="32" t="s">
        <v>922</v>
      </c>
      <c r="G19" s="33" t="s">
        <v>415</v>
      </c>
      <c r="H19" s="33" t="s">
        <v>504</v>
      </c>
      <c r="I19" s="34" t="s">
        <v>1564</v>
      </c>
      <c r="J19" s="34" t="s">
        <v>1565</v>
      </c>
      <c r="K19" s="35" t="s">
        <v>305</v>
      </c>
      <c r="L19" s="36" t="s">
        <v>190</v>
      </c>
      <c r="M19" s="36"/>
      <c r="N19" s="36" t="s">
        <v>167</v>
      </c>
      <c r="O19" s="36"/>
      <c r="P19" s="36"/>
      <c r="Q19" s="36" t="s">
        <v>1651</v>
      </c>
      <c r="R19" s="36"/>
      <c r="S19" s="36"/>
      <c r="T19" s="36"/>
      <c r="U19" s="36"/>
    </row>
    <row r="20" spans="1:21" ht="102">
      <c r="A20" s="98">
        <v>597</v>
      </c>
      <c r="B20" s="35" t="s">
        <v>1799</v>
      </c>
      <c r="C20" s="36" t="s">
        <v>114</v>
      </c>
      <c r="D20" s="32" t="s">
        <v>371</v>
      </c>
      <c r="E20" s="32" t="s">
        <v>371</v>
      </c>
      <c r="F20" s="32" t="s">
        <v>1446</v>
      </c>
      <c r="G20" s="33" t="s">
        <v>415</v>
      </c>
      <c r="H20" s="33" t="s">
        <v>504</v>
      </c>
      <c r="I20" s="34" t="s">
        <v>1371</v>
      </c>
      <c r="J20" s="34" t="s">
        <v>1343</v>
      </c>
      <c r="K20" s="35" t="s">
        <v>305</v>
      </c>
      <c r="L20" s="36" t="s">
        <v>180</v>
      </c>
      <c r="M20" s="36"/>
      <c r="N20" s="36" t="s">
        <v>167</v>
      </c>
      <c r="O20" s="36"/>
      <c r="P20" s="36"/>
      <c r="Q20" s="36" t="s">
        <v>1651</v>
      </c>
      <c r="R20" s="36"/>
      <c r="S20" s="36"/>
      <c r="T20" s="36"/>
      <c r="U20" s="36"/>
    </row>
    <row r="21" spans="1:21" ht="51">
      <c r="A21" s="98">
        <v>12</v>
      </c>
      <c r="B21" s="35" t="s">
        <v>1559</v>
      </c>
      <c r="C21" s="36" t="s">
        <v>117</v>
      </c>
      <c r="D21" s="32" t="s">
        <v>1435</v>
      </c>
      <c r="E21" s="32" t="s">
        <v>371</v>
      </c>
      <c r="F21" s="32" t="s">
        <v>1267</v>
      </c>
      <c r="G21" s="33" t="s">
        <v>415</v>
      </c>
      <c r="H21" s="33" t="s">
        <v>503</v>
      </c>
      <c r="I21" s="34" t="s">
        <v>28</v>
      </c>
      <c r="J21" s="34" t="s">
        <v>29</v>
      </c>
      <c r="K21" s="35" t="s">
        <v>305</v>
      </c>
      <c r="L21" s="36" t="s">
        <v>180</v>
      </c>
      <c r="M21" s="36"/>
      <c r="N21" s="36" t="s">
        <v>167</v>
      </c>
      <c r="O21" s="36"/>
      <c r="P21" s="36"/>
      <c r="Q21" s="36" t="s">
        <v>1651</v>
      </c>
      <c r="R21" s="36"/>
      <c r="S21" s="36"/>
      <c r="T21" s="36"/>
      <c r="U21" s="36"/>
    </row>
    <row r="22" spans="1:21" ht="76.5">
      <c r="A22" s="98">
        <v>585</v>
      </c>
      <c r="B22" s="35" t="s">
        <v>1799</v>
      </c>
      <c r="C22" s="36" t="s">
        <v>114</v>
      </c>
      <c r="D22" s="32" t="s">
        <v>879</v>
      </c>
      <c r="E22" s="32" t="s">
        <v>371</v>
      </c>
      <c r="F22" s="32" t="s">
        <v>1884</v>
      </c>
      <c r="G22" s="33" t="s">
        <v>415</v>
      </c>
      <c r="H22" s="33" t="s">
        <v>504</v>
      </c>
      <c r="I22" s="34" t="s">
        <v>1885</v>
      </c>
      <c r="J22" s="34" t="s">
        <v>1886</v>
      </c>
      <c r="K22" s="35" t="s">
        <v>305</v>
      </c>
      <c r="L22" s="36" t="s">
        <v>180</v>
      </c>
      <c r="M22" s="36"/>
      <c r="N22" s="36" t="s">
        <v>167</v>
      </c>
      <c r="O22" s="36"/>
      <c r="P22" s="36"/>
      <c r="Q22" s="36" t="s">
        <v>1651</v>
      </c>
      <c r="R22" s="36"/>
      <c r="S22" s="36"/>
      <c r="T22" s="36"/>
      <c r="U22" s="36"/>
    </row>
    <row r="23" spans="1:21" ht="114.75">
      <c r="A23" s="98">
        <v>594</v>
      </c>
      <c r="B23" s="35" t="s">
        <v>1799</v>
      </c>
      <c r="C23" s="36" t="s">
        <v>114</v>
      </c>
      <c r="D23" s="32" t="s">
        <v>371</v>
      </c>
      <c r="E23" s="32" t="s">
        <v>371</v>
      </c>
      <c r="F23" s="32" t="s">
        <v>1388</v>
      </c>
      <c r="G23" s="33" t="s">
        <v>415</v>
      </c>
      <c r="H23" s="33" t="s">
        <v>504</v>
      </c>
      <c r="I23" s="34" t="s">
        <v>1630</v>
      </c>
      <c r="J23" s="34" t="s">
        <v>1631</v>
      </c>
      <c r="K23" s="35" t="s">
        <v>305</v>
      </c>
      <c r="L23" s="36" t="s">
        <v>180</v>
      </c>
      <c r="M23" s="36"/>
      <c r="N23" s="36" t="s">
        <v>167</v>
      </c>
      <c r="O23" s="36"/>
      <c r="P23" s="36"/>
      <c r="Q23" s="36" t="s">
        <v>1651</v>
      </c>
      <c r="R23" s="36"/>
      <c r="S23" s="36"/>
      <c r="T23" s="36"/>
      <c r="U23" s="36"/>
    </row>
    <row r="24" spans="1:21" ht="63.75">
      <c r="A24" s="98">
        <v>11</v>
      </c>
      <c r="B24" s="35" t="s">
        <v>1559</v>
      </c>
      <c r="C24" s="36" t="s">
        <v>117</v>
      </c>
      <c r="D24" s="32" t="s">
        <v>1435</v>
      </c>
      <c r="E24" s="32" t="s">
        <v>879</v>
      </c>
      <c r="F24" s="32" t="s">
        <v>1266</v>
      </c>
      <c r="G24" s="33" t="s">
        <v>415</v>
      </c>
      <c r="H24" s="33" t="s">
        <v>503</v>
      </c>
      <c r="I24" s="34" t="s">
        <v>26</v>
      </c>
      <c r="J24" s="34" t="s">
        <v>27</v>
      </c>
      <c r="K24" s="35" t="s">
        <v>305</v>
      </c>
      <c r="L24" s="36" t="s">
        <v>180</v>
      </c>
      <c r="M24" s="36"/>
      <c r="N24" s="36" t="s">
        <v>167</v>
      </c>
      <c r="O24" s="36"/>
      <c r="P24" s="36"/>
      <c r="Q24" s="36" t="s">
        <v>1651</v>
      </c>
      <c r="R24" s="36"/>
      <c r="S24" s="36"/>
      <c r="T24" s="36"/>
      <c r="U24" s="36"/>
    </row>
    <row r="25" spans="1:21" ht="25.5">
      <c r="A25" s="98">
        <v>354</v>
      </c>
      <c r="B25" s="35" t="s">
        <v>583</v>
      </c>
      <c r="C25" s="36" t="s">
        <v>2101</v>
      </c>
      <c r="D25" s="32" t="s">
        <v>656</v>
      </c>
      <c r="E25" s="32" t="s">
        <v>879</v>
      </c>
      <c r="F25" s="32" t="s">
        <v>919</v>
      </c>
      <c r="G25" s="33" t="s">
        <v>415</v>
      </c>
      <c r="H25" s="33" t="s">
        <v>503</v>
      </c>
      <c r="I25" s="34" t="s">
        <v>657</v>
      </c>
      <c r="J25" s="34" t="s">
        <v>658</v>
      </c>
      <c r="K25" s="35" t="s">
        <v>305</v>
      </c>
      <c r="L25" s="36" t="s">
        <v>180</v>
      </c>
      <c r="M25" s="36"/>
      <c r="N25" s="36" t="s">
        <v>167</v>
      </c>
      <c r="O25" s="36"/>
      <c r="P25" s="36"/>
      <c r="Q25" s="36" t="s">
        <v>1651</v>
      </c>
      <c r="R25" s="36"/>
      <c r="S25" s="36"/>
      <c r="T25" s="36"/>
      <c r="U25" s="36"/>
    </row>
    <row r="26" spans="1:21" ht="38.25">
      <c r="A26" s="98">
        <v>488</v>
      </c>
      <c r="B26" s="35" t="s">
        <v>2254</v>
      </c>
      <c r="C26" s="36" t="s">
        <v>1132</v>
      </c>
      <c r="D26" s="32" t="s">
        <v>270</v>
      </c>
      <c r="E26" s="32" t="s">
        <v>879</v>
      </c>
      <c r="F26" s="32" t="s">
        <v>271</v>
      </c>
      <c r="G26" s="33" t="s">
        <v>415</v>
      </c>
      <c r="H26" s="33" t="s">
        <v>504</v>
      </c>
      <c r="I26" s="34" t="s">
        <v>272</v>
      </c>
      <c r="J26" s="34" t="s">
        <v>273</v>
      </c>
      <c r="K26" s="35" t="s">
        <v>305</v>
      </c>
      <c r="L26" s="36" t="s">
        <v>180</v>
      </c>
      <c r="M26" s="36"/>
      <c r="N26" s="36" t="s">
        <v>167</v>
      </c>
      <c r="O26" s="36"/>
      <c r="P26" s="36"/>
      <c r="Q26" s="36" t="s">
        <v>1651</v>
      </c>
      <c r="R26" s="36"/>
      <c r="S26" s="36"/>
      <c r="T26" s="36"/>
      <c r="U26" s="36"/>
    </row>
    <row r="27" spans="1:21" ht="25.5">
      <c r="A27" s="98">
        <v>582</v>
      </c>
      <c r="B27" s="35" t="s">
        <v>1799</v>
      </c>
      <c r="C27" s="36" t="s">
        <v>114</v>
      </c>
      <c r="D27" s="32" t="s">
        <v>270</v>
      </c>
      <c r="E27" s="32" t="s">
        <v>879</v>
      </c>
      <c r="F27" s="32" t="s">
        <v>425</v>
      </c>
      <c r="G27" s="33" t="s">
        <v>415</v>
      </c>
      <c r="H27" s="33" t="s">
        <v>504</v>
      </c>
      <c r="I27" s="34" t="s">
        <v>1876</v>
      </c>
      <c r="J27" s="34" t="s">
        <v>1877</v>
      </c>
      <c r="K27" s="35" t="s">
        <v>305</v>
      </c>
      <c r="L27" s="36" t="s">
        <v>180</v>
      </c>
      <c r="M27" s="36"/>
      <c r="N27" s="36" t="s">
        <v>167</v>
      </c>
      <c r="O27" s="36"/>
      <c r="P27" s="36"/>
      <c r="Q27" s="36" t="s">
        <v>1651</v>
      </c>
      <c r="R27" s="36"/>
      <c r="S27" s="36"/>
      <c r="T27" s="36"/>
      <c r="U27" s="36"/>
    </row>
    <row r="28" spans="1:21" ht="102">
      <c r="A28" s="98">
        <v>584</v>
      </c>
      <c r="B28" s="35" t="s">
        <v>1799</v>
      </c>
      <c r="C28" s="36" t="s">
        <v>114</v>
      </c>
      <c r="D28" s="32" t="s">
        <v>270</v>
      </c>
      <c r="E28" s="32" t="s">
        <v>879</v>
      </c>
      <c r="F28" s="32" t="s">
        <v>1881</v>
      </c>
      <c r="G28" s="33" t="s">
        <v>415</v>
      </c>
      <c r="H28" s="33" t="s">
        <v>504</v>
      </c>
      <c r="I28" s="34" t="s">
        <v>1882</v>
      </c>
      <c r="J28" s="34" t="s">
        <v>1883</v>
      </c>
      <c r="K28" s="35" t="s">
        <v>305</v>
      </c>
      <c r="L28" s="36" t="s">
        <v>180</v>
      </c>
      <c r="M28" s="36"/>
      <c r="N28" s="36" t="s">
        <v>167</v>
      </c>
      <c r="O28" s="36"/>
      <c r="P28" s="36"/>
      <c r="Q28" s="36" t="s">
        <v>1651</v>
      </c>
      <c r="R28" s="36"/>
      <c r="S28" s="36"/>
      <c r="T28" s="36"/>
      <c r="U28" s="36"/>
    </row>
    <row r="29" spans="1:21" ht="89.25">
      <c r="A29" s="98">
        <v>827</v>
      </c>
      <c r="B29" s="35" t="s">
        <v>1462</v>
      </c>
      <c r="C29" s="36" t="s">
        <v>1132</v>
      </c>
      <c r="D29" s="32" t="s">
        <v>270</v>
      </c>
      <c r="E29" s="32" t="s">
        <v>879</v>
      </c>
      <c r="F29" s="32" t="s">
        <v>1473</v>
      </c>
      <c r="G29" s="33" t="s">
        <v>415</v>
      </c>
      <c r="H29" s="33" t="s">
        <v>504</v>
      </c>
      <c r="I29" s="34" t="s">
        <v>1474</v>
      </c>
      <c r="J29" s="34" t="s">
        <v>1475</v>
      </c>
      <c r="K29" s="35" t="s">
        <v>305</v>
      </c>
      <c r="L29" s="36" t="s">
        <v>180</v>
      </c>
      <c r="M29" s="36"/>
      <c r="N29" s="36" t="s">
        <v>167</v>
      </c>
      <c r="O29" s="36"/>
      <c r="P29" s="36"/>
      <c r="Q29" s="36" t="s">
        <v>1651</v>
      </c>
      <c r="R29" s="36"/>
      <c r="S29" s="36"/>
      <c r="T29" s="36"/>
      <c r="U29" s="36"/>
    </row>
    <row r="30" spans="1:21" ht="51">
      <c r="A30" s="98">
        <v>583</v>
      </c>
      <c r="B30" s="35" t="s">
        <v>1799</v>
      </c>
      <c r="C30" s="36" t="s">
        <v>114</v>
      </c>
      <c r="D30" s="32" t="s">
        <v>270</v>
      </c>
      <c r="E30" s="32" t="s">
        <v>879</v>
      </c>
      <c r="F30" s="32" t="s">
        <v>1878</v>
      </c>
      <c r="G30" s="33" t="s">
        <v>415</v>
      </c>
      <c r="H30" s="33" t="s">
        <v>504</v>
      </c>
      <c r="I30" s="34" t="s">
        <v>1879</v>
      </c>
      <c r="J30" s="34" t="s">
        <v>1880</v>
      </c>
      <c r="K30" s="35" t="s">
        <v>320</v>
      </c>
      <c r="L30" s="36" t="s">
        <v>196</v>
      </c>
      <c r="M30" s="36"/>
      <c r="N30" s="36" t="s">
        <v>167</v>
      </c>
      <c r="O30" s="36"/>
      <c r="P30" s="36"/>
      <c r="Q30" s="36" t="s">
        <v>1651</v>
      </c>
      <c r="R30" s="36"/>
      <c r="S30" s="36"/>
      <c r="T30" s="36"/>
      <c r="U30" s="36"/>
    </row>
    <row r="31" spans="1:21" ht="38.25">
      <c r="A31" s="98">
        <v>121</v>
      </c>
      <c r="B31" s="35" t="s">
        <v>713</v>
      </c>
      <c r="C31" s="36" t="s">
        <v>114</v>
      </c>
      <c r="D31" s="32" t="s">
        <v>263</v>
      </c>
      <c r="E31" s="32" t="s">
        <v>1415</v>
      </c>
      <c r="F31" s="32" t="s">
        <v>765</v>
      </c>
      <c r="G31" s="33" t="s">
        <v>415</v>
      </c>
      <c r="H31" s="33" t="s">
        <v>504</v>
      </c>
      <c r="I31" s="34" t="s">
        <v>908</v>
      </c>
      <c r="J31" s="34" t="s">
        <v>892</v>
      </c>
      <c r="K31" s="35" t="s">
        <v>305</v>
      </c>
      <c r="L31" s="36" t="s">
        <v>180</v>
      </c>
      <c r="M31" s="36"/>
      <c r="N31" s="36" t="s">
        <v>167</v>
      </c>
      <c r="O31" s="36"/>
      <c r="P31" s="36"/>
      <c r="Q31" s="36" t="s">
        <v>1651</v>
      </c>
      <c r="R31" s="36"/>
      <c r="S31" s="36"/>
      <c r="T31" s="36"/>
      <c r="U31" s="36"/>
    </row>
    <row r="32" spans="1:21" ht="38.25">
      <c r="A32" s="98">
        <v>57</v>
      </c>
      <c r="B32" s="35" t="s">
        <v>2093</v>
      </c>
      <c r="C32" s="36" t="s">
        <v>1132</v>
      </c>
      <c r="D32" s="32" t="s">
        <v>263</v>
      </c>
      <c r="E32" s="32" t="s">
        <v>1274</v>
      </c>
      <c r="F32" s="32" t="s">
        <v>371</v>
      </c>
      <c r="G32" s="33" t="s">
        <v>415</v>
      </c>
      <c r="H32" s="33" t="s">
        <v>504</v>
      </c>
      <c r="I32" s="34" t="s">
        <v>524</v>
      </c>
      <c r="J32" s="34" t="s">
        <v>525</v>
      </c>
      <c r="K32" s="35" t="s">
        <v>320</v>
      </c>
      <c r="L32" s="36" t="s">
        <v>191</v>
      </c>
      <c r="M32" s="36"/>
      <c r="N32" s="36" t="s">
        <v>167</v>
      </c>
      <c r="O32" s="36"/>
      <c r="P32" s="36"/>
      <c r="Q32" s="36" t="s">
        <v>1651</v>
      </c>
      <c r="R32" s="36"/>
      <c r="S32" s="36"/>
      <c r="T32" s="36"/>
      <c r="U32" s="36"/>
    </row>
    <row r="33" spans="1:21" ht="38.25">
      <c r="A33" s="98">
        <v>581</v>
      </c>
      <c r="B33" s="35" t="s">
        <v>1799</v>
      </c>
      <c r="C33" s="36" t="s">
        <v>114</v>
      </c>
      <c r="D33" s="32" t="s">
        <v>263</v>
      </c>
      <c r="E33" s="32" t="s">
        <v>1274</v>
      </c>
      <c r="F33" s="32" t="s">
        <v>1752</v>
      </c>
      <c r="G33" s="33" t="s">
        <v>415</v>
      </c>
      <c r="H33" s="33" t="s">
        <v>504</v>
      </c>
      <c r="I33" s="34" t="s">
        <v>1753</v>
      </c>
      <c r="J33" s="34" t="s">
        <v>1754</v>
      </c>
      <c r="K33" s="35" t="s">
        <v>305</v>
      </c>
      <c r="L33" s="36" t="s">
        <v>180</v>
      </c>
      <c r="M33" s="36"/>
      <c r="N33" s="36" t="s">
        <v>167</v>
      </c>
      <c r="O33" s="36"/>
      <c r="P33" s="36"/>
      <c r="Q33" s="36" t="s">
        <v>1651</v>
      </c>
      <c r="R33" s="36"/>
      <c r="S33" s="36"/>
      <c r="T33" s="36"/>
      <c r="U33" s="36"/>
    </row>
    <row r="34" spans="1:21" ht="76.5">
      <c r="A34" s="98">
        <v>457</v>
      </c>
      <c r="B34" s="35" t="s">
        <v>930</v>
      </c>
      <c r="C34" s="36" t="s">
        <v>1132</v>
      </c>
      <c r="D34" s="32" t="s">
        <v>377</v>
      </c>
      <c r="E34" s="32" t="s">
        <v>1275</v>
      </c>
      <c r="F34" s="32" t="s">
        <v>413</v>
      </c>
      <c r="G34" s="33" t="s">
        <v>415</v>
      </c>
      <c r="H34" s="33" t="s">
        <v>503</v>
      </c>
      <c r="I34" s="34" t="s">
        <v>997</v>
      </c>
      <c r="J34" s="34" t="s">
        <v>998</v>
      </c>
      <c r="K34" s="35" t="s">
        <v>305</v>
      </c>
      <c r="L34" s="36" t="s">
        <v>180</v>
      </c>
      <c r="M34" s="36"/>
      <c r="N34" s="36" t="s">
        <v>167</v>
      </c>
      <c r="O34" s="36"/>
      <c r="P34" s="36"/>
      <c r="Q34" s="36" t="s">
        <v>1651</v>
      </c>
      <c r="R34" s="36"/>
      <c r="S34" s="36"/>
      <c r="T34" s="36"/>
      <c r="U34" s="36"/>
    </row>
    <row r="35" spans="1:21" ht="114.75">
      <c r="A35" s="98">
        <v>456</v>
      </c>
      <c r="B35" s="35" t="s">
        <v>930</v>
      </c>
      <c r="C35" s="36" t="s">
        <v>1132</v>
      </c>
      <c r="D35" s="32" t="s">
        <v>377</v>
      </c>
      <c r="E35" s="32" t="s">
        <v>1275</v>
      </c>
      <c r="F35" s="32" t="s">
        <v>480</v>
      </c>
      <c r="G35" s="33" t="s">
        <v>415</v>
      </c>
      <c r="H35" s="33" t="s">
        <v>503</v>
      </c>
      <c r="I35" s="34" t="s">
        <v>996</v>
      </c>
      <c r="J35" s="34"/>
      <c r="K35" s="35" t="s">
        <v>305</v>
      </c>
      <c r="L35" s="36" t="s">
        <v>180</v>
      </c>
      <c r="M35" s="36"/>
      <c r="N35" s="36" t="s">
        <v>167</v>
      </c>
      <c r="O35" s="36"/>
      <c r="P35" s="36"/>
      <c r="Q35" s="36" t="s">
        <v>1651</v>
      </c>
      <c r="R35" s="36"/>
      <c r="S35" s="36"/>
      <c r="T35" s="36"/>
      <c r="U35" s="36"/>
    </row>
    <row r="36" spans="1:21" ht="76.5">
      <c r="A36" s="30">
        <v>760</v>
      </c>
      <c r="B36" s="31" t="s">
        <v>405</v>
      </c>
      <c r="C36" s="36" t="s">
        <v>114</v>
      </c>
      <c r="D36" s="32" t="s">
        <v>377</v>
      </c>
      <c r="E36" s="32" t="s">
        <v>1275</v>
      </c>
      <c r="F36" s="32" t="s">
        <v>744</v>
      </c>
      <c r="G36" s="33" t="s">
        <v>415</v>
      </c>
      <c r="H36" s="33" t="s">
        <v>504</v>
      </c>
      <c r="I36" s="34" t="s">
        <v>378</v>
      </c>
      <c r="J36" s="34" t="s">
        <v>470</v>
      </c>
      <c r="K36" s="35" t="s">
        <v>305</v>
      </c>
      <c r="L36" s="36" t="s">
        <v>180</v>
      </c>
      <c r="M36" s="36"/>
      <c r="N36" s="36" t="s">
        <v>167</v>
      </c>
      <c r="O36" s="36"/>
      <c r="P36" s="36"/>
      <c r="Q36" s="36" t="s">
        <v>1651</v>
      </c>
      <c r="R36" s="36"/>
      <c r="S36" s="36"/>
      <c r="T36" s="36"/>
      <c r="U36" s="36"/>
    </row>
    <row r="37" spans="1:21" ht="76.5">
      <c r="A37" s="30">
        <v>77</v>
      </c>
      <c r="B37" s="31" t="s">
        <v>1562</v>
      </c>
      <c r="C37" s="36" t="s">
        <v>120</v>
      </c>
      <c r="D37" s="32" t="s">
        <v>377</v>
      </c>
      <c r="E37" s="32" t="s">
        <v>1275</v>
      </c>
      <c r="F37" s="32" t="s">
        <v>429</v>
      </c>
      <c r="G37" s="33" t="s">
        <v>415</v>
      </c>
      <c r="H37" s="33" t="s">
        <v>504</v>
      </c>
      <c r="I37" s="34" t="s">
        <v>549</v>
      </c>
      <c r="J37" s="34" t="s">
        <v>550</v>
      </c>
      <c r="K37" s="35" t="s">
        <v>305</v>
      </c>
      <c r="L37" s="36" t="s">
        <v>180</v>
      </c>
      <c r="M37" s="36"/>
      <c r="N37" s="36" t="s">
        <v>167</v>
      </c>
      <c r="O37" s="36"/>
      <c r="P37" s="36"/>
      <c r="Q37" s="36" t="s">
        <v>1651</v>
      </c>
      <c r="R37" s="36"/>
      <c r="S37" s="36"/>
      <c r="T37" s="36"/>
      <c r="U37" s="36"/>
    </row>
    <row r="38" spans="1:21" ht="25.5">
      <c r="A38" s="98">
        <v>351</v>
      </c>
      <c r="B38" s="35" t="s">
        <v>583</v>
      </c>
      <c r="C38" s="36" t="s">
        <v>2101</v>
      </c>
      <c r="D38" s="32" t="s">
        <v>377</v>
      </c>
      <c r="E38" s="32" t="s">
        <v>1275</v>
      </c>
      <c r="F38" s="32" t="s">
        <v>429</v>
      </c>
      <c r="G38" s="33" t="s">
        <v>415</v>
      </c>
      <c r="H38" s="33" t="s">
        <v>503</v>
      </c>
      <c r="I38" s="34" t="s">
        <v>625</v>
      </c>
      <c r="J38" s="34" t="s">
        <v>626</v>
      </c>
      <c r="K38" s="35" t="s">
        <v>305</v>
      </c>
      <c r="L38" s="36" t="s">
        <v>180</v>
      </c>
      <c r="M38" s="36"/>
      <c r="N38" s="36" t="s">
        <v>167</v>
      </c>
      <c r="O38" s="36"/>
      <c r="P38" s="36"/>
      <c r="Q38" s="36" t="s">
        <v>1651</v>
      </c>
      <c r="R38" s="36"/>
      <c r="S38" s="36"/>
      <c r="T38" s="36"/>
      <c r="U38" s="36"/>
    </row>
    <row r="39" spans="1:21" ht="51">
      <c r="A39" s="98">
        <v>51</v>
      </c>
      <c r="B39" s="35" t="s">
        <v>1176</v>
      </c>
      <c r="C39" s="36" t="s">
        <v>114</v>
      </c>
      <c r="D39" s="32" t="s">
        <v>752</v>
      </c>
      <c r="E39" s="32" t="s">
        <v>1275</v>
      </c>
      <c r="F39" s="32" t="s">
        <v>1185</v>
      </c>
      <c r="G39" s="33" t="s">
        <v>415</v>
      </c>
      <c r="H39" s="33" t="s">
        <v>504</v>
      </c>
      <c r="I39" s="34" t="s">
        <v>1186</v>
      </c>
      <c r="J39" s="34" t="s">
        <v>1182</v>
      </c>
      <c r="K39" s="35" t="s">
        <v>305</v>
      </c>
      <c r="L39" s="36" t="s">
        <v>180</v>
      </c>
      <c r="M39" s="36"/>
      <c r="N39" s="36" t="s">
        <v>167</v>
      </c>
      <c r="O39" s="36"/>
      <c r="P39" s="36"/>
      <c r="Q39" s="36" t="s">
        <v>1651</v>
      </c>
      <c r="R39" s="36"/>
      <c r="S39" s="36"/>
      <c r="T39" s="36"/>
      <c r="U39" s="36"/>
    </row>
    <row r="40" spans="1:21" ht="38.25">
      <c r="A40" s="98">
        <v>844</v>
      </c>
      <c r="B40" s="35" t="s">
        <v>1399</v>
      </c>
      <c r="C40" s="36" t="s">
        <v>111</v>
      </c>
      <c r="D40" s="32" t="s">
        <v>506</v>
      </c>
      <c r="E40" s="32" t="s">
        <v>919</v>
      </c>
      <c r="F40" s="32" t="s">
        <v>460</v>
      </c>
      <c r="G40" s="33" t="s">
        <v>415</v>
      </c>
      <c r="H40" s="33" t="s">
        <v>504</v>
      </c>
      <c r="I40" s="34" t="s">
        <v>2133</v>
      </c>
      <c r="J40" s="34" t="s">
        <v>2134</v>
      </c>
      <c r="K40" s="35" t="s">
        <v>320</v>
      </c>
      <c r="L40" s="36" t="s">
        <v>196</v>
      </c>
      <c r="M40" s="36"/>
      <c r="N40" s="36" t="s">
        <v>167</v>
      </c>
      <c r="O40" s="36"/>
      <c r="P40" s="36"/>
      <c r="Q40" s="36" t="s">
        <v>1651</v>
      </c>
      <c r="R40" s="36"/>
      <c r="S40" s="36"/>
      <c r="T40" s="36"/>
      <c r="U40" s="36"/>
    </row>
    <row r="41" spans="1:21" ht="25.5">
      <c r="A41" s="98">
        <v>579</v>
      </c>
      <c r="B41" s="35" t="s">
        <v>1799</v>
      </c>
      <c r="C41" s="36" t="s">
        <v>114</v>
      </c>
      <c r="D41" s="32" t="s">
        <v>905</v>
      </c>
      <c r="E41" s="32" t="s">
        <v>919</v>
      </c>
      <c r="F41" s="32" t="s">
        <v>420</v>
      </c>
      <c r="G41" s="33" t="s">
        <v>415</v>
      </c>
      <c r="H41" s="33" t="s">
        <v>504</v>
      </c>
      <c r="I41" s="34" t="s">
        <v>1722</v>
      </c>
      <c r="J41" s="34" t="s">
        <v>1726</v>
      </c>
      <c r="K41" s="35" t="s">
        <v>305</v>
      </c>
      <c r="L41" s="36" t="s">
        <v>180</v>
      </c>
      <c r="M41" s="36"/>
      <c r="N41" s="36" t="s">
        <v>167</v>
      </c>
      <c r="O41" s="36"/>
      <c r="P41" s="36"/>
      <c r="Q41" s="36" t="s">
        <v>1651</v>
      </c>
      <c r="R41" s="36"/>
      <c r="S41" s="36"/>
      <c r="T41" s="36"/>
      <c r="U41" s="36"/>
    </row>
    <row r="42" spans="1:21" ht="38.25">
      <c r="A42" s="98">
        <v>120</v>
      </c>
      <c r="B42" s="35" t="s">
        <v>713</v>
      </c>
      <c r="C42" s="36" t="s">
        <v>114</v>
      </c>
      <c r="D42" s="32" t="s">
        <v>905</v>
      </c>
      <c r="E42" s="32" t="s">
        <v>919</v>
      </c>
      <c r="F42" s="32" t="s">
        <v>435</v>
      </c>
      <c r="G42" s="33" t="s">
        <v>415</v>
      </c>
      <c r="H42" s="33" t="s">
        <v>504</v>
      </c>
      <c r="I42" s="34" t="s">
        <v>906</v>
      </c>
      <c r="J42" s="34" t="s">
        <v>907</v>
      </c>
      <c r="K42" s="35" t="s">
        <v>305</v>
      </c>
      <c r="L42" s="36" t="s">
        <v>180</v>
      </c>
      <c r="M42" s="36"/>
      <c r="N42" s="36" t="s">
        <v>167</v>
      </c>
      <c r="O42" s="36"/>
      <c r="P42" s="36"/>
      <c r="Q42" s="36" t="s">
        <v>1651</v>
      </c>
      <c r="R42" s="36"/>
      <c r="S42" s="36"/>
      <c r="T42" s="36"/>
      <c r="U42" s="36"/>
    </row>
    <row r="43" spans="1:21" ht="38.25">
      <c r="A43" s="98">
        <v>580</v>
      </c>
      <c r="B43" s="35" t="s">
        <v>1799</v>
      </c>
      <c r="C43" s="36" t="s">
        <v>114</v>
      </c>
      <c r="D43" s="32" t="s">
        <v>506</v>
      </c>
      <c r="E43" s="32" t="s">
        <v>919</v>
      </c>
      <c r="F43" s="32" t="s">
        <v>1729</v>
      </c>
      <c r="G43" s="33" t="s">
        <v>415</v>
      </c>
      <c r="H43" s="33" t="s">
        <v>504</v>
      </c>
      <c r="I43" s="34" t="s">
        <v>1730</v>
      </c>
      <c r="J43" s="34" t="s">
        <v>1731</v>
      </c>
      <c r="K43" s="35" t="s">
        <v>320</v>
      </c>
      <c r="L43" s="36" t="s">
        <v>196</v>
      </c>
      <c r="M43" s="36"/>
      <c r="N43" s="36" t="s">
        <v>167</v>
      </c>
      <c r="O43" s="36"/>
      <c r="P43" s="36"/>
      <c r="Q43" s="36" t="s">
        <v>1651</v>
      </c>
      <c r="R43" s="36"/>
      <c r="S43" s="36"/>
      <c r="T43" s="36"/>
      <c r="U43" s="36"/>
    </row>
    <row r="44" spans="1:21" ht="25.5">
      <c r="A44" s="98">
        <v>578</v>
      </c>
      <c r="B44" s="35" t="s">
        <v>1799</v>
      </c>
      <c r="C44" s="36" t="s">
        <v>114</v>
      </c>
      <c r="D44" s="32" t="s">
        <v>905</v>
      </c>
      <c r="E44" s="32" t="s">
        <v>919</v>
      </c>
      <c r="F44" s="32" t="s">
        <v>1724</v>
      </c>
      <c r="G44" s="33" t="s">
        <v>415</v>
      </c>
      <c r="H44" s="33" t="s">
        <v>504</v>
      </c>
      <c r="I44" s="34" t="s">
        <v>1722</v>
      </c>
      <c r="J44" s="34" t="s">
        <v>1725</v>
      </c>
      <c r="K44" s="35" t="s">
        <v>305</v>
      </c>
      <c r="L44" s="36" t="s">
        <v>180</v>
      </c>
      <c r="M44" s="36"/>
      <c r="N44" s="36" t="s">
        <v>167</v>
      </c>
      <c r="O44" s="36"/>
      <c r="P44" s="36"/>
      <c r="Q44" s="36" t="s">
        <v>1651</v>
      </c>
      <c r="R44" s="36"/>
      <c r="S44" s="36"/>
      <c r="T44" s="36"/>
      <c r="U44" s="36"/>
    </row>
    <row r="45" spans="1:21" ht="25.5">
      <c r="A45" s="98">
        <v>577</v>
      </c>
      <c r="B45" s="35" t="s">
        <v>1799</v>
      </c>
      <c r="C45" s="36" t="s">
        <v>114</v>
      </c>
      <c r="D45" s="32" t="s">
        <v>905</v>
      </c>
      <c r="E45" s="32" t="s">
        <v>919</v>
      </c>
      <c r="F45" s="32" t="s">
        <v>1721</v>
      </c>
      <c r="G45" s="33" t="s">
        <v>415</v>
      </c>
      <c r="H45" s="33" t="s">
        <v>504</v>
      </c>
      <c r="I45" s="34" t="s">
        <v>1722</v>
      </c>
      <c r="J45" s="34" t="s">
        <v>1723</v>
      </c>
      <c r="K45" s="35" t="s">
        <v>305</v>
      </c>
      <c r="L45" s="36" t="s">
        <v>180</v>
      </c>
      <c r="M45" s="36"/>
      <c r="N45" s="36" t="s">
        <v>167</v>
      </c>
      <c r="O45" s="36"/>
      <c r="P45" s="36"/>
      <c r="Q45" s="36" t="s">
        <v>1651</v>
      </c>
      <c r="R45" s="36"/>
      <c r="S45" s="36"/>
      <c r="T45" s="36"/>
      <c r="U45" s="36"/>
    </row>
    <row r="46" spans="1:21" ht="38.25">
      <c r="A46" s="98">
        <v>589</v>
      </c>
      <c r="B46" s="35" t="s">
        <v>1799</v>
      </c>
      <c r="C46" s="36" t="s">
        <v>114</v>
      </c>
      <c r="D46" s="32" t="s">
        <v>2146</v>
      </c>
      <c r="E46" s="32" t="s">
        <v>15</v>
      </c>
      <c r="F46" s="32" t="s">
        <v>441</v>
      </c>
      <c r="G46" s="33" t="s">
        <v>415</v>
      </c>
      <c r="H46" s="33" t="s">
        <v>504</v>
      </c>
      <c r="I46" s="34" t="s">
        <v>2147</v>
      </c>
      <c r="J46" s="34" t="s">
        <v>2148</v>
      </c>
      <c r="K46" s="35" t="s">
        <v>305</v>
      </c>
      <c r="L46" s="36" t="s">
        <v>180</v>
      </c>
      <c r="M46" s="36"/>
      <c r="N46" s="36" t="s">
        <v>167</v>
      </c>
      <c r="O46" s="36"/>
      <c r="P46" s="36"/>
      <c r="Q46" s="36" t="s">
        <v>1651</v>
      </c>
      <c r="R46" s="36"/>
      <c r="S46" s="36"/>
      <c r="T46" s="36"/>
      <c r="U46" s="36"/>
    </row>
    <row r="47" spans="1:21" ht="33.75">
      <c r="A47" s="98">
        <v>50</v>
      </c>
      <c r="B47" s="35" t="s">
        <v>1176</v>
      </c>
      <c r="C47" s="36" t="s">
        <v>114</v>
      </c>
      <c r="D47" s="32" t="s">
        <v>902</v>
      </c>
      <c r="E47" s="32" t="s">
        <v>922</v>
      </c>
      <c r="F47" s="32" t="s">
        <v>460</v>
      </c>
      <c r="G47" s="33" t="s">
        <v>415</v>
      </c>
      <c r="H47" s="33" t="s">
        <v>504</v>
      </c>
      <c r="I47" s="34" t="s">
        <v>1181</v>
      </c>
      <c r="J47" s="34" t="s">
        <v>1182</v>
      </c>
      <c r="K47" s="35" t="s">
        <v>305</v>
      </c>
      <c r="L47" s="36" t="s">
        <v>180</v>
      </c>
      <c r="M47" s="36"/>
      <c r="N47" s="36" t="s">
        <v>167</v>
      </c>
      <c r="O47" s="36"/>
      <c r="P47" s="36"/>
      <c r="Q47" s="36" t="s">
        <v>1651</v>
      </c>
      <c r="R47" s="36"/>
      <c r="S47" s="36"/>
      <c r="T47" s="36"/>
      <c r="U47" s="36"/>
    </row>
    <row r="48" spans="1:21" ht="25.5">
      <c r="A48" s="98">
        <v>619</v>
      </c>
      <c r="B48" s="35" t="s">
        <v>1799</v>
      </c>
      <c r="C48" s="36" t="s">
        <v>114</v>
      </c>
      <c r="D48" s="32" t="s">
        <v>902</v>
      </c>
      <c r="E48" s="32" t="s">
        <v>922</v>
      </c>
      <c r="F48" s="32" t="s">
        <v>460</v>
      </c>
      <c r="G48" s="33" t="s">
        <v>415</v>
      </c>
      <c r="H48" s="33" t="s">
        <v>503</v>
      </c>
      <c r="I48" s="34" t="s">
        <v>1737</v>
      </c>
      <c r="J48" s="34" t="s">
        <v>1738</v>
      </c>
      <c r="K48" s="35" t="s">
        <v>305</v>
      </c>
      <c r="L48" s="36" t="s">
        <v>180</v>
      </c>
      <c r="M48" s="36"/>
      <c r="N48" s="36" t="s">
        <v>167</v>
      </c>
      <c r="O48" s="36"/>
      <c r="P48" s="36"/>
      <c r="Q48" s="36" t="s">
        <v>1651</v>
      </c>
      <c r="R48" s="36"/>
      <c r="S48" s="36"/>
      <c r="T48" s="36"/>
      <c r="U48" s="36"/>
    </row>
    <row r="49" spans="1:21" ht="51">
      <c r="A49" s="98">
        <v>49</v>
      </c>
      <c r="B49" s="35" t="s">
        <v>1176</v>
      </c>
      <c r="C49" s="36" t="s">
        <v>114</v>
      </c>
      <c r="D49" s="32" t="s">
        <v>366</v>
      </c>
      <c r="E49" s="32" t="s">
        <v>922</v>
      </c>
      <c r="F49" s="32" t="s">
        <v>723</v>
      </c>
      <c r="G49" s="33" t="s">
        <v>415</v>
      </c>
      <c r="H49" s="33" t="s">
        <v>504</v>
      </c>
      <c r="I49" s="34" t="s">
        <v>1179</v>
      </c>
      <c r="J49" s="34" t="s">
        <v>1180</v>
      </c>
      <c r="K49" s="35" t="s">
        <v>305</v>
      </c>
      <c r="L49" s="36" t="s">
        <v>180</v>
      </c>
      <c r="M49" s="36"/>
      <c r="N49" s="36" t="s">
        <v>167</v>
      </c>
      <c r="O49" s="36"/>
      <c r="P49" s="36"/>
      <c r="Q49" s="36" t="s">
        <v>1651</v>
      </c>
      <c r="R49" s="36"/>
      <c r="S49" s="36"/>
      <c r="T49" s="36"/>
      <c r="U49" s="36"/>
    </row>
    <row r="50" spans="1:21" ht="25.5">
      <c r="A50" s="30">
        <v>620</v>
      </c>
      <c r="B50" s="31" t="s">
        <v>1799</v>
      </c>
      <c r="C50" s="36" t="s">
        <v>114</v>
      </c>
      <c r="D50" s="32" t="s">
        <v>366</v>
      </c>
      <c r="E50" s="32" t="s">
        <v>922</v>
      </c>
      <c r="F50" s="32" t="s">
        <v>723</v>
      </c>
      <c r="G50" s="33" t="s">
        <v>415</v>
      </c>
      <c r="H50" s="33" t="s">
        <v>503</v>
      </c>
      <c r="I50" s="34" t="s">
        <v>1740</v>
      </c>
      <c r="J50" s="34" t="s">
        <v>1741</v>
      </c>
      <c r="K50" s="35" t="s">
        <v>305</v>
      </c>
      <c r="L50" s="36" t="s">
        <v>180</v>
      </c>
      <c r="M50" s="36"/>
      <c r="N50" s="36" t="s">
        <v>167</v>
      </c>
      <c r="O50" s="36"/>
      <c r="P50" s="36"/>
      <c r="Q50" s="36" t="s">
        <v>1651</v>
      </c>
      <c r="R50" s="36"/>
      <c r="S50" s="36"/>
      <c r="T50" s="36"/>
      <c r="U50" s="36"/>
    </row>
    <row r="51" spans="1:21" ht="78.75">
      <c r="A51" s="30">
        <v>759</v>
      </c>
      <c r="B51" s="31" t="s">
        <v>405</v>
      </c>
      <c r="C51" s="36" t="s">
        <v>114</v>
      </c>
      <c r="D51" s="32" t="s">
        <v>366</v>
      </c>
      <c r="E51" s="32" t="s">
        <v>367</v>
      </c>
      <c r="F51" s="32" t="s">
        <v>371</v>
      </c>
      <c r="G51" s="33" t="s">
        <v>415</v>
      </c>
      <c r="H51" s="33" t="s">
        <v>504</v>
      </c>
      <c r="I51" s="34" t="s">
        <v>372</v>
      </c>
      <c r="J51" s="34" t="s">
        <v>373</v>
      </c>
      <c r="K51" s="35" t="s">
        <v>320</v>
      </c>
      <c r="L51" s="36" t="s">
        <v>197</v>
      </c>
      <c r="M51" s="36"/>
      <c r="N51" s="36" t="s">
        <v>167</v>
      </c>
      <c r="O51" s="36"/>
      <c r="P51" s="36"/>
      <c r="Q51" s="36" t="s">
        <v>1651</v>
      </c>
      <c r="R51" s="36"/>
      <c r="S51" s="36"/>
      <c r="T51" s="36"/>
      <c r="U51" s="36"/>
    </row>
    <row r="52" spans="1:21" ht="78.75">
      <c r="A52" s="30">
        <v>825</v>
      </c>
      <c r="B52" s="31" t="s">
        <v>1462</v>
      </c>
      <c r="C52" s="36" t="s">
        <v>1132</v>
      </c>
      <c r="D52" s="32" t="s">
        <v>366</v>
      </c>
      <c r="E52" s="32" t="s">
        <v>367</v>
      </c>
      <c r="F52" s="32" t="s">
        <v>371</v>
      </c>
      <c r="G52" s="33" t="s">
        <v>415</v>
      </c>
      <c r="H52" s="33" t="s">
        <v>504</v>
      </c>
      <c r="I52" s="34" t="s">
        <v>1469</v>
      </c>
      <c r="J52" s="34" t="s">
        <v>1470</v>
      </c>
      <c r="K52" s="35" t="s">
        <v>320</v>
      </c>
      <c r="L52" s="36" t="s">
        <v>197</v>
      </c>
      <c r="M52" s="36"/>
      <c r="N52" s="36" t="s">
        <v>167</v>
      </c>
      <c r="O52" s="36"/>
      <c r="P52" s="36"/>
      <c r="Q52" s="36" t="s">
        <v>1651</v>
      </c>
      <c r="R52" s="36"/>
      <c r="S52" s="36"/>
      <c r="T52" s="36"/>
      <c r="U52" s="36"/>
    </row>
    <row r="53" spans="1:21" ht="22.5">
      <c r="A53" s="30">
        <v>758</v>
      </c>
      <c r="B53" s="31" t="s">
        <v>405</v>
      </c>
      <c r="C53" s="36" t="s">
        <v>114</v>
      </c>
      <c r="D53" s="32" t="s">
        <v>366</v>
      </c>
      <c r="E53" s="32" t="s">
        <v>367</v>
      </c>
      <c r="F53" s="32" t="s">
        <v>368</v>
      </c>
      <c r="G53" s="33" t="s">
        <v>415</v>
      </c>
      <c r="H53" s="33" t="s">
        <v>504</v>
      </c>
      <c r="I53" s="34" t="s">
        <v>369</v>
      </c>
      <c r="J53" s="34" t="s">
        <v>370</v>
      </c>
      <c r="K53" s="35" t="s">
        <v>305</v>
      </c>
      <c r="L53" s="36" t="s">
        <v>180</v>
      </c>
      <c r="M53" s="36"/>
      <c r="N53" s="36" t="s">
        <v>167</v>
      </c>
      <c r="O53" s="36"/>
      <c r="P53" s="36"/>
      <c r="Q53" s="36" t="s">
        <v>1651</v>
      </c>
      <c r="R53" s="36"/>
      <c r="S53" s="36"/>
      <c r="T53" s="36"/>
      <c r="U53" s="36"/>
    </row>
    <row r="54" spans="1:21" ht="229.5">
      <c r="A54" s="98">
        <v>772</v>
      </c>
      <c r="B54" s="35" t="s">
        <v>405</v>
      </c>
      <c r="C54" s="36" t="s">
        <v>114</v>
      </c>
      <c r="D54" s="32" t="s">
        <v>366</v>
      </c>
      <c r="E54" s="32" t="s">
        <v>367</v>
      </c>
      <c r="F54" s="32" t="s">
        <v>368</v>
      </c>
      <c r="G54" s="33" t="s">
        <v>415</v>
      </c>
      <c r="H54" s="33" t="s">
        <v>504</v>
      </c>
      <c r="I54" s="34" t="s">
        <v>80</v>
      </c>
      <c r="J54" s="34" t="s">
        <v>81</v>
      </c>
      <c r="K54" s="35" t="s">
        <v>320</v>
      </c>
      <c r="L54" s="36" t="s">
        <v>197</v>
      </c>
      <c r="M54" s="36"/>
      <c r="N54" s="36" t="s">
        <v>167</v>
      </c>
      <c r="O54" s="36"/>
      <c r="P54" s="36"/>
      <c r="Q54" s="36" t="s">
        <v>1651</v>
      </c>
      <c r="R54" s="36"/>
      <c r="S54" s="36"/>
      <c r="T54" s="36"/>
      <c r="U54" s="36"/>
    </row>
    <row r="55" spans="1:21" ht="25.5">
      <c r="A55" s="98">
        <v>593</v>
      </c>
      <c r="B55" s="35" t="s">
        <v>1799</v>
      </c>
      <c r="C55" s="36" t="s">
        <v>114</v>
      </c>
      <c r="D55" s="32" t="s">
        <v>366</v>
      </c>
      <c r="E55" s="32" t="s">
        <v>367</v>
      </c>
      <c r="F55" s="32" t="s">
        <v>353</v>
      </c>
      <c r="G55" s="33" t="s">
        <v>415</v>
      </c>
      <c r="H55" s="33" t="s">
        <v>504</v>
      </c>
      <c r="I55" s="34" t="s">
        <v>2175</v>
      </c>
      <c r="J55" s="34" t="s">
        <v>2176</v>
      </c>
      <c r="K55" s="35" t="s">
        <v>305</v>
      </c>
      <c r="L55" s="36" t="s">
        <v>180</v>
      </c>
      <c r="M55" s="36"/>
      <c r="N55" s="36" t="s">
        <v>167</v>
      </c>
      <c r="O55" s="36"/>
      <c r="P55" s="36"/>
      <c r="Q55" s="36" t="s">
        <v>1651</v>
      </c>
      <c r="R55" s="36"/>
      <c r="S55" s="36"/>
      <c r="T55" s="36"/>
      <c r="U55" s="36"/>
    </row>
    <row r="56" spans="1:21" ht="76.5">
      <c r="A56" s="98">
        <v>119</v>
      </c>
      <c r="B56" s="35" t="s">
        <v>713</v>
      </c>
      <c r="C56" s="36" t="s">
        <v>114</v>
      </c>
      <c r="D56" s="32" t="s">
        <v>902</v>
      </c>
      <c r="E56" s="32" t="s">
        <v>367</v>
      </c>
      <c r="F56" s="32" t="s">
        <v>1459</v>
      </c>
      <c r="G56" s="33" t="s">
        <v>415</v>
      </c>
      <c r="H56" s="33" t="s">
        <v>504</v>
      </c>
      <c r="I56" s="34" t="s">
        <v>903</v>
      </c>
      <c r="J56" s="34" t="s">
        <v>904</v>
      </c>
      <c r="K56" s="35" t="s">
        <v>305</v>
      </c>
      <c r="L56" s="36" t="s">
        <v>180</v>
      </c>
      <c r="M56" s="36"/>
      <c r="N56" s="36" t="s">
        <v>167</v>
      </c>
      <c r="O56" s="36"/>
      <c r="P56" s="36"/>
      <c r="Q56" s="36" t="s">
        <v>1651</v>
      </c>
      <c r="R56" s="36"/>
      <c r="S56" s="36"/>
      <c r="T56" s="36"/>
      <c r="U56" s="36"/>
    </row>
    <row r="57" spans="1:21" ht="165.75">
      <c r="A57" s="98">
        <v>494</v>
      </c>
      <c r="B57" s="35" t="s">
        <v>2254</v>
      </c>
      <c r="C57" s="36" t="s">
        <v>1132</v>
      </c>
      <c r="D57" s="32" t="s">
        <v>366</v>
      </c>
      <c r="E57" s="32" t="s">
        <v>1120</v>
      </c>
      <c r="F57" s="32" t="s">
        <v>1275</v>
      </c>
      <c r="G57" s="33" t="s">
        <v>415</v>
      </c>
      <c r="H57" s="33" t="s">
        <v>504</v>
      </c>
      <c r="I57" s="34" t="s">
        <v>2046</v>
      </c>
      <c r="J57" s="34" t="s">
        <v>2047</v>
      </c>
      <c r="K57" s="35" t="s">
        <v>305</v>
      </c>
      <c r="L57" s="36" t="s">
        <v>180</v>
      </c>
      <c r="M57" s="36"/>
      <c r="N57" s="36" t="s">
        <v>167</v>
      </c>
      <c r="O57" s="36"/>
      <c r="P57" s="36"/>
      <c r="Q57" s="36" t="s">
        <v>1651</v>
      </c>
      <c r="R57" s="36"/>
      <c r="S57" s="36"/>
      <c r="T57" s="36"/>
      <c r="U57" s="36"/>
    </row>
    <row r="58" spans="1:21" ht="51">
      <c r="A58" s="30">
        <v>592</v>
      </c>
      <c r="B58" s="31" t="s">
        <v>1799</v>
      </c>
      <c r="C58" s="36" t="s">
        <v>114</v>
      </c>
      <c r="D58" s="32" t="s">
        <v>979</v>
      </c>
      <c r="E58" s="32" t="s">
        <v>353</v>
      </c>
      <c r="F58" s="32" t="s">
        <v>476</v>
      </c>
      <c r="G58" s="33" t="s">
        <v>415</v>
      </c>
      <c r="H58" s="33" t="s">
        <v>504</v>
      </c>
      <c r="I58" s="34" t="s">
        <v>2173</v>
      </c>
      <c r="J58" s="34" t="s">
        <v>2174</v>
      </c>
      <c r="K58" s="35" t="s">
        <v>320</v>
      </c>
      <c r="L58" s="36" t="s">
        <v>196</v>
      </c>
      <c r="M58" s="36"/>
      <c r="N58" s="36" t="s">
        <v>167</v>
      </c>
      <c r="O58" s="36"/>
      <c r="P58" s="36"/>
      <c r="Q58" s="36" t="s">
        <v>1651</v>
      </c>
      <c r="R58" s="36"/>
      <c r="S58" s="36"/>
      <c r="T58" s="36"/>
      <c r="U58" s="36"/>
    </row>
    <row r="59" spans="1:21" ht="22.5">
      <c r="A59" s="98">
        <v>350</v>
      </c>
      <c r="B59" s="35" t="s">
        <v>583</v>
      </c>
      <c r="C59" s="36" t="s">
        <v>2101</v>
      </c>
      <c r="D59" s="32" t="s">
        <v>728</v>
      </c>
      <c r="E59" s="32" t="s">
        <v>865</v>
      </c>
      <c r="F59" s="32" t="s">
        <v>1265</v>
      </c>
      <c r="G59" s="33" t="s">
        <v>415</v>
      </c>
      <c r="H59" s="33" t="s">
        <v>503</v>
      </c>
      <c r="I59" s="34" t="s">
        <v>623</v>
      </c>
      <c r="J59" s="34" t="s">
        <v>624</v>
      </c>
      <c r="K59" s="35" t="s">
        <v>307</v>
      </c>
      <c r="L59" s="36"/>
      <c r="M59" s="36"/>
      <c r="N59" s="36" t="s">
        <v>332</v>
      </c>
      <c r="O59" s="36"/>
      <c r="P59" s="36"/>
      <c r="Q59" s="36" t="s">
        <v>1651</v>
      </c>
      <c r="R59" s="36"/>
      <c r="S59" s="36"/>
      <c r="T59" s="36"/>
      <c r="U59" s="36"/>
    </row>
    <row r="60" spans="1:21" ht="90">
      <c r="A60" s="98">
        <v>761</v>
      </c>
      <c r="B60" s="35" t="s">
        <v>405</v>
      </c>
      <c r="C60" s="36" t="s">
        <v>114</v>
      </c>
      <c r="D60" s="32" t="s">
        <v>728</v>
      </c>
      <c r="E60" s="32" t="s">
        <v>865</v>
      </c>
      <c r="F60" s="32" t="s">
        <v>475</v>
      </c>
      <c r="G60" s="33" t="s">
        <v>415</v>
      </c>
      <c r="H60" s="33" t="s">
        <v>504</v>
      </c>
      <c r="I60" s="34" t="s">
        <v>416</v>
      </c>
      <c r="J60" s="34" t="s">
        <v>417</v>
      </c>
      <c r="K60" s="35" t="s">
        <v>306</v>
      </c>
      <c r="L60" s="36" t="s">
        <v>198</v>
      </c>
      <c r="M60" s="36"/>
      <c r="N60" s="36" t="s">
        <v>167</v>
      </c>
      <c r="O60" s="36"/>
      <c r="P60" s="36"/>
      <c r="Q60" s="36" t="s">
        <v>1651</v>
      </c>
      <c r="R60" s="36"/>
      <c r="S60" s="36"/>
      <c r="T60" s="36"/>
      <c r="U60" s="36"/>
    </row>
    <row r="61" spans="1:21" ht="25.5">
      <c r="A61" s="98">
        <v>118</v>
      </c>
      <c r="B61" s="35" t="s">
        <v>713</v>
      </c>
      <c r="C61" s="36" t="s">
        <v>114</v>
      </c>
      <c r="D61" s="32" t="s">
        <v>728</v>
      </c>
      <c r="E61" s="32" t="s">
        <v>865</v>
      </c>
      <c r="F61" s="32" t="s">
        <v>428</v>
      </c>
      <c r="G61" s="33" t="s">
        <v>415</v>
      </c>
      <c r="H61" s="33" t="s">
        <v>504</v>
      </c>
      <c r="I61" s="34" t="s">
        <v>898</v>
      </c>
      <c r="J61" s="34" t="s">
        <v>899</v>
      </c>
      <c r="K61" s="35" t="s">
        <v>305</v>
      </c>
      <c r="L61" s="36" t="s">
        <v>180</v>
      </c>
      <c r="M61" s="36"/>
      <c r="N61" s="36" t="s">
        <v>167</v>
      </c>
      <c r="O61" s="36"/>
      <c r="P61" s="36"/>
      <c r="Q61" s="36" t="s">
        <v>1651</v>
      </c>
      <c r="R61" s="36"/>
      <c r="S61" s="36"/>
      <c r="T61" s="36"/>
      <c r="U61" s="36"/>
    </row>
    <row r="62" spans="1:21" ht="38.25">
      <c r="A62" s="98">
        <v>222</v>
      </c>
      <c r="B62" s="35" t="s">
        <v>1444</v>
      </c>
      <c r="C62" s="36" t="s">
        <v>125</v>
      </c>
      <c r="D62" s="32" t="s">
        <v>728</v>
      </c>
      <c r="E62" s="32" t="s">
        <v>865</v>
      </c>
      <c r="F62" s="32" t="s">
        <v>428</v>
      </c>
      <c r="G62" s="33" t="s">
        <v>415</v>
      </c>
      <c r="H62" s="33" t="s">
        <v>504</v>
      </c>
      <c r="I62" s="34" t="s">
        <v>276</v>
      </c>
      <c r="J62" s="34" t="s">
        <v>277</v>
      </c>
      <c r="K62" s="35" t="s">
        <v>305</v>
      </c>
      <c r="L62" s="36" t="s">
        <v>180</v>
      </c>
      <c r="M62" s="36"/>
      <c r="N62" s="36" t="s">
        <v>167</v>
      </c>
      <c r="O62" s="36"/>
      <c r="P62" s="36"/>
      <c r="Q62" s="36" t="s">
        <v>1651</v>
      </c>
      <c r="R62" s="36"/>
      <c r="S62" s="36"/>
      <c r="T62" s="36"/>
      <c r="U62" s="36"/>
    </row>
    <row r="63" spans="1:21" ht="22.5">
      <c r="A63" s="98">
        <v>255</v>
      </c>
      <c r="B63" s="35" t="s">
        <v>1681</v>
      </c>
      <c r="C63" s="36" t="s">
        <v>2098</v>
      </c>
      <c r="D63" s="32" t="s">
        <v>728</v>
      </c>
      <c r="E63" s="32" t="s">
        <v>865</v>
      </c>
      <c r="F63" s="32" t="s">
        <v>428</v>
      </c>
      <c r="G63" s="33" t="s">
        <v>415</v>
      </c>
      <c r="H63" s="33" t="s">
        <v>504</v>
      </c>
      <c r="I63" s="34" t="s">
        <v>856</v>
      </c>
      <c r="J63" s="34" t="s">
        <v>1151</v>
      </c>
      <c r="K63" s="35" t="s">
        <v>305</v>
      </c>
      <c r="L63" s="36" t="s">
        <v>180</v>
      </c>
      <c r="M63" s="36"/>
      <c r="N63" s="36" t="s">
        <v>167</v>
      </c>
      <c r="O63" s="36"/>
      <c r="P63" s="36"/>
      <c r="Q63" s="36" t="s">
        <v>1651</v>
      </c>
      <c r="R63" s="36"/>
      <c r="S63" s="36"/>
      <c r="T63" s="36"/>
      <c r="U63" s="36"/>
    </row>
    <row r="64" spans="1:21" ht="22.5">
      <c r="A64" s="98">
        <v>417</v>
      </c>
      <c r="B64" s="35" t="s">
        <v>1318</v>
      </c>
      <c r="C64" s="36" t="s">
        <v>2098</v>
      </c>
      <c r="D64" s="32" t="s">
        <v>728</v>
      </c>
      <c r="E64" s="32" t="s">
        <v>865</v>
      </c>
      <c r="F64" s="32" t="s">
        <v>428</v>
      </c>
      <c r="G64" s="33" t="s">
        <v>415</v>
      </c>
      <c r="H64" s="33" t="s">
        <v>504</v>
      </c>
      <c r="I64" s="34" t="s">
        <v>856</v>
      </c>
      <c r="J64" s="34" t="s">
        <v>1151</v>
      </c>
      <c r="K64" s="35" t="s">
        <v>305</v>
      </c>
      <c r="L64" s="36" t="s">
        <v>180</v>
      </c>
      <c r="M64" s="36"/>
      <c r="N64" s="36" t="s">
        <v>167</v>
      </c>
      <c r="O64" s="36"/>
      <c r="P64" s="36"/>
      <c r="Q64" s="36" t="s">
        <v>1651</v>
      </c>
      <c r="R64" s="36"/>
      <c r="S64" s="36"/>
      <c r="T64" s="36"/>
      <c r="U64" s="36"/>
    </row>
    <row r="65" spans="1:21" ht="25.5">
      <c r="A65" s="98">
        <v>625</v>
      </c>
      <c r="B65" s="35" t="s">
        <v>1799</v>
      </c>
      <c r="C65" s="36" t="s">
        <v>114</v>
      </c>
      <c r="D65" s="32" t="s">
        <v>728</v>
      </c>
      <c r="E65" s="32" t="s">
        <v>865</v>
      </c>
      <c r="F65" s="32" t="s">
        <v>428</v>
      </c>
      <c r="G65" s="33" t="s">
        <v>415</v>
      </c>
      <c r="H65" s="33" t="s">
        <v>503</v>
      </c>
      <c r="I65" s="34" t="s">
        <v>2172</v>
      </c>
      <c r="J65" s="34" t="s">
        <v>899</v>
      </c>
      <c r="K65" s="35" t="s">
        <v>305</v>
      </c>
      <c r="L65" s="36" t="s">
        <v>180</v>
      </c>
      <c r="M65" s="36"/>
      <c r="N65" s="36" t="s">
        <v>167</v>
      </c>
      <c r="O65" s="36"/>
      <c r="P65" s="36"/>
      <c r="Q65" s="36" t="s">
        <v>1651</v>
      </c>
      <c r="R65" s="36"/>
      <c r="S65" s="36"/>
      <c r="T65" s="36"/>
      <c r="U65" s="36"/>
    </row>
    <row r="66" spans="1:21" ht="25.5">
      <c r="A66" s="98">
        <v>385</v>
      </c>
      <c r="B66" s="35" t="s">
        <v>727</v>
      </c>
      <c r="C66" s="36" t="s">
        <v>119</v>
      </c>
      <c r="D66" s="32" t="s">
        <v>1106</v>
      </c>
      <c r="E66" s="32" t="s">
        <v>865</v>
      </c>
      <c r="F66" s="32" t="s">
        <v>428</v>
      </c>
      <c r="G66" s="33" t="s">
        <v>415</v>
      </c>
      <c r="H66" s="33" t="s">
        <v>503</v>
      </c>
      <c r="I66" s="34" t="s">
        <v>1107</v>
      </c>
      <c r="J66" s="34" t="s">
        <v>1108</v>
      </c>
      <c r="K66" s="35" t="s">
        <v>305</v>
      </c>
      <c r="L66" s="36" t="s">
        <v>180</v>
      </c>
      <c r="M66" s="36"/>
      <c r="N66" s="36" t="s">
        <v>167</v>
      </c>
      <c r="O66" s="36"/>
      <c r="P66" s="36"/>
      <c r="Q66" s="36" t="s">
        <v>1651</v>
      </c>
      <c r="R66" s="36"/>
      <c r="S66" s="36"/>
      <c r="T66" s="36"/>
      <c r="U66" s="36"/>
    </row>
    <row r="67" spans="1:21" ht="78.75">
      <c r="A67" s="98">
        <v>117</v>
      </c>
      <c r="B67" s="35" t="s">
        <v>713</v>
      </c>
      <c r="C67" s="36" t="s">
        <v>114</v>
      </c>
      <c r="D67" s="32" t="s">
        <v>728</v>
      </c>
      <c r="E67" s="32" t="s">
        <v>865</v>
      </c>
      <c r="F67" s="32" t="s">
        <v>380</v>
      </c>
      <c r="G67" s="33" t="s">
        <v>415</v>
      </c>
      <c r="H67" s="33" t="s">
        <v>504</v>
      </c>
      <c r="I67" s="34" t="s">
        <v>897</v>
      </c>
      <c r="J67" s="34" t="s">
        <v>892</v>
      </c>
      <c r="K67" s="35" t="s">
        <v>320</v>
      </c>
      <c r="L67" s="36" t="s">
        <v>197</v>
      </c>
      <c r="M67" s="36"/>
      <c r="N67" s="36" t="s">
        <v>167</v>
      </c>
      <c r="O67" s="36"/>
      <c r="P67" s="36"/>
      <c r="Q67" s="36" t="s">
        <v>1651</v>
      </c>
      <c r="R67" s="36"/>
      <c r="S67" s="36"/>
      <c r="T67" s="36"/>
      <c r="U67" s="36"/>
    </row>
    <row r="68" spans="1:21" ht="78.75">
      <c r="A68" s="30">
        <v>126</v>
      </c>
      <c r="B68" s="31" t="s">
        <v>713</v>
      </c>
      <c r="C68" s="36" t="s">
        <v>114</v>
      </c>
      <c r="D68" s="32" t="s">
        <v>728</v>
      </c>
      <c r="E68" s="32" t="s">
        <v>865</v>
      </c>
      <c r="F68" s="32" t="s">
        <v>2233</v>
      </c>
      <c r="G68" s="33" t="s">
        <v>415</v>
      </c>
      <c r="H68" s="33" t="s">
        <v>504</v>
      </c>
      <c r="I68" s="34" t="s">
        <v>944</v>
      </c>
      <c r="J68" s="34" t="s">
        <v>945</v>
      </c>
      <c r="K68" s="35" t="s">
        <v>320</v>
      </c>
      <c r="L68" s="36" t="s">
        <v>197</v>
      </c>
      <c r="M68" s="36"/>
      <c r="N68" s="36" t="s">
        <v>167</v>
      </c>
      <c r="O68" s="36"/>
      <c r="P68" s="36"/>
      <c r="Q68" s="36" t="s">
        <v>1651</v>
      </c>
      <c r="R68" s="36"/>
      <c r="S68" s="36"/>
      <c r="T68" s="36"/>
      <c r="U68" s="36"/>
    </row>
    <row r="69" spans="1:21" ht="89.25">
      <c r="A69" s="30">
        <v>591</v>
      </c>
      <c r="B69" s="31" t="s">
        <v>1799</v>
      </c>
      <c r="C69" s="36" t="s">
        <v>114</v>
      </c>
      <c r="D69" s="32" t="s">
        <v>728</v>
      </c>
      <c r="E69" s="32" t="s">
        <v>865</v>
      </c>
      <c r="F69" s="32" t="s">
        <v>2160</v>
      </c>
      <c r="G69" s="33" t="s">
        <v>415</v>
      </c>
      <c r="H69" s="33" t="s">
        <v>504</v>
      </c>
      <c r="I69" s="34" t="s">
        <v>2161</v>
      </c>
      <c r="J69" s="34" t="s">
        <v>2162</v>
      </c>
      <c r="K69" s="35" t="s">
        <v>320</v>
      </c>
      <c r="L69" s="36" t="s">
        <v>197</v>
      </c>
      <c r="M69" s="36"/>
      <c r="N69" s="36" t="s">
        <v>167</v>
      </c>
      <c r="O69" s="36"/>
      <c r="P69" s="36"/>
      <c r="Q69" s="36" t="s">
        <v>1651</v>
      </c>
      <c r="R69" s="36"/>
      <c r="S69" s="36"/>
      <c r="T69" s="36"/>
      <c r="U69" s="36"/>
    </row>
    <row r="70" spans="1:21" ht="89.25">
      <c r="A70" s="30">
        <v>762</v>
      </c>
      <c r="B70" s="31" t="s">
        <v>405</v>
      </c>
      <c r="C70" s="36" t="s">
        <v>114</v>
      </c>
      <c r="D70" s="32" t="s">
        <v>728</v>
      </c>
      <c r="E70" s="32" t="s">
        <v>729</v>
      </c>
      <c r="F70" s="32" t="s">
        <v>868</v>
      </c>
      <c r="G70" s="33" t="s">
        <v>415</v>
      </c>
      <c r="H70" s="33" t="s">
        <v>504</v>
      </c>
      <c r="I70" s="34" t="s">
        <v>1424</v>
      </c>
      <c r="J70" s="34" t="s">
        <v>1425</v>
      </c>
      <c r="K70" s="35" t="s">
        <v>320</v>
      </c>
      <c r="L70" s="36" t="s">
        <v>197</v>
      </c>
      <c r="M70" s="36"/>
      <c r="N70" s="36" t="s">
        <v>167</v>
      </c>
      <c r="O70" s="36"/>
      <c r="P70" s="36"/>
      <c r="Q70" s="36" t="s">
        <v>1651</v>
      </c>
      <c r="R70" s="36"/>
      <c r="S70" s="36"/>
      <c r="T70" s="36"/>
      <c r="U70" s="36"/>
    </row>
    <row r="71" spans="1:21" ht="78.75">
      <c r="A71" s="30">
        <v>777</v>
      </c>
      <c r="B71" s="31" t="s">
        <v>405</v>
      </c>
      <c r="C71" s="36" t="s">
        <v>114</v>
      </c>
      <c r="D71" s="32" t="s">
        <v>728</v>
      </c>
      <c r="E71" s="32" t="s">
        <v>729</v>
      </c>
      <c r="F71" s="32" t="s">
        <v>868</v>
      </c>
      <c r="G71" s="33" t="s">
        <v>415</v>
      </c>
      <c r="H71" s="33" t="s">
        <v>504</v>
      </c>
      <c r="I71" s="34" t="s">
        <v>925</v>
      </c>
      <c r="J71" s="34" t="s">
        <v>926</v>
      </c>
      <c r="K71" s="35" t="s">
        <v>320</v>
      </c>
      <c r="L71" s="36" t="s">
        <v>197</v>
      </c>
      <c r="M71" s="36"/>
      <c r="N71" s="36" t="s">
        <v>167</v>
      </c>
      <c r="O71" s="36"/>
      <c r="P71" s="36"/>
      <c r="Q71" s="36" t="s">
        <v>1651</v>
      </c>
      <c r="R71" s="36"/>
      <c r="S71" s="36"/>
      <c r="T71" s="36"/>
      <c r="U71" s="36"/>
    </row>
    <row r="72" spans="1:21" ht="78.75">
      <c r="A72" s="30">
        <v>253</v>
      </c>
      <c r="B72" s="31" t="s">
        <v>1681</v>
      </c>
      <c r="C72" s="36" t="s">
        <v>2098</v>
      </c>
      <c r="D72" s="32" t="s">
        <v>728</v>
      </c>
      <c r="E72" s="32" t="s">
        <v>729</v>
      </c>
      <c r="F72" s="32" t="s">
        <v>922</v>
      </c>
      <c r="G72" s="33" t="s">
        <v>415</v>
      </c>
      <c r="H72" s="33" t="s">
        <v>504</v>
      </c>
      <c r="I72" s="34" t="s">
        <v>843</v>
      </c>
      <c r="J72" s="34" t="s">
        <v>1151</v>
      </c>
      <c r="K72" s="35" t="s">
        <v>320</v>
      </c>
      <c r="L72" s="36" t="s">
        <v>197</v>
      </c>
      <c r="M72" s="36"/>
      <c r="N72" s="36" t="s">
        <v>167</v>
      </c>
      <c r="O72" s="36"/>
      <c r="P72" s="36"/>
      <c r="Q72" s="36" t="s">
        <v>1651</v>
      </c>
      <c r="R72" s="36"/>
      <c r="S72" s="36"/>
      <c r="T72" s="36"/>
      <c r="U72" s="36"/>
    </row>
    <row r="73" spans="1:21" ht="78.75">
      <c r="A73" s="30">
        <v>415</v>
      </c>
      <c r="B73" s="31" t="s">
        <v>1318</v>
      </c>
      <c r="C73" s="36" t="s">
        <v>2098</v>
      </c>
      <c r="D73" s="32" t="s">
        <v>728</v>
      </c>
      <c r="E73" s="32" t="s">
        <v>729</v>
      </c>
      <c r="F73" s="32" t="s">
        <v>922</v>
      </c>
      <c r="G73" s="33" t="s">
        <v>415</v>
      </c>
      <c r="H73" s="33" t="s">
        <v>504</v>
      </c>
      <c r="I73" s="34" t="s">
        <v>843</v>
      </c>
      <c r="J73" s="34" t="s">
        <v>1151</v>
      </c>
      <c r="K73" s="35" t="s">
        <v>320</v>
      </c>
      <c r="L73" s="36" t="s">
        <v>197</v>
      </c>
      <c r="M73" s="36"/>
      <c r="N73" s="36" t="s">
        <v>167</v>
      </c>
      <c r="O73" s="36"/>
      <c r="P73" s="36"/>
      <c r="Q73" s="36" t="s">
        <v>1651</v>
      </c>
      <c r="R73" s="36"/>
      <c r="S73" s="36"/>
      <c r="T73" s="36"/>
      <c r="U73" s="36"/>
    </row>
    <row r="74" spans="1:21" ht="78.75">
      <c r="A74" s="30">
        <v>776</v>
      </c>
      <c r="B74" s="31" t="s">
        <v>405</v>
      </c>
      <c r="C74" s="36" t="s">
        <v>114</v>
      </c>
      <c r="D74" s="32" t="s">
        <v>728</v>
      </c>
      <c r="E74" s="32" t="s">
        <v>729</v>
      </c>
      <c r="F74" s="32" t="s">
        <v>922</v>
      </c>
      <c r="G74" s="33" t="s">
        <v>415</v>
      </c>
      <c r="H74" s="33" t="s">
        <v>504</v>
      </c>
      <c r="I74" s="34" t="s">
        <v>923</v>
      </c>
      <c r="J74" s="34" t="s">
        <v>924</v>
      </c>
      <c r="K74" s="35" t="s">
        <v>320</v>
      </c>
      <c r="L74" s="36" t="s">
        <v>197</v>
      </c>
      <c r="M74" s="36"/>
      <c r="N74" s="36" t="s">
        <v>167</v>
      </c>
      <c r="O74" s="36"/>
      <c r="P74" s="36"/>
      <c r="Q74" s="36" t="s">
        <v>1651</v>
      </c>
      <c r="R74" s="36"/>
      <c r="S74" s="36"/>
      <c r="T74" s="36"/>
      <c r="U74" s="36"/>
    </row>
    <row r="75" spans="1:21" ht="78.75">
      <c r="A75" s="98">
        <v>135</v>
      </c>
      <c r="B75" s="35" t="s">
        <v>713</v>
      </c>
      <c r="C75" s="36" t="s">
        <v>114</v>
      </c>
      <c r="D75" s="32" t="s">
        <v>728</v>
      </c>
      <c r="E75" s="32" t="s">
        <v>729</v>
      </c>
      <c r="F75" s="32" t="s">
        <v>1455</v>
      </c>
      <c r="G75" s="33" t="s">
        <v>415</v>
      </c>
      <c r="H75" s="33" t="s">
        <v>504</v>
      </c>
      <c r="I75" s="34" t="s">
        <v>1537</v>
      </c>
      <c r="J75" s="34" t="s">
        <v>892</v>
      </c>
      <c r="K75" s="35" t="s">
        <v>320</v>
      </c>
      <c r="L75" s="36" t="s">
        <v>197</v>
      </c>
      <c r="M75" s="36"/>
      <c r="N75" s="36" t="s">
        <v>167</v>
      </c>
      <c r="O75" s="36"/>
      <c r="P75" s="36"/>
      <c r="Q75" s="36" t="s">
        <v>1651</v>
      </c>
      <c r="R75" s="36"/>
      <c r="S75" s="36"/>
      <c r="T75" s="36"/>
      <c r="U75" s="36"/>
    </row>
    <row r="76" spans="1:21" ht="78.75">
      <c r="A76" s="30">
        <v>537</v>
      </c>
      <c r="B76" s="31" t="s">
        <v>2254</v>
      </c>
      <c r="C76" s="36" t="s">
        <v>1132</v>
      </c>
      <c r="D76" s="32" t="s">
        <v>728</v>
      </c>
      <c r="E76" s="32" t="s">
        <v>729</v>
      </c>
      <c r="F76" s="32" t="s">
        <v>77</v>
      </c>
      <c r="G76" s="33" t="s">
        <v>415</v>
      </c>
      <c r="H76" s="33" t="s">
        <v>504</v>
      </c>
      <c r="I76" s="34" t="s">
        <v>888</v>
      </c>
      <c r="J76" s="34" t="s">
        <v>889</v>
      </c>
      <c r="K76" s="35" t="s">
        <v>320</v>
      </c>
      <c r="L76" s="36" t="s">
        <v>197</v>
      </c>
      <c r="M76" s="36"/>
      <c r="N76" s="36" t="s">
        <v>167</v>
      </c>
      <c r="O76" s="36"/>
      <c r="P76" s="36"/>
      <c r="Q76" s="36" t="s">
        <v>1651</v>
      </c>
      <c r="R76" s="36"/>
      <c r="S76" s="36"/>
      <c r="T76" s="36"/>
      <c r="U76" s="36"/>
    </row>
    <row r="77" spans="1:21" ht="78.75">
      <c r="A77" s="30">
        <v>824</v>
      </c>
      <c r="B77" s="31" t="s">
        <v>1462</v>
      </c>
      <c r="C77" s="36" t="s">
        <v>1132</v>
      </c>
      <c r="D77" s="32" t="s">
        <v>728</v>
      </c>
      <c r="E77" s="32" t="s">
        <v>729</v>
      </c>
      <c r="F77" s="32" t="s">
        <v>77</v>
      </c>
      <c r="G77" s="33" t="s">
        <v>415</v>
      </c>
      <c r="H77" s="33" t="s">
        <v>504</v>
      </c>
      <c r="I77" s="34" t="s">
        <v>1467</v>
      </c>
      <c r="J77" s="34" t="s">
        <v>1468</v>
      </c>
      <c r="K77" s="35" t="s">
        <v>320</v>
      </c>
      <c r="L77" s="36" t="s">
        <v>197</v>
      </c>
      <c r="M77" s="36"/>
      <c r="N77" s="36" t="s">
        <v>167</v>
      </c>
      <c r="O77" s="36"/>
      <c r="P77" s="36"/>
      <c r="Q77" s="36" t="s">
        <v>1651</v>
      </c>
      <c r="R77" s="36"/>
      <c r="S77" s="36"/>
      <c r="T77" s="36"/>
      <c r="U77" s="36"/>
    </row>
    <row r="78" spans="1:21" ht="78.75">
      <c r="A78" s="30">
        <v>254</v>
      </c>
      <c r="B78" s="31" t="s">
        <v>1681</v>
      </c>
      <c r="C78" s="36" t="s">
        <v>2098</v>
      </c>
      <c r="D78" s="32" t="s">
        <v>728</v>
      </c>
      <c r="E78" s="32" t="s">
        <v>729</v>
      </c>
      <c r="F78" s="32" t="s">
        <v>844</v>
      </c>
      <c r="G78" s="33" t="s">
        <v>415</v>
      </c>
      <c r="H78" s="33" t="s">
        <v>504</v>
      </c>
      <c r="I78" s="34" t="s">
        <v>845</v>
      </c>
      <c r="J78" s="34" t="s">
        <v>846</v>
      </c>
      <c r="K78" s="35" t="s">
        <v>320</v>
      </c>
      <c r="L78" s="36" t="s">
        <v>197</v>
      </c>
      <c r="M78" s="36"/>
      <c r="N78" s="36" t="s">
        <v>167</v>
      </c>
      <c r="O78" s="36"/>
      <c r="P78" s="36"/>
      <c r="Q78" s="36" t="s">
        <v>1651</v>
      </c>
      <c r="R78" s="36"/>
      <c r="S78" s="36"/>
      <c r="T78" s="36"/>
      <c r="U78" s="36"/>
    </row>
    <row r="79" spans="1:21" ht="78.75">
      <c r="A79" s="30">
        <v>416</v>
      </c>
      <c r="B79" s="31" t="s">
        <v>1318</v>
      </c>
      <c r="C79" s="36" t="s">
        <v>2098</v>
      </c>
      <c r="D79" s="32" t="s">
        <v>728</v>
      </c>
      <c r="E79" s="32" t="s">
        <v>729</v>
      </c>
      <c r="F79" s="32" t="s">
        <v>844</v>
      </c>
      <c r="G79" s="33" t="s">
        <v>415</v>
      </c>
      <c r="H79" s="33" t="s">
        <v>504</v>
      </c>
      <c r="I79" s="34" t="s">
        <v>845</v>
      </c>
      <c r="J79" s="34" t="s">
        <v>846</v>
      </c>
      <c r="K79" s="35" t="s">
        <v>320</v>
      </c>
      <c r="L79" s="36" t="s">
        <v>197</v>
      </c>
      <c r="M79" s="36"/>
      <c r="N79" s="36" t="s">
        <v>167</v>
      </c>
      <c r="O79" s="36"/>
      <c r="P79" s="36"/>
      <c r="Q79" s="36" t="s">
        <v>1651</v>
      </c>
      <c r="R79" s="36"/>
      <c r="S79" s="36"/>
      <c r="T79" s="36"/>
      <c r="U79" s="36"/>
    </row>
    <row r="80" spans="1:21" ht="78.75">
      <c r="A80" s="30">
        <v>125</v>
      </c>
      <c r="B80" s="31" t="s">
        <v>713</v>
      </c>
      <c r="C80" s="36" t="s">
        <v>114</v>
      </c>
      <c r="D80" s="32" t="s">
        <v>728</v>
      </c>
      <c r="E80" s="32" t="s">
        <v>729</v>
      </c>
      <c r="F80" s="32" t="s">
        <v>913</v>
      </c>
      <c r="G80" s="33" t="s">
        <v>415</v>
      </c>
      <c r="H80" s="33" t="s">
        <v>504</v>
      </c>
      <c r="I80" s="34" t="s">
        <v>914</v>
      </c>
      <c r="J80" s="34" t="s">
        <v>915</v>
      </c>
      <c r="K80" s="35" t="s">
        <v>320</v>
      </c>
      <c r="L80" s="36" t="s">
        <v>197</v>
      </c>
      <c r="M80" s="36"/>
      <c r="N80" s="36" t="s">
        <v>167</v>
      </c>
      <c r="O80" s="36"/>
      <c r="P80" s="36"/>
      <c r="Q80" s="36" t="s">
        <v>1651</v>
      </c>
      <c r="R80" s="36"/>
      <c r="S80" s="36"/>
      <c r="T80" s="36"/>
      <c r="U80" s="36"/>
    </row>
    <row r="81" spans="1:21" ht="78.75">
      <c r="A81" s="30">
        <v>623</v>
      </c>
      <c r="B81" s="31" t="s">
        <v>1799</v>
      </c>
      <c r="C81" s="36" t="s">
        <v>114</v>
      </c>
      <c r="D81" s="32" t="s">
        <v>728</v>
      </c>
      <c r="E81" s="32" t="s">
        <v>729</v>
      </c>
      <c r="F81" s="32" t="s">
        <v>2157</v>
      </c>
      <c r="G81" s="33" t="s">
        <v>415</v>
      </c>
      <c r="H81" s="33" t="s">
        <v>503</v>
      </c>
      <c r="I81" s="34" t="s">
        <v>2158</v>
      </c>
      <c r="J81" s="34" t="s">
        <v>1877</v>
      </c>
      <c r="K81" s="35" t="s">
        <v>320</v>
      </c>
      <c r="L81" s="36" t="s">
        <v>197</v>
      </c>
      <c r="M81" s="36"/>
      <c r="N81" s="36" t="s">
        <v>167</v>
      </c>
      <c r="O81" s="36"/>
      <c r="P81" s="36"/>
      <c r="Q81" s="36" t="s">
        <v>1651</v>
      </c>
      <c r="R81" s="36"/>
      <c r="S81" s="36"/>
      <c r="T81" s="36"/>
      <c r="U81" s="36"/>
    </row>
    <row r="82" spans="1:21" ht="78.75">
      <c r="A82" s="98">
        <v>624</v>
      </c>
      <c r="B82" s="35" t="s">
        <v>1799</v>
      </c>
      <c r="C82" s="36" t="s">
        <v>114</v>
      </c>
      <c r="D82" s="32" t="s">
        <v>728</v>
      </c>
      <c r="E82" s="32" t="s">
        <v>729</v>
      </c>
      <c r="F82" s="32" t="s">
        <v>2157</v>
      </c>
      <c r="G82" s="33" t="s">
        <v>415</v>
      </c>
      <c r="H82" s="33" t="s">
        <v>503</v>
      </c>
      <c r="I82" s="34" t="s">
        <v>2159</v>
      </c>
      <c r="J82" s="34" t="s">
        <v>1877</v>
      </c>
      <c r="K82" s="35" t="s">
        <v>320</v>
      </c>
      <c r="L82" s="36" t="s">
        <v>197</v>
      </c>
      <c r="M82" s="36"/>
      <c r="N82" s="36" t="s">
        <v>167</v>
      </c>
      <c r="O82" s="36"/>
      <c r="P82" s="36"/>
      <c r="Q82" s="36" t="s">
        <v>1651</v>
      </c>
      <c r="R82" s="36"/>
      <c r="S82" s="36"/>
      <c r="T82" s="36"/>
      <c r="U82" s="36"/>
    </row>
    <row r="83" spans="1:21" ht="38.25">
      <c r="A83" s="98">
        <v>775</v>
      </c>
      <c r="B83" s="35" t="s">
        <v>405</v>
      </c>
      <c r="C83" s="36" t="s">
        <v>114</v>
      </c>
      <c r="D83" s="32" t="s">
        <v>728</v>
      </c>
      <c r="E83" s="32" t="s">
        <v>1267</v>
      </c>
      <c r="F83" s="32" t="s">
        <v>92</v>
      </c>
      <c r="G83" s="33" t="s">
        <v>415</v>
      </c>
      <c r="H83" s="33" t="s">
        <v>504</v>
      </c>
      <c r="I83" s="34" t="s">
        <v>93</v>
      </c>
      <c r="J83" s="34" t="s">
        <v>94</v>
      </c>
      <c r="K83" s="35" t="s">
        <v>305</v>
      </c>
      <c r="L83" s="36" t="s">
        <v>180</v>
      </c>
      <c r="M83" s="36"/>
      <c r="N83" s="36" t="s">
        <v>167</v>
      </c>
      <c r="O83" s="36"/>
      <c r="P83" s="36"/>
      <c r="Q83" s="36" t="s">
        <v>1651</v>
      </c>
      <c r="R83" s="36"/>
      <c r="S83" s="36"/>
      <c r="T83" s="36"/>
      <c r="U83" s="36"/>
    </row>
    <row r="84" spans="1:21" ht="63.75">
      <c r="A84" s="98">
        <v>586</v>
      </c>
      <c r="B84" s="35" t="s">
        <v>1799</v>
      </c>
      <c r="C84" s="36" t="s">
        <v>114</v>
      </c>
      <c r="D84" s="32" t="s">
        <v>728</v>
      </c>
      <c r="E84" s="32" t="s">
        <v>1267</v>
      </c>
      <c r="F84" s="32" t="s">
        <v>1120</v>
      </c>
      <c r="G84" s="33" t="s">
        <v>415</v>
      </c>
      <c r="H84" s="33" t="s">
        <v>504</v>
      </c>
      <c r="I84" s="34" t="s">
        <v>1888</v>
      </c>
      <c r="J84" s="34" t="s">
        <v>1889</v>
      </c>
      <c r="K84" s="35" t="s">
        <v>305</v>
      </c>
      <c r="L84" s="36" t="s">
        <v>180</v>
      </c>
      <c r="M84" s="36"/>
      <c r="N84" s="36" t="s">
        <v>167</v>
      </c>
      <c r="O84" s="36"/>
      <c r="P84" s="36"/>
      <c r="Q84" s="36" t="s">
        <v>1651</v>
      </c>
      <c r="R84" s="36"/>
      <c r="S84" s="36"/>
      <c r="T84" s="36"/>
      <c r="U84" s="36"/>
    </row>
    <row r="85" spans="1:21" ht="25.5">
      <c r="A85" s="98">
        <v>144</v>
      </c>
      <c r="B85" s="35" t="s">
        <v>713</v>
      </c>
      <c r="C85" s="36" t="s">
        <v>114</v>
      </c>
      <c r="D85" s="32" t="s">
        <v>728</v>
      </c>
      <c r="E85" s="32" t="s">
        <v>1267</v>
      </c>
      <c r="F85" s="32" t="s">
        <v>1455</v>
      </c>
      <c r="G85" s="33" t="s">
        <v>415</v>
      </c>
      <c r="H85" s="33" t="s">
        <v>504</v>
      </c>
      <c r="I85" s="34" t="s">
        <v>1557</v>
      </c>
      <c r="J85" s="34" t="s">
        <v>892</v>
      </c>
      <c r="K85" s="35" t="s">
        <v>305</v>
      </c>
      <c r="L85" s="36" t="s">
        <v>180</v>
      </c>
      <c r="M85" s="36"/>
      <c r="N85" s="36" t="s">
        <v>167</v>
      </c>
      <c r="O85" s="36"/>
      <c r="P85" s="36"/>
      <c r="Q85" s="36" t="s">
        <v>1651</v>
      </c>
      <c r="R85" s="36"/>
      <c r="S85" s="36"/>
      <c r="T85" s="36"/>
      <c r="U85" s="36"/>
    </row>
    <row r="86" spans="1:21" ht="63.75">
      <c r="A86" s="98">
        <v>773</v>
      </c>
      <c r="B86" s="35" t="s">
        <v>405</v>
      </c>
      <c r="C86" s="36" t="s">
        <v>114</v>
      </c>
      <c r="D86" s="32" t="s">
        <v>738</v>
      </c>
      <c r="E86" s="32" t="s">
        <v>1267</v>
      </c>
      <c r="F86" s="32" t="s">
        <v>419</v>
      </c>
      <c r="G86" s="33" t="s">
        <v>415</v>
      </c>
      <c r="H86" s="33" t="s">
        <v>504</v>
      </c>
      <c r="I86" s="34" t="s">
        <v>88</v>
      </c>
      <c r="J86" s="34" t="s">
        <v>89</v>
      </c>
      <c r="K86" s="35" t="s">
        <v>305</v>
      </c>
      <c r="L86" s="36" t="s">
        <v>180</v>
      </c>
      <c r="M86" s="36"/>
      <c r="N86" s="36" t="s">
        <v>167</v>
      </c>
      <c r="O86" s="36"/>
      <c r="P86" s="36"/>
      <c r="Q86" s="36" t="s">
        <v>1651</v>
      </c>
      <c r="R86" s="36"/>
      <c r="S86" s="36"/>
      <c r="T86" s="36"/>
      <c r="U86" s="36"/>
    </row>
    <row r="87" spans="1:21" ht="90">
      <c r="A87" s="98">
        <v>774</v>
      </c>
      <c r="B87" s="35" t="s">
        <v>405</v>
      </c>
      <c r="C87" s="36" t="s">
        <v>114</v>
      </c>
      <c r="D87" s="32" t="s">
        <v>738</v>
      </c>
      <c r="E87" s="32" t="s">
        <v>1267</v>
      </c>
      <c r="F87" s="32" t="s">
        <v>419</v>
      </c>
      <c r="G87" s="33" t="s">
        <v>415</v>
      </c>
      <c r="H87" s="33" t="s">
        <v>504</v>
      </c>
      <c r="I87" s="34" t="s">
        <v>416</v>
      </c>
      <c r="J87" s="34" t="s">
        <v>417</v>
      </c>
      <c r="K87" s="35" t="s">
        <v>306</v>
      </c>
      <c r="L87" s="36" t="s">
        <v>198</v>
      </c>
      <c r="M87" s="36"/>
      <c r="N87" s="36" t="s">
        <v>167</v>
      </c>
      <c r="O87" s="36"/>
      <c r="P87" s="36"/>
      <c r="Q87" s="36" t="s">
        <v>1651</v>
      </c>
      <c r="R87" s="36"/>
      <c r="S87" s="36"/>
      <c r="T87" s="36"/>
      <c r="U87" s="36"/>
    </row>
    <row r="88" spans="1:21" ht="38.25">
      <c r="A88" s="98">
        <v>10</v>
      </c>
      <c r="B88" s="35" t="s">
        <v>1559</v>
      </c>
      <c r="C88" s="36" t="s">
        <v>117</v>
      </c>
      <c r="D88" s="32" t="s">
        <v>738</v>
      </c>
      <c r="E88" s="32" t="s">
        <v>1267</v>
      </c>
      <c r="F88" s="32" t="s">
        <v>435</v>
      </c>
      <c r="G88" s="33" t="s">
        <v>415</v>
      </c>
      <c r="H88" s="33" t="s">
        <v>503</v>
      </c>
      <c r="I88" s="34" t="s">
        <v>7</v>
      </c>
      <c r="J88" s="34" t="s">
        <v>8</v>
      </c>
      <c r="K88" s="35" t="s">
        <v>305</v>
      </c>
      <c r="L88" s="36" t="s">
        <v>180</v>
      </c>
      <c r="M88" s="36"/>
      <c r="N88" s="36" t="s">
        <v>167</v>
      </c>
      <c r="O88" s="36"/>
      <c r="P88" s="36"/>
      <c r="Q88" s="36" t="s">
        <v>1651</v>
      </c>
      <c r="R88" s="36"/>
      <c r="S88" s="36"/>
      <c r="T88" s="36"/>
      <c r="U88" s="36"/>
    </row>
    <row r="89" spans="1:21" ht="25.5">
      <c r="A89" s="30">
        <v>588</v>
      </c>
      <c r="B89" s="31" t="s">
        <v>1799</v>
      </c>
      <c r="C89" s="36" t="s">
        <v>114</v>
      </c>
      <c r="D89" s="32" t="s">
        <v>738</v>
      </c>
      <c r="E89" s="32" t="s">
        <v>739</v>
      </c>
      <c r="F89" s="32" t="s">
        <v>716</v>
      </c>
      <c r="G89" s="33" t="s">
        <v>415</v>
      </c>
      <c r="H89" s="33" t="s">
        <v>504</v>
      </c>
      <c r="I89" s="34" t="s">
        <v>2142</v>
      </c>
      <c r="J89" s="34" t="s">
        <v>2143</v>
      </c>
      <c r="K89" s="35" t="s">
        <v>305</v>
      </c>
      <c r="L89" s="36" t="s">
        <v>180</v>
      </c>
      <c r="M89" s="36"/>
      <c r="N89" s="36" t="s">
        <v>167</v>
      </c>
      <c r="O89" s="36"/>
      <c r="P89" s="36"/>
      <c r="Q89" s="36" t="s">
        <v>1651</v>
      </c>
      <c r="R89" s="36"/>
      <c r="S89" s="36"/>
      <c r="T89" s="36"/>
      <c r="U89" s="36"/>
    </row>
    <row r="90" spans="1:21" ht="38.25">
      <c r="A90" s="30">
        <v>763</v>
      </c>
      <c r="B90" s="31" t="s">
        <v>405</v>
      </c>
      <c r="C90" s="36" t="s">
        <v>114</v>
      </c>
      <c r="D90" s="32" t="s">
        <v>738</v>
      </c>
      <c r="E90" s="32" t="s">
        <v>739</v>
      </c>
      <c r="F90" s="32" t="s">
        <v>483</v>
      </c>
      <c r="G90" s="33" t="s">
        <v>415</v>
      </c>
      <c r="H90" s="33" t="s">
        <v>504</v>
      </c>
      <c r="I90" s="34" t="s">
        <v>1452</v>
      </c>
      <c r="J90" s="34" t="s">
        <v>760</v>
      </c>
      <c r="K90" s="35" t="s">
        <v>305</v>
      </c>
      <c r="L90" s="36" t="s">
        <v>180</v>
      </c>
      <c r="M90" s="36"/>
      <c r="N90" s="36" t="s">
        <v>167</v>
      </c>
      <c r="O90" s="36"/>
      <c r="P90" s="36"/>
      <c r="Q90" s="36" t="s">
        <v>1651</v>
      </c>
      <c r="R90" s="36"/>
      <c r="S90" s="36"/>
      <c r="T90" s="36"/>
      <c r="U90" s="36"/>
    </row>
    <row r="91" spans="1:21" ht="76.5">
      <c r="A91" s="30">
        <v>493</v>
      </c>
      <c r="B91" s="31" t="s">
        <v>2254</v>
      </c>
      <c r="C91" s="36" t="s">
        <v>1132</v>
      </c>
      <c r="D91" s="32" t="s">
        <v>738</v>
      </c>
      <c r="E91" s="32" t="s">
        <v>739</v>
      </c>
      <c r="F91" s="32" t="s">
        <v>744</v>
      </c>
      <c r="G91" s="33" t="s">
        <v>415</v>
      </c>
      <c r="H91" s="33" t="s">
        <v>504</v>
      </c>
      <c r="I91" s="34" t="s">
        <v>1943</v>
      </c>
      <c r="J91" s="34" t="s">
        <v>1944</v>
      </c>
      <c r="K91" s="35" t="s">
        <v>305</v>
      </c>
      <c r="L91" s="36" t="s">
        <v>180</v>
      </c>
      <c r="M91" s="36"/>
      <c r="N91" s="36" t="s">
        <v>167</v>
      </c>
      <c r="O91" s="36"/>
      <c r="P91" s="36"/>
      <c r="Q91" s="36" t="s">
        <v>1651</v>
      </c>
      <c r="R91" s="36"/>
      <c r="S91" s="36"/>
      <c r="T91" s="36"/>
      <c r="U91" s="36"/>
    </row>
    <row r="92" spans="1:21" ht="25.5">
      <c r="A92" s="30">
        <v>492</v>
      </c>
      <c r="B92" s="31" t="s">
        <v>2254</v>
      </c>
      <c r="C92" s="36" t="s">
        <v>1132</v>
      </c>
      <c r="D92" s="32" t="s">
        <v>738</v>
      </c>
      <c r="E92" s="32" t="s">
        <v>739</v>
      </c>
      <c r="F92" s="32" t="s">
        <v>489</v>
      </c>
      <c r="G92" s="33" t="s">
        <v>415</v>
      </c>
      <c r="H92" s="33" t="s">
        <v>504</v>
      </c>
      <c r="I92" s="34" t="s">
        <v>1941</v>
      </c>
      <c r="J92" s="34" t="s">
        <v>1942</v>
      </c>
      <c r="K92" s="35" t="s">
        <v>305</v>
      </c>
      <c r="L92" s="36" t="s">
        <v>180</v>
      </c>
      <c r="M92" s="36"/>
      <c r="N92" s="36" t="s">
        <v>167</v>
      </c>
      <c r="O92" s="36"/>
      <c r="P92" s="36"/>
      <c r="Q92" s="36" t="s">
        <v>1651</v>
      </c>
      <c r="R92" s="36"/>
      <c r="S92" s="36"/>
      <c r="T92" s="36"/>
      <c r="U92" s="36"/>
    </row>
    <row r="93" spans="1:21" ht="63.75">
      <c r="A93" s="30">
        <v>622</v>
      </c>
      <c r="B93" s="31" t="s">
        <v>1799</v>
      </c>
      <c r="C93" s="36" t="s">
        <v>114</v>
      </c>
      <c r="D93" s="32" t="s">
        <v>738</v>
      </c>
      <c r="E93" s="32" t="s">
        <v>739</v>
      </c>
      <c r="F93" s="32" t="s">
        <v>1752</v>
      </c>
      <c r="G93" s="33" t="s">
        <v>415</v>
      </c>
      <c r="H93" s="33" t="s">
        <v>503</v>
      </c>
      <c r="I93" s="34" t="s">
        <v>2144</v>
      </c>
      <c r="J93" s="34" t="s">
        <v>2145</v>
      </c>
      <c r="K93" s="35" t="s">
        <v>305</v>
      </c>
      <c r="L93" s="36" t="s">
        <v>180</v>
      </c>
      <c r="M93" s="36"/>
      <c r="N93" s="36" t="s">
        <v>167</v>
      </c>
      <c r="O93" s="36"/>
      <c r="P93" s="36"/>
      <c r="Q93" s="36" t="s">
        <v>1651</v>
      </c>
      <c r="R93" s="36"/>
      <c r="S93" s="36"/>
      <c r="T93" s="36"/>
      <c r="U93" s="36"/>
    </row>
    <row r="94" spans="1:21" ht="102">
      <c r="A94" s="30">
        <v>491</v>
      </c>
      <c r="B94" s="31" t="s">
        <v>2254</v>
      </c>
      <c r="C94" s="36" t="s">
        <v>1132</v>
      </c>
      <c r="D94" s="32"/>
      <c r="E94" s="32" t="s">
        <v>716</v>
      </c>
      <c r="F94" s="32" t="s">
        <v>868</v>
      </c>
      <c r="G94" s="33" t="s">
        <v>415</v>
      </c>
      <c r="H94" s="33" t="s">
        <v>504</v>
      </c>
      <c r="I94" s="34" t="s">
        <v>1939</v>
      </c>
      <c r="J94" s="34" t="s">
        <v>1940</v>
      </c>
      <c r="K94" s="35" t="s">
        <v>307</v>
      </c>
      <c r="L94" s="36"/>
      <c r="M94" s="36"/>
      <c r="N94" s="36" t="s">
        <v>332</v>
      </c>
      <c r="O94" s="36"/>
      <c r="P94" s="36"/>
      <c r="Q94" s="36" t="s">
        <v>1651</v>
      </c>
      <c r="R94" s="36"/>
      <c r="S94" s="36"/>
      <c r="T94" s="36"/>
      <c r="U94" s="36"/>
    </row>
    <row r="95" spans="1:21" ht="25.5">
      <c r="A95" s="30">
        <v>771</v>
      </c>
      <c r="B95" s="31" t="s">
        <v>405</v>
      </c>
      <c r="C95" s="36" t="s">
        <v>114</v>
      </c>
      <c r="D95" s="32" t="s">
        <v>738</v>
      </c>
      <c r="E95" s="32" t="s">
        <v>716</v>
      </c>
      <c r="F95" s="32" t="s">
        <v>367</v>
      </c>
      <c r="G95" s="33" t="s">
        <v>415</v>
      </c>
      <c r="H95" s="33" t="s">
        <v>504</v>
      </c>
      <c r="I95" s="34" t="s">
        <v>75</v>
      </c>
      <c r="J95" s="34" t="s">
        <v>76</v>
      </c>
      <c r="K95" s="35" t="s">
        <v>305</v>
      </c>
      <c r="L95" s="36" t="s">
        <v>180</v>
      </c>
      <c r="M95" s="36"/>
      <c r="N95" s="36" t="s">
        <v>167</v>
      </c>
      <c r="O95" s="36"/>
      <c r="P95" s="36"/>
      <c r="Q95" s="36" t="s">
        <v>1651</v>
      </c>
      <c r="R95" s="36"/>
      <c r="S95" s="36"/>
      <c r="T95" s="36"/>
      <c r="U95" s="36"/>
    </row>
    <row r="96" spans="1:21" ht="51">
      <c r="A96" s="34">
        <v>490</v>
      </c>
      <c r="B96" s="34" t="s">
        <v>2254</v>
      </c>
      <c r="C96" s="34" t="s">
        <v>1132</v>
      </c>
      <c r="D96" s="34"/>
      <c r="E96" s="34" t="s">
        <v>716</v>
      </c>
      <c r="F96" s="34" t="s">
        <v>367</v>
      </c>
      <c r="G96" s="34" t="s">
        <v>415</v>
      </c>
      <c r="H96" s="34" t="s">
        <v>504</v>
      </c>
      <c r="I96" s="34" t="s">
        <v>1937</v>
      </c>
      <c r="J96" s="34" t="s">
        <v>1938</v>
      </c>
      <c r="K96" s="35" t="s">
        <v>305</v>
      </c>
      <c r="L96" s="36" t="s">
        <v>180</v>
      </c>
      <c r="M96" s="36"/>
      <c r="N96" s="36" t="s">
        <v>167</v>
      </c>
      <c r="O96" s="36"/>
      <c r="P96" s="36"/>
      <c r="Q96" s="36" t="s">
        <v>1651</v>
      </c>
      <c r="R96" s="36"/>
      <c r="S96" s="36"/>
      <c r="T96" s="36"/>
      <c r="U96" s="36"/>
    </row>
    <row r="97" spans="1:256" s="112" customFormat="1" ht="90">
      <c r="A97" s="110">
        <v>770</v>
      </c>
      <c r="B97" s="110" t="s">
        <v>405</v>
      </c>
      <c r="C97" s="110" t="s">
        <v>114</v>
      </c>
      <c r="D97" s="110" t="s">
        <v>74</v>
      </c>
      <c r="E97" s="110" t="s">
        <v>716</v>
      </c>
      <c r="F97" s="110" t="s">
        <v>441</v>
      </c>
      <c r="G97" s="110" t="s">
        <v>415</v>
      </c>
      <c r="H97" s="110" t="s">
        <v>504</v>
      </c>
      <c r="I97" s="110" t="s">
        <v>416</v>
      </c>
      <c r="J97" s="110" t="s">
        <v>417</v>
      </c>
      <c r="K97" s="111" t="s">
        <v>306</v>
      </c>
      <c r="L97" s="110" t="s">
        <v>198</v>
      </c>
      <c r="M97" s="110"/>
      <c r="N97" s="110" t="s">
        <v>167</v>
      </c>
      <c r="O97" s="110"/>
      <c r="P97" s="110"/>
      <c r="Q97" s="110" t="s">
        <v>1651</v>
      </c>
      <c r="R97" s="110"/>
      <c r="S97" s="110"/>
      <c r="T97" s="110"/>
      <c r="U97" s="110"/>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row>
    <row r="98" spans="1:21" ht="38.25">
      <c r="A98" s="30">
        <v>587</v>
      </c>
      <c r="B98" s="31" t="s">
        <v>1799</v>
      </c>
      <c r="C98" s="36" t="s">
        <v>114</v>
      </c>
      <c r="D98" s="32" t="s">
        <v>74</v>
      </c>
      <c r="E98" s="32" t="s">
        <v>460</v>
      </c>
      <c r="F98" s="32" t="s">
        <v>368</v>
      </c>
      <c r="G98" s="33" t="s">
        <v>415</v>
      </c>
      <c r="H98" s="33" t="s">
        <v>504</v>
      </c>
      <c r="I98" s="34" t="s">
        <v>1899</v>
      </c>
      <c r="J98" s="34" t="s">
        <v>1900</v>
      </c>
      <c r="K98" s="35" t="s">
        <v>305</v>
      </c>
      <c r="L98" s="36" t="s">
        <v>180</v>
      </c>
      <c r="M98" s="36"/>
      <c r="N98" s="36" t="s">
        <v>167</v>
      </c>
      <c r="O98" s="36"/>
      <c r="P98" s="36"/>
      <c r="Q98" s="36" t="s">
        <v>1651</v>
      </c>
      <c r="R98" s="36"/>
      <c r="S98" s="36"/>
      <c r="T98" s="36"/>
      <c r="U98" s="36"/>
    </row>
    <row r="99" spans="1:21" ht="90">
      <c r="A99" s="30">
        <v>769</v>
      </c>
      <c r="B99" s="31" t="s">
        <v>405</v>
      </c>
      <c r="C99" s="36" t="s">
        <v>114</v>
      </c>
      <c r="D99" s="32" t="s">
        <v>734</v>
      </c>
      <c r="E99" s="32" t="s">
        <v>460</v>
      </c>
      <c r="F99" s="32" t="s">
        <v>475</v>
      </c>
      <c r="G99" s="33" t="s">
        <v>415</v>
      </c>
      <c r="H99" s="33" t="s">
        <v>504</v>
      </c>
      <c r="I99" s="34" t="s">
        <v>416</v>
      </c>
      <c r="J99" s="34" t="s">
        <v>417</v>
      </c>
      <c r="K99" s="111" t="s">
        <v>306</v>
      </c>
      <c r="L99" s="110" t="s">
        <v>198</v>
      </c>
      <c r="M99" s="110"/>
      <c r="N99" s="110" t="s">
        <v>167</v>
      </c>
      <c r="O99" s="36"/>
      <c r="P99" s="36"/>
      <c r="Q99" s="36" t="s">
        <v>1651</v>
      </c>
      <c r="R99" s="36"/>
      <c r="S99" s="36"/>
      <c r="T99" s="36"/>
      <c r="U99" s="36"/>
    </row>
    <row r="100" spans="1:21" ht="33.75">
      <c r="A100" s="30">
        <v>767</v>
      </c>
      <c r="B100" s="31" t="s">
        <v>405</v>
      </c>
      <c r="C100" s="36" t="s">
        <v>114</v>
      </c>
      <c r="D100" s="32" t="s">
        <v>734</v>
      </c>
      <c r="E100" s="32" t="s">
        <v>460</v>
      </c>
      <c r="F100" s="32" t="s">
        <v>471</v>
      </c>
      <c r="G100" s="33" t="s">
        <v>415</v>
      </c>
      <c r="H100" s="33" t="s">
        <v>504</v>
      </c>
      <c r="I100" s="34" t="s">
        <v>70</v>
      </c>
      <c r="J100" s="34" t="s">
        <v>71</v>
      </c>
      <c r="K100" s="35" t="s">
        <v>306</v>
      </c>
      <c r="L100" s="36" t="s">
        <v>199</v>
      </c>
      <c r="M100" s="36"/>
      <c r="N100" s="36" t="s">
        <v>167</v>
      </c>
      <c r="O100" s="36"/>
      <c r="P100" s="36"/>
      <c r="Q100" s="36" t="s">
        <v>1651</v>
      </c>
      <c r="R100" s="36"/>
      <c r="S100" s="36"/>
      <c r="T100" s="36"/>
      <c r="U100" s="36"/>
    </row>
    <row r="101" spans="1:21" s="122" customFormat="1" ht="127.5">
      <c r="A101" s="115">
        <v>768</v>
      </c>
      <c r="B101" s="116" t="s">
        <v>405</v>
      </c>
      <c r="C101" s="117" t="s">
        <v>114</v>
      </c>
      <c r="D101" s="118" t="s">
        <v>734</v>
      </c>
      <c r="E101" s="118" t="s">
        <v>460</v>
      </c>
      <c r="F101" s="118" t="s">
        <v>471</v>
      </c>
      <c r="G101" s="119" t="s">
        <v>484</v>
      </c>
      <c r="H101" s="119" t="s">
        <v>504</v>
      </c>
      <c r="I101" s="120" t="s">
        <v>72</v>
      </c>
      <c r="J101" s="120" t="s">
        <v>73</v>
      </c>
      <c r="K101" s="121" t="s">
        <v>309</v>
      </c>
      <c r="L101" s="117"/>
      <c r="M101" s="117"/>
      <c r="N101" s="117"/>
      <c r="O101" s="117"/>
      <c r="P101" s="117"/>
      <c r="Q101" s="117" t="s">
        <v>1650</v>
      </c>
      <c r="R101" s="117"/>
      <c r="S101" s="117"/>
      <c r="T101" s="117"/>
      <c r="U101" s="117"/>
    </row>
    <row r="102" spans="1:21" s="122" customFormat="1" ht="76.5">
      <c r="A102" s="115">
        <v>766</v>
      </c>
      <c r="B102" s="116" t="s">
        <v>405</v>
      </c>
      <c r="C102" s="117" t="s">
        <v>114</v>
      </c>
      <c r="D102" s="118" t="s">
        <v>734</v>
      </c>
      <c r="E102" s="118" t="s">
        <v>460</v>
      </c>
      <c r="F102" s="118" t="s">
        <v>724</v>
      </c>
      <c r="G102" s="119" t="s">
        <v>415</v>
      </c>
      <c r="H102" s="119" t="s">
        <v>504</v>
      </c>
      <c r="I102" s="120" t="s">
        <v>1458</v>
      </c>
      <c r="J102" s="120" t="s">
        <v>470</v>
      </c>
      <c r="K102" s="121" t="s">
        <v>309</v>
      </c>
      <c r="L102" s="117"/>
      <c r="M102" s="117"/>
      <c r="N102" s="117"/>
      <c r="O102" s="117"/>
      <c r="P102" s="117"/>
      <c r="Q102" s="117" t="s">
        <v>1650</v>
      </c>
      <c r="R102" s="117"/>
      <c r="S102" s="117"/>
      <c r="T102" s="117"/>
      <c r="U102" s="117"/>
    </row>
    <row r="103" spans="1:21" ht="38.25">
      <c r="A103" s="30">
        <v>765</v>
      </c>
      <c r="B103" s="31" t="s">
        <v>405</v>
      </c>
      <c r="C103" s="36" t="s">
        <v>114</v>
      </c>
      <c r="D103" s="32" t="s">
        <v>734</v>
      </c>
      <c r="E103" s="32" t="s">
        <v>460</v>
      </c>
      <c r="F103" s="32" t="s">
        <v>425</v>
      </c>
      <c r="G103" s="33" t="s">
        <v>415</v>
      </c>
      <c r="H103" s="33" t="s">
        <v>504</v>
      </c>
      <c r="I103" s="34" t="s">
        <v>1456</v>
      </c>
      <c r="J103" s="34" t="s">
        <v>1457</v>
      </c>
      <c r="K103" s="35" t="s">
        <v>305</v>
      </c>
      <c r="L103" s="36" t="s">
        <v>180</v>
      </c>
      <c r="M103" s="36"/>
      <c r="N103" s="36" t="s">
        <v>167</v>
      </c>
      <c r="O103" s="36"/>
      <c r="P103" s="36"/>
      <c r="Q103" s="36" t="s">
        <v>1651</v>
      </c>
      <c r="R103" s="36"/>
      <c r="S103" s="36"/>
      <c r="T103" s="36"/>
      <c r="U103" s="36"/>
    </row>
    <row r="104" spans="1:21" ht="90">
      <c r="A104" s="30">
        <v>764</v>
      </c>
      <c r="B104" s="31" t="s">
        <v>405</v>
      </c>
      <c r="C104" s="36" t="s">
        <v>114</v>
      </c>
      <c r="D104" s="32" t="s">
        <v>746</v>
      </c>
      <c r="E104" s="32" t="s">
        <v>1455</v>
      </c>
      <c r="F104" s="32" t="s">
        <v>414</v>
      </c>
      <c r="G104" s="33" t="s">
        <v>415</v>
      </c>
      <c r="H104" s="33" t="s">
        <v>504</v>
      </c>
      <c r="I104" s="34" t="s">
        <v>416</v>
      </c>
      <c r="J104" s="34" t="s">
        <v>417</v>
      </c>
      <c r="K104" s="35" t="s">
        <v>306</v>
      </c>
      <c r="L104" s="36" t="s">
        <v>198</v>
      </c>
      <c r="M104" s="36"/>
      <c r="N104" s="36" t="s">
        <v>167</v>
      </c>
      <c r="O104" s="36"/>
      <c r="P104" s="36"/>
      <c r="Q104" s="36" t="s">
        <v>1651</v>
      </c>
      <c r="R104" s="36"/>
      <c r="S104" s="36"/>
      <c r="T104" s="36"/>
      <c r="U104" s="36"/>
    </row>
    <row r="105" spans="1:21" ht="38.25">
      <c r="A105" s="30">
        <v>312</v>
      </c>
      <c r="B105" s="31" t="s">
        <v>1669</v>
      </c>
      <c r="C105" s="36" t="s">
        <v>2099</v>
      </c>
      <c r="D105" s="32"/>
      <c r="E105" s="32" t="s">
        <v>413</v>
      </c>
      <c r="F105" s="32" t="s">
        <v>475</v>
      </c>
      <c r="G105" s="33" t="s">
        <v>415</v>
      </c>
      <c r="H105" s="33" t="s">
        <v>504</v>
      </c>
      <c r="I105" s="34" t="s">
        <v>2122</v>
      </c>
      <c r="J105" s="34" t="s">
        <v>2123</v>
      </c>
      <c r="K105" s="35" t="s">
        <v>305</v>
      </c>
      <c r="L105" s="36" t="s">
        <v>180</v>
      </c>
      <c r="M105" s="36"/>
      <c r="N105" s="36" t="s">
        <v>167</v>
      </c>
      <c r="O105" s="36"/>
      <c r="P105" s="36"/>
      <c r="Q105" s="36" t="s">
        <v>1651</v>
      </c>
      <c r="R105" s="36"/>
      <c r="S105" s="36"/>
      <c r="T105" s="36"/>
      <c r="U105" s="36"/>
    </row>
    <row r="106" spans="1:21" ht="90">
      <c r="A106" s="30">
        <v>739</v>
      </c>
      <c r="B106" s="31" t="s">
        <v>405</v>
      </c>
      <c r="C106" s="36" t="s">
        <v>114</v>
      </c>
      <c r="D106" s="32" t="s">
        <v>412</v>
      </c>
      <c r="E106" s="32" t="s">
        <v>413</v>
      </c>
      <c r="F106" s="32" t="s">
        <v>414</v>
      </c>
      <c r="G106" s="33" t="s">
        <v>415</v>
      </c>
      <c r="H106" s="33" t="s">
        <v>504</v>
      </c>
      <c r="I106" s="34" t="s">
        <v>416</v>
      </c>
      <c r="J106" s="34" t="s">
        <v>417</v>
      </c>
      <c r="K106" s="35" t="s">
        <v>306</v>
      </c>
      <c r="L106" s="36" t="s">
        <v>198</v>
      </c>
      <c r="M106" s="36"/>
      <c r="N106" s="36" t="s">
        <v>167</v>
      </c>
      <c r="O106" s="36"/>
      <c r="P106" s="36"/>
      <c r="Q106" s="36" t="s">
        <v>1651</v>
      </c>
      <c r="R106" s="36"/>
      <c r="S106" s="36"/>
      <c r="T106" s="36"/>
      <c r="U106" s="36"/>
    </row>
    <row r="107" spans="1:21" ht="22.5">
      <c r="A107" s="30">
        <v>311</v>
      </c>
      <c r="B107" s="31" t="s">
        <v>1669</v>
      </c>
      <c r="C107" s="36" t="s">
        <v>2099</v>
      </c>
      <c r="D107" s="32"/>
      <c r="E107" s="32" t="s">
        <v>449</v>
      </c>
      <c r="F107" s="32" t="s">
        <v>434</v>
      </c>
      <c r="G107" s="33" t="s">
        <v>415</v>
      </c>
      <c r="H107" s="33" t="s">
        <v>504</v>
      </c>
      <c r="I107" s="34" t="s">
        <v>2114</v>
      </c>
      <c r="J107" s="34" t="s">
        <v>2115</v>
      </c>
      <c r="K107" s="35" t="s">
        <v>305</v>
      </c>
      <c r="L107" s="36" t="s">
        <v>180</v>
      </c>
      <c r="M107" s="36"/>
      <c r="N107" s="36" t="s">
        <v>167</v>
      </c>
      <c r="O107" s="36"/>
      <c r="P107" s="36"/>
      <c r="Q107" s="36" t="s">
        <v>1651</v>
      </c>
      <c r="R107" s="36"/>
      <c r="S107" s="36"/>
      <c r="T107" s="36"/>
      <c r="U107" s="36"/>
    </row>
    <row r="108" spans="1:21" ht="89.25">
      <c r="A108" s="98">
        <v>621</v>
      </c>
      <c r="B108" s="35" t="s">
        <v>1799</v>
      </c>
      <c r="C108" s="36" t="s">
        <v>114</v>
      </c>
      <c r="D108" s="32" t="s">
        <v>412</v>
      </c>
      <c r="E108" s="32" t="s">
        <v>449</v>
      </c>
      <c r="F108" s="32" t="s">
        <v>1893</v>
      </c>
      <c r="G108" s="33" t="s">
        <v>415</v>
      </c>
      <c r="H108" s="33" t="s">
        <v>503</v>
      </c>
      <c r="I108" s="34" t="s">
        <v>1894</v>
      </c>
      <c r="J108" s="34" t="s">
        <v>1895</v>
      </c>
      <c r="K108" s="35" t="s">
        <v>305</v>
      </c>
      <c r="L108" s="36" t="s">
        <v>180</v>
      </c>
      <c r="M108" s="36"/>
      <c r="N108" s="36" t="s">
        <v>167</v>
      </c>
      <c r="O108" s="36"/>
      <c r="P108" s="36"/>
      <c r="Q108" s="36" t="s">
        <v>1651</v>
      </c>
      <c r="R108" s="36"/>
      <c r="S108" s="36"/>
      <c r="T108" s="36"/>
      <c r="U108" s="36"/>
    </row>
    <row r="109" spans="1:21" ht="89.25">
      <c r="A109" s="98">
        <v>404</v>
      </c>
      <c r="B109" s="35" t="s">
        <v>1608</v>
      </c>
      <c r="C109" s="36" t="s">
        <v>114</v>
      </c>
      <c r="D109" s="32" t="s">
        <v>2021</v>
      </c>
      <c r="E109" s="32" t="s">
        <v>483</v>
      </c>
      <c r="F109" s="32" t="s">
        <v>92</v>
      </c>
      <c r="G109" s="33" t="s">
        <v>415</v>
      </c>
      <c r="H109" s="33" t="s">
        <v>503</v>
      </c>
      <c r="I109" s="34" t="s">
        <v>1624</v>
      </c>
      <c r="J109" s="34" t="s">
        <v>1625</v>
      </c>
      <c r="K109" s="35" t="s">
        <v>320</v>
      </c>
      <c r="L109" s="36" t="s">
        <v>196</v>
      </c>
      <c r="M109" s="36"/>
      <c r="N109" s="36" t="s">
        <v>167</v>
      </c>
      <c r="O109" s="36"/>
      <c r="P109" s="36"/>
      <c r="Q109" s="36" t="s">
        <v>1651</v>
      </c>
      <c r="R109" s="36"/>
      <c r="S109" s="36"/>
      <c r="T109" s="36"/>
      <c r="U109" s="36"/>
    </row>
    <row r="110" spans="1:21" ht="38.25">
      <c r="A110" s="98">
        <v>405</v>
      </c>
      <c r="B110" s="35" t="s">
        <v>1608</v>
      </c>
      <c r="C110" s="36" t="s">
        <v>114</v>
      </c>
      <c r="D110" s="32" t="s">
        <v>2021</v>
      </c>
      <c r="E110" s="32" t="s">
        <v>483</v>
      </c>
      <c r="F110" s="32" t="s">
        <v>92</v>
      </c>
      <c r="G110" s="33" t="s">
        <v>415</v>
      </c>
      <c r="H110" s="33" t="s">
        <v>503</v>
      </c>
      <c r="I110" s="34" t="s">
        <v>1626</v>
      </c>
      <c r="J110" s="34" t="s">
        <v>1627</v>
      </c>
      <c r="K110" s="35" t="s">
        <v>320</v>
      </c>
      <c r="L110" s="36" t="s">
        <v>196</v>
      </c>
      <c r="M110" s="36"/>
      <c r="N110" s="36" t="s">
        <v>167</v>
      </c>
      <c r="O110" s="36"/>
      <c r="P110" s="36"/>
      <c r="Q110" s="36" t="s">
        <v>1651</v>
      </c>
      <c r="R110" s="36"/>
      <c r="S110" s="36"/>
      <c r="T110" s="36"/>
      <c r="U110" s="36"/>
    </row>
    <row r="111" spans="1:21" ht="38.25">
      <c r="A111" s="30">
        <v>757</v>
      </c>
      <c r="B111" s="31" t="s">
        <v>405</v>
      </c>
      <c r="C111" s="36" t="s">
        <v>114</v>
      </c>
      <c r="D111" s="32" t="s">
        <v>412</v>
      </c>
      <c r="E111" s="32" t="s">
        <v>483</v>
      </c>
      <c r="F111" s="32" t="s">
        <v>1267</v>
      </c>
      <c r="G111" s="33" t="s">
        <v>415</v>
      </c>
      <c r="H111" s="33" t="s">
        <v>504</v>
      </c>
      <c r="I111" s="34" t="s">
        <v>416</v>
      </c>
      <c r="J111" s="34" t="s">
        <v>417</v>
      </c>
      <c r="K111" s="35" t="s">
        <v>320</v>
      </c>
      <c r="L111" s="36" t="s">
        <v>196</v>
      </c>
      <c r="M111" s="36"/>
      <c r="N111" s="36" t="s">
        <v>167</v>
      </c>
      <c r="O111" s="36"/>
      <c r="P111" s="36"/>
      <c r="Q111" s="36" t="s">
        <v>1651</v>
      </c>
      <c r="R111" s="36"/>
      <c r="S111" s="36"/>
      <c r="T111" s="36"/>
      <c r="U111" s="36"/>
    </row>
    <row r="112" spans="1:21" ht="76.5">
      <c r="A112" s="30">
        <v>403</v>
      </c>
      <c r="B112" s="31" t="s">
        <v>1608</v>
      </c>
      <c r="C112" s="36" t="s">
        <v>114</v>
      </c>
      <c r="D112" s="32" t="s">
        <v>2021</v>
      </c>
      <c r="E112" s="32" t="s">
        <v>483</v>
      </c>
      <c r="F112" s="32" t="s">
        <v>1267</v>
      </c>
      <c r="G112" s="33" t="s">
        <v>415</v>
      </c>
      <c r="H112" s="33" t="s">
        <v>503</v>
      </c>
      <c r="I112" s="34" t="s">
        <v>1622</v>
      </c>
      <c r="J112" s="34" t="s">
        <v>1623</v>
      </c>
      <c r="K112" s="35" t="s">
        <v>320</v>
      </c>
      <c r="L112" s="36" t="s">
        <v>196</v>
      </c>
      <c r="M112" s="36"/>
      <c r="N112" s="36" t="s">
        <v>167</v>
      </c>
      <c r="O112" s="36"/>
      <c r="P112" s="36"/>
      <c r="Q112" s="36" t="s">
        <v>1651</v>
      </c>
      <c r="R112" s="36"/>
      <c r="S112" s="36"/>
      <c r="T112" s="36"/>
      <c r="U112" s="36"/>
    </row>
    <row r="113" spans="1:21" ht="38.25">
      <c r="A113" s="30">
        <v>401</v>
      </c>
      <c r="B113" s="31" t="s">
        <v>1608</v>
      </c>
      <c r="C113" s="36" t="s">
        <v>114</v>
      </c>
      <c r="D113" s="32" t="s">
        <v>2021</v>
      </c>
      <c r="E113" s="32" t="s">
        <v>483</v>
      </c>
      <c r="F113" s="32" t="s">
        <v>480</v>
      </c>
      <c r="G113" s="33" t="s">
        <v>415</v>
      </c>
      <c r="H113" s="33" t="s">
        <v>503</v>
      </c>
      <c r="I113" s="34" t="s">
        <v>1616</v>
      </c>
      <c r="J113" s="34" t="s">
        <v>1617</v>
      </c>
      <c r="K113" s="35" t="s">
        <v>320</v>
      </c>
      <c r="L113" s="36" t="s">
        <v>196</v>
      </c>
      <c r="M113" s="36"/>
      <c r="N113" s="36" t="s">
        <v>167</v>
      </c>
      <c r="O113" s="36"/>
      <c r="P113" s="36"/>
      <c r="Q113" s="36" t="s">
        <v>1651</v>
      </c>
      <c r="R113" s="36"/>
      <c r="S113" s="36"/>
      <c r="T113" s="36"/>
      <c r="U113" s="36"/>
    </row>
    <row r="114" spans="1:21" ht="102">
      <c r="A114" s="30">
        <v>402</v>
      </c>
      <c r="B114" s="31" t="s">
        <v>1608</v>
      </c>
      <c r="C114" s="36" t="s">
        <v>114</v>
      </c>
      <c r="D114" s="32" t="s">
        <v>2021</v>
      </c>
      <c r="E114" s="32" t="s">
        <v>483</v>
      </c>
      <c r="F114" s="32" t="s">
        <v>480</v>
      </c>
      <c r="G114" s="33" t="s">
        <v>415</v>
      </c>
      <c r="H114" s="33" t="s">
        <v>503</v>
      </c>
      <c r="I114" s="34" t="s">
        <v>1618</v>
      </c>
      <c r="J114" s="34" t="s">
        <v>1619</v>
      </c>
      <c r="K114" s="35" t="s">
        <v>320</v>
      </c>
      <c r="L114" s="36" t="s">
        <v>196</v>
      </c>
      <c r="M114" s="36"/>
      <c r="N114" s="36" t="s">
        <v>167</v>
      </c>
      <c r="O114" s="36"/>
      <c r="P114" s="36"/>
      <c r="Q114" s="36" t="s">
        <v>1651</v>
      </c>
      <c r="R114" s="36"/>
      <c r="S114" s="36"/>
      <c r="T114" s="36"/>
      <c r="U114" s="36"/>
    </row>
    <row r="115" spans="1:21" ht="89.25">
      <c r="A115" s="30">
        <v>400</v>
      </c>
      <c r="B115" s="31" t="s">
        <v>1608</v>
      </c>
      <c r="C115" s="36" t="s">
        <v>114</v>
      </c>
      <c r="D115" s="32" t="s">
        <v>2021</v>
      </c>
      <c r="E115" s="32" t="s">
        <v>483</v>
      </c>
      <c r="F115" s="32" t="s">
        <v>448</v>
      </c>
      <c r="G115" s="33" t="s">
        <v>415</v>
      </c>
      <c r="H115" s="33" t="s">
        <v>503</v>
      </c>
      <c r="I115" s="34" t="s">
        <v>1614</v>
      </c>
      <c r="J115" s="34" t="s">
        <v>1615</v>
      </c>
      <c r="K115" s="35" t="s">
        <v>320</v>
      </c>
      <c r="L115" s="36" t="s">
        <v>196</v>
      </c>
      <c r="M115" s="36"/>
      <c r="N115" s="36" t="s">
        <v>167</v>
      </c>
      <c r="O115" s="36"/>
      <c r="P115" s="36"/>
      <c r="Q115" s="36" t="s">
        <v>1651</v>
      </c>
      <c r="R115" s="36"/>
      <c r="S115" s="36"/>
      <c r="T115" s="36"/>
      <c r="U115" s="36"/>
    </row>
    <row r="116" spans="1:21" ht="25.5">
      <c r="A116" s="30">
        <v>751</v>
      </c>
      <c r="B116" s="31" t="s">
        <v>405</v>
      </c>
      <c r="C116" s="36" t="s">
        <v>114</v>
      </c>
      <c r="D116" s="32" t="s">
        <v>474</v>
      </c>
      <c r="E116" s="32" t="s">
        <v>483</v>
      </c>
      <c r="F116" s="32" t="s">
        <v>489</v>
      </c>
      <c r="G116" s="33" t="s">
        <v>415</v>
      </c>
      <c r="H116" s="33" t="s">
        <v>504</v>
      </c>
      <c r="I116" s="34" t="s">
        <v>490</v>
      </c>
      <c r="J116" s="34" t="s">
        <v>491</v>
      </c>
      <c r="K116" s="35" t="s">
        <v>309</v>
      </c>
      <c r="L116" s="36" t="s">
        <v>179</v>
      </c>
      <c r="M116" s="36"/>
      <c r="N116" s="36"/>
      <c r="O116" s="36"/>
      <c r="P116" s="36"/>
      <c r="Q116" s="36" t="s">
        <v>1651</v>
      </c>
      <c r="R116" s="36"/>
      <c r="S116" s="36"/>
      <c r="T116" s="36"/>
      <c r="U116" s="36"/>
    </row>
    <row r="117" spans="1:21" ht="22.5">
      <c r="A117" s="30">
        <v>752</v>
      </c>
      <c r="B117" s="31" t="s">
        <v>405</v>
      </c>
      <c r="C117" s="36" t="s">
        <v>114</v>
      </c>
      <c r="D117" s="32" t="s">
        <v>474</v>
      </c>
      <c r="E117" s="32" t="s">
        <v>483</v>
      </c>
      <c r="F117" s="32" t="s">
        <v>444</v>
      </c>
      <c r="G117" s="33" t="s">
        <v>415</v>
      </c>
      <c r="H117" s="33" t="s">
        <v>504</v>
      </c>
      <c r="I117" s="34" t="s">
        <v>711</v>
      </c>
      <c r="J117" s="34" t="s">
        <v>712</v>
      </c>
      <c r="K117" s="35" t="s">
        <v>305</v>
      </c>
      <c r="L117" s="36" t="s">
        <v>180</v>
      </c>
      <c r="M117" s="36"/>
      <c r="N117" s="36" t="s">
        <v>167</v>
      </c>
      <c r="O117" s="36"/>
      <c r="P117" s="36"/>
      <c r="Q117" s="36" t="s">
        <v>1651</v>
      </c>
      <c r="R117" s="36"/>
      <c r="S117" s="36"/>
      <c r="T117" s="36"/>
      <c r="U117" s="36"/>
    </row>
    <row r="118" spans="1:21" ht="51">
      <c r="A118" s="30">
        <v>628</v>
      </c>
      <c r="B118" s="31" t="s">
        <v>1799</v>
      </c>
      <c r="C118" s="36" t="s">
        <v>114</v>
      </c>
      <c r="D118" s="32" t="s">
        <v>474</v>
      </c>
      <c r="E118" s="32" t="s">
        <v>483</v>
      </c>
      <c r="F118" s="32" t="s">
        <v>1376</v>
      </c>
      <c r="G118" s="33" t="s">
        <v>415</v>
      </c>
      <c r="H118" s="33" t="s">
        <v>503</v>
      </c>
      <c r="I118" s="34" t="s">
        <v>1377</v>
      </c>
      <c r="J118" s="34" t="s">
        <v>1378</v>
      </c>
      <c r="K118" s="35" t="s">
        <v>305</v>
      </c>
      <c r="L118" s="36" t="s">
        <v>180</v>
      </c>
      <c r="M118" s="36"/>
      <c r="N118" s="36" t="s">
        <v>167</v>
      </c>
      <c r="O118" s="36"/>
      <c r="P118" s="36"/>
      <c r="Q118" s="36" t="s">
        <v>1651</v>
      </c>
      <c r="R118" s="36"/>
      <c r="S118" s="36"/>
      <c r="T118" s="36"/>
      <c r="U118" s="36"/>
    </row>
    <row r="119" spans="1:21" ht="38.25">
      <c r="A119" s="30">
        <v>168</v>
      </c>
      <c r="B119" s="31" t="s">
        <v>587</v>
      </c>
      <c r="C119" s="36" t="s">
        <v>588</v>
      </c>
      <c r="D119" s="32" t="s">
        <v>2186</v>
      </c>
      <c r="E119" s="32" t="s">
        <v>480</v>
      </c>
      <c r="F119" s="32" t="s">
        <v>15</v>
      </c>
      <c r="G119" s="33" t="s">
        <v>415</v>
      </c>
      <c r="H119" s="33" t="s">
        <v>503</v>
      </c>
      <c r="I119" s="34" t="s">
        <v>591</v>
      </c>
      <c r="J119" s="34" t="s">
        <v>592</v>
      </c>
      <c r="K119" s="35" t="s">
        <v>305</v>
      </c>
      <c r="L119" s="36" t="s">
        <v>180</v>
      </c>
      <c r="M119" s="36"/>
      <c r="N119" s="36" t="s">
        <v>167</v>
      </c>
      <c r="O119" s="36"/>
      <c r="P119" s="36"/>
      <c r="Q119" s="36" t="s">
        <v>1651</v>
      </c>
      <c r="R119" s="36"/>
      <c r="S119" s="36"/>
      <c r="T119" s="36"/>
      <c r="U119" s="36"/>
    </row>
    <row r="120" spans="1:21" s="130" customFormat="1" ht="76.5">
      <c r="A120" s="123">
        <v>750</v>
      </c>
      <c r="B120" s="124" t="s">
        <v>405</v>
      </c>
      <c r="C120" s="125" t="s">
        <v>114</v>
      </c>
      <c r="D120" s="126" t="s">
        <v>479</v>
      </c>
      <c r="E120" s="126" t="s">
        <v>480</v>
      </c>
      <c r="F120" s="126" t="s">
        <v>449</v>
      </c>
      <c r="G120" s="127" t="s">
        <v>484</v>
      </c>
      <c r="H120" s="127" t="s">
        <v>504</v>
      </c>
      <c r="I120" s="128" t="s">
        <v>481</v>
      </c>
      <c r="J120" s="128" t="s">
        <v>482</v>
      </c>
      <c r="K120" s="129" t="s">
        <v>307</v>
      </c>
      <c r="L120" s="125"/>
      <c r="M120" s="125"/>
      <c r="N120" s="125"/>
      <c r="O120" s="125"/>
      <c r="P120" s="125"/>
      <c r="Q120" s="125" t="s">
        <v>1661</v>
      </c>
      <c r="R120" s="125"/>
      <c r="S120" s="125"/>
      <c r="T120" s="125"/>
      <c r="U120" s="125"/>
    </row>
    <row r="121" spans="1:21" ht="38.25">
      <c r="A121" s="30">
        <v>142</v>
      </c>
      <c r="B121" s="31" t="s">
        <v>713</v>
      </c>
      <c r="C121" s="36" t="s">
        <v>114</v>
      </c>
      <c r="D121" s="32" t="s">
        <v>479</v>
      </c>
      <c r="E121" s="32" t="s">
        <v>480</v>
      </c>
      <c r="F121" s="32" t="s">
        <v>380</v>
      </c>
      <c r="G121" s="33" t="s">
        <v>415</v>
      </c>
      <c r="H121" s="33" t="s">
        <v>504</v>
      </c>
      <c r="I121" s="34" t="s">
        <v>1555</v>
      </c>
      <c r="J121" s="34" t="s">
        <v>892</v>
      </c>
      <c r="K121" s="35" t="s">
        <v>305</v>
      </c>
      <c r="L121" s="36" t="s">
        <v>180</v>
      </c>
      <c r="M121" s="36"/>
      <c r="N121" s="36" t="s">
        <v>167</v>
      </c>
      <c r="O121" s="36"/>
      <c r="P121" s="36"/>
      <c r="Q121" s="36" t="s">
        <v>1651</v>
      </c>
      <c r="R121" s="36"/>
      <c r="S121" s="36"/>
      <c r="T121" s="36"/>
      <c r="U121" s="36"/>
    </row>
    <row r="122" spans="1:21" ht="51">
      <c r="A122" s="30">
        <v>252</v>
      </c>
      <c r="B122" s="31" t="s">
        <v>1681</v>
      </c>
      <c r="C122" s="36" t="s">
        <v>2098</v>
      </c>
      <c r="D122" s="32" t="s">
        <v>479</v>
      </c>
      <c r="E122" s="32" t="s">
        <v>480</v>
      </c>
      <c r="F122" s="32" t="s">
        <v>208</v>
      </c>
      <c r="G122" s="33" t="s">
        <v>415</v>
      </c>
      <c r="H122" s="33" t="s">
        <v>504</v>
      </c>
      <c r="I122" s="34" t="s">
        <v>209</v>
      </c>
      <c r="J122" s="34" t="s">
        <v>1151</v>
      </c>
      <c r="K122" s="35" t="s">
        <v>305</v>
      </c>
      <c r="L122" s="36" t="s">
        <v>180</v>
      </c>
      <c r="M122" s="36"/>
      <c r="N122" s="36" t="s">
        <v>167</v>
      </c>
      <c r="O122" s="36"/>
      <c r="P122" s="36"/>
      <c r="Q122" s="36" t="s">
        <v>1651</v>
      </c>
      <c r="R122" s="36"/>
      <c r="S122" s="36"/>
      <c r="T122" s="36"/>
      <c r="U122" s="36"/>
    </row>
    <row r="123" spans="1:21" ht="51">
      <c r="A123" s="30">
        <v>414</v>
      </c>
      <c r="B123" s="31" t="s">
        <v>1318</v>
      </c>
      <c r="C123" s="36" t="s">
        <v>2098</v>
      </c>
      <c r="D123" s="32" t="s">
        <v>479</v>
      </c>
      <c r="E123" s="32" t="s">
        <v>480</v>
      </c>
      <c r="F123" s="32" t="s">
        <v>208</v>
      </c>
      <c r="G123" s="33" t="s">
        <v>415</v>
      </c>
      <c r="H123" s="33" t="s">
        <v>504</v>
      </c>
      <c r="I123" s="34" t="s">
        <v>209</v>
      </c>
      <c r="J123" s="34" t="s">
        <v>1151</v>
      </c>
      <c r="K123" s="35" t="s">
        <v>305</v>
      </c>
      <c r="L123" s="36" t="s">
        <v>180</v>
      </c>
      <c r="M123" s="36"/>
      <c r="N123" s="36" t="s">
        <v>167</v>
      </c>
      <c r="O123" s="36"/>
      <c r="P123" s="36"/>
      <c r="Q123" s="36" t="s">
        <v>1651</v>
      </c>
      <c r="R123" s="36"/>
      <c r="S123" s="36"/>
      <c r="T123" s="36"/>
      <c r="U123" s="36"/>
    </row>
    <row r="124" spans="1:21" ht="51">
      <c r="A124" s="30">
        <v>251</v>
      </c>
      <c r="B124" s="31" t="s">
        <v>1681</v>
      </c>
      <c r="C124" s="36" t="s">
        <v>2098</v>
      </c>
      <c r="D124" s="32" t="s">
        <v>479</v>
      </c>
      <c r="E124" s="32" t="s">
        <v>480</v>
      </c>
      <c r="F124" s="32" t="s">
        <v>206</v>
      </c>
      <c r="G124" s="33" t="s">
        <v>415</v>
      </c>
      <c r="H124" s="33" t="s">
        <v>504</v>
      </c>
      <c r="I124" s="34" t="s">
        <v>207</v>
      </c>
      <c r="J124" s="34" t="s">
        <v>1155</v>
      </c>
      <c r="K124" s="35" t="s">
        <v>306</v>
      </c>
      <c r="L124" s="36" t="s">
        <v>2178</v>
      </c>
      <c r="M124" s="36"/>
      <c r="N124" s="36" t="s">
        <v>167</v>
      </c>
      <c r="O124" s="36"/>
      <c r="P124" s="36"/>
      <c r="Q124" s="36" t="s">
        <v>1651</v>
      </c>
      <c r="R124" s="36"/>
      <c r="S124" s="36"/>
      <c r="T124" s="36"/>
      <c r="U124" s="36"/>
    </row>
    <row r="125" spans="1:21" ht="51">
      <c r="A125" s="30">
        <v>413</v>
      </c>
      <c r="B125" s="31" t="s">
        <v>1318</v>
      </c>
      <c r="C125" s="36" t="s">
        <v>2098</v>
      </c>
      <c r="D125" s="32" t="s">
        <v>479</v>
      </c>
      <c r="E125" s="32" t="s">
        <v>480</v>
      </c>
      <c r="F125" s="32" t="s">
        <v>206</v>
      </c>
      <c r="G125" s="33" t="s">
        <v>415</v>
      </c>
      <c r="H125" s="33" t="s">
        <v>504</v>
      </c>
      <c r="I125" s="34" t="s">
        <v>207</v>
      </c>
      <c r="J125" s="34" t="s">
        <v>1155</v>
      </c>
      <c r="K125" s="35" t="s">
        <v>306</v>
      </c>
      <c r="L125" s="36" t="s">
        <v>2178</v>
      </c>
      <c r="M125" s="36"/>
      <c r="N125" s="36" t="s">
        <v>167</v>
      </c>
      <c r="O125" s="36"/>
      <c r="P125" s="36"/>
      <c r="Q125" s="36" t="s">
        <v>1651</v>
      </c>
      <c r="R125" s="36"/>
      <c r="S125" s="36"/>
      <c r="T125" s="36"/>
      <c r="U125" s="36"/>
    </row>
    <row r="126" spans="1:21" ht="38.25">
      <c r="A126" s="30">
        <v>618</v>
      </c>
      <c r="B126" s="31" t="s">
        <v>1799</v>
      </c>
      <c r="C126" s="36" t="s">
        <v>114</v>
      </c>
      <c r="D126" s="32" t="s">
        <v>1490</v>
      </c>
      <c r="E126" s="32" t="s">
        <v>77</v>
      </c>
      <c r="F126" s="32" t="s">
        <v>353</v>
      </c>
      <c r="G126" s="33" t="s">
        <v>415</v>
      </c>
      <c r="H126" s="33" t="s">
        <v>503</v>
      </c>
      <c r="I126" s="34" t="s">
        <v>1716</v>
      </c>
      <c r="J126" s="34" t="s">
        <v>1717</v>
      </c>
      <c r="K126" s="35" t="s">
        <v>320</v>
      </c>
      <c r="L126" s="36" t="s">
        <v>196</v>
      </c>
      <c r="M126" s="36"/>
      <c r="N126" s="36" t="s">
        <v>167</v>
      </c>
      <c r="O126" s="36"/>
      <c r="P126" s="36"/>
      <c r="Q126" s="36" t="s">
        <v>1651</v>
      </c>
      <c r="R126" s="36"/>
      <c r="S126" s="36"/>
      <c r="T126" s="36"/>
      <c r="U126" s="36"/>
    </row>
    <row r="127" spans="1:21" ht="51">
      <c r="A127" s="30">
        <v>626</v>
      </c>
      <c r="B127" s="31" t="s">
        <v>1799</v>
      </c>
      <c r="C127" s="36" t="s">
        <v>114</v>
      </c>
      <c r="D127" s="32" t="s">
        <v>1490</v>
      </c>
      <c r="E127" s="32" t="s">
        <v>77</v>
      </c>
      <c r="F127" s="32" t="s">
        <v>380</v>
      </c>
      <c r="G127" s="33" t="s">
        <v>415</v>
      </c>
      <c r="H127" s="33" t="s">
        <v>503</v>
      </c>
      <c r="I127" s="34" t="s">
        <v>1340</v>
      </c>
      <c r="J127" s="34" t="s">
        <v>1341</v>
      </c>
      <c r="K127" s="35" t="s">
        <v>320</v>
      </c>
      <c r="L127" s="36" t="s">
        <v>196</v>
      </c>
      <c r="M127" s="36"/>
      <c r="N127" s="36" t="s">
        <v>167</v>
      </c>
      <c r="O127" s="36"/>
      <c r="P127" s="36"/>
      <c r="Q127" s="36" t="s">
        <v>1651</v>
      </c>
      <c r="R127" s="36"/>
      <c r="S127" s="36"/>
      <c r="T127" s="36"/>
      <c r="U127" s="36"/>
    </row>
    <row r="128" spans="1:21" ht="51">
      <c r="A128" s="30">
        <v>141</v>
      </c>
      <c r="B128" s="31" t="s">
        <v>713</v>
      </c>
      <c r="C128" s="36" t="s">
        <v>114</v>
      </c>
      <c r="D128" s="32" t="s">
        <v>1553</v>
      </c>
      <c r="E128" s="32" t="s">
        <v>77</v>
      </c>
      <c r="F128" s="32" t="s">
        <v>380</v>
      </c>
      <c r="G128" s="33" t="s">
        <v>415</v>
      </c>
      <c r="H128" s="33" t="s">
        <v>504</v>
      </c>
      <c r="I128" s="34" t="s">
        <v>1554</v>
      </c>
      <c r="J128" s="34" t="s">
        <v>892</v>
      </c>
      <c r="K128" s="35" t="s">
        <v>305</v>
      </c>
      <c r="L128" s="36" t="s">
        <v>180</v>
      </c>
      <c r="M128" s="36"/>
      <c r="N128" s="36" t="s">
        <v>167</v>
      </c>
      <c r="O128" s="36"/>
      <c r="P128" s="36"/>
      <c r="Q128" s="36" t="s">
        <v>1651</v>
      </c>
      <c r="R128" s="36"/>
      <c r="S128" s="36"/>
      <c r="T128" s="36"/>
      <c r="U128" s="36"/>
    </row>
    <row r="129" spans="1:21" ht="51">
      <c r="A129" s="30">
        <v>652</v>
      </c>
      <c r="B129" s="31" t="s">
        <v>1799</v>
      </c>
      <c r="C129" s="36" t="s">
        <v>114</v>
      </c>
      <c r="D129" s="32" t="s">
        <v>1533</v>
      </c>
      <c r="E129" s="32" t="s">
        <v>475</v>
      </c>
      <c r="F129" s="32" t="s">
        <v>407</v>
      </c>
      <c r="G129" s="33" t="s">
        <v>415</v>
      </c>
      <c r="H129" s="33" t="s">
        <v>503</v>
      </c>
      <c r="I129" s="34" t="s">
        <v>2085</v>
      </c>
      <c r="J129" s="34" t="s">
        <v>1341</v>
      </c>
      <c r="K129" s="35" t="s">
        <v>305</v>
      </c>
      <c r="L129" s="36" t="s">
        <v>180</v>
      </c>
      <c r="M129" s="36"/>
      <c r="N129" s="36" t="s">
        <v>167</v>
      </c>
      <c r="O129" s="36"/>
      <c r="P129" s="36"/>
      <c r="Q129" s="36" t="s">
        <v>1651</v>
      </c>
      <c r="R129" s="36"/>
      <c r="S129" s="36"/>
      <c r="T129" s="36"/>
      <c r="U129" s="36"/>
    </row>
    <row r="130" spans="1:21" ht="63.75">
      <c r="A130" s="30">
        <v>613</v>
      </c>
      <c r="B130" s="31" t="s">
        <v>1799</v>
      </c>
      <c r="C130" s="36" t="s">
        <v>114</v>
      </c>
      <c r="D130" s="32" t="s">
        <v>467</v>
      </c>
      <c r="E130" s="32" t="s">
        <v>465</v>
      </c>
      <c r="F130" s="32" t="s">
        <v>1455</v>
      </c>
      <c r="G130" s="33" t="s">
        <v>415</v>
      </c>
      <c r="H130" s="33" t="s">
        <v>504</v>
      </c>
      <c r="I130" s="34" t="s">
        <v>2083</v>
      </c>
      <c r="J130" s="34" t="s">
        <v>2084</v>
      </c>
      <c r="K130" s="35" t="s">
        <v>305</v>
      </c>
      <c r="L130" s="36" t="s">
        <v>180</v>
      </c>
      <c r="M130" s="36"/>
      <c r="N130" s="36" t="s">
        <v>167</v>
      </c>
      <c r="O130" s="36"/>
      <c r="P130" s="36"/>
      <c r="Q130" s="36" t="s">
        <v>1651</v>
      </c>
      <c r="R130" s="36"/>
      <c r="S130" s="36"/>
      <c r="T130" s="36"/>
      <c r="U130" s="36"/>
    </row>
    <row r="131" spans="1:21" ht="38.25">
      <c r="A131" s="30">
        <v>749</v>
      </c>
      <c r="B131" s="31" t="s">
        <v>405</v>
      </c>
      <c r="C131" s="36" t="s">
        <v>114</v>
      </c>
      <c r="D131" s="32" t="s">
        <v>467</v>
      </c>
      <c r="E131" s="32" t="s">
        <v>465</v>
      </c>
      <c r="F131" s="32" t="s">
        <v>471</v>
      </c>
      <c r="G131" s="33" t="s">
        <v>415</v>
      </c>
      <c r="H131" s="33" t="s">
        <v>504</v>
      </c>
      <c r="I131" s="34" t="s">
        <v>472</v>
      </c>
      <c r="J131" s="34" t="s">
        <v>473</v>
      </c>
      <c r="K131" s="35" t="s">
        <v>305</v>
      </c>
      <c r="L131" s="36" t="s">
        <v>180</v>
      </c>
      <c r="M131" s="36"/>
      <c r="N131" s="36" t="s">
        <v>167</v>
      </c>
      <c r="O131" s="36"/>
      <c r="P131" s="36"/>
      <c r="Q131" s="36" t="s">
        <v>1651</v>
      </c>
      <c r="R131" s="36"/>
      <c r="S131" s="36"/>
      <c r="T131" s="36"/>
      <c r="U131" s="36"/>
    </row>
    <row r="132" spans="1:21" ht="25.5">
      <c r="A132" s="30">
        <v>140</v>
      </c>
      <c r="B132" s="31" t="s">
        <v>713</v>
      </c>
      <c r="C132" s="36" t="s">
        <v>114</v>
      </c>
      <c r="D132" s="32" t="s">
        <v>467</v>
      </c>
      <c r="E132" s="32" t="s">
        <v>465</v>
      </c>
      <c r="F132" s="32" t="s">
        <v>468</v>
      </c>
      <c r="G132" s="33" t="s">
        <v>415</v>
      </c>
      <c r="H132" s="33" t="s">
        <v>504</v>
      </c>
      <c r="I132" s="34" t="s">
        <v>1552</v>
      </c>
      <c r="J132" s="34" t="s">
        <v>892</v>
      </c>
      <c r="K132" s="35" t="s">
        <v>305</v>
      </c>
      <c r="L132" s="36" t="s">
        <v>180</v>
      </c>
      <c r="M132" s="36"/>
      <c r="N132" s="36" t="s">
        <v>167</v>
      </c>
      <c r="O132" s="36"/>
      <c r="P132" s="36"/>
      <c r="Q132" s="36" t="s">
        <v>1651</v>
      </c>
      <c r="R132" s="36"/>
      <c r="S132" s="36"/>
      <c r="T132" s="36"/>
      <c r="U132" s="36"/>
    </row>
    <row r="133" spans="1:21" ht="25.5">
      <c r="A133" s="30">
        <v>167</v>
      </c>
      <c r="B133" s="31" t="s">
        <v>587</v>
      </c>
      <c r="C133" s="36" t="s">
        <v>588</v>
      </c>
      <c r="D133" s="32" t="s">
        <v>467</v>
      </c>
      <c r="E133" s="32" t="s">
        <v>465</v>
      </c>
      <c r="F133" s="32" t="s">
        <v>468</v>
      </c>
      <c r="G133" s="33" t="s">
        <v>415</v>
      </c>
      <c r="H133" s="33" t="s">
        <v>503</v>
      </c>
      <c r="I133" s="34" t="s">
        <v>589</v>
      </c>
      <c r="J133" s="34" t="s">
        <v>590</v>
      </c>
      <c r="K133" s="35" t="s">
        <v>305</v>
      </c>
      <c r="L133" s="36" t="s">
        <v>180</v>
      </c>
      <c r="M133" s="36"/>
      <c r="N133" s="36" t="s">
        <v>167</v>
      </c>
      <c r="O133" s="36"/>
      <c r="P133" s="36"/>
      <c r="Q133" s="36" t="s">
        <v>1651</v>
      </c>
      <c r="R133" s="36"/>
      <c r="S133" s="36"/>
      <c r="T133" s="36"/>
      <c r="U133" s="36"/>
    </row>
    <row r="134" spans="1:21" ht="38.25">
      <c r="A134" s="30">
        <v>612</v>
      </c>
      <c r="B134" s="31" t="s">
        <v>1799</v>
      </c>
      <c r="C134" s="36" t="s">
        <v>114</v>
      </c>
      <c r="D134" s="32" t="s">
        <v>467</v>
      </c>
      <c r="E134" s="32" t="s">
        <v>465</v>
      </c>
      <c r="F134" s="32" t="s">
        <v>468</v>
      </c>
      <c r="G134" s="33" t="s">
        <v>415</v>
      </c>
      <c r="H134" s="33" t="s">
        <v>504</v>
      </c>
      <c r="I134" s="34" t="s">
        <v>2081</v>
      </c>
      <c r="J134" s="34" t="s">
        <v>2082</v>
      </c>
      <c r="K134" s="35" t="s">
        <v>305</v>
      </c>
      <c r="L134" s="36" t="s">
        <v>180</v>
      </c>
      <c r="M134" s="36"/>
      <c r="N134" s="36" t="s">
        <v>167</v>
      </c>
      <c r="O134" s="36"/>
      <c r="P134" s="36"/>
      <c r="Q134" s="36" t="s">
        <v>1651</v>
      </c>
      <c r="R134" s="36"/>
      <c r="S134" s="36"/>
      <c r="T134" s="36"/>
      <c r="U134" s="36"/>
    </row>
    <row r="135" spans="1:21" ht="22.5">
      <c r="A135" s="30">
        <v>748</v>
      </c>
      <c r="B135" s="31" t="s">
        <v>405</v>
      </c>
      <c r="C135" s="36" t="s">
        <v>114</v>
      </c>
      <c r="D135" s="32" t="s">
        <v>467</v>
      </c>
      <c r="E135" s="32" t="s">
        <v>465</v>
      </c>
      <c r="F135" s="32" t="s">
        <v>468</v>
      </c>
      <c r="G135" s="33" t="s">
        <v>415</v>
      </c>
      <c r="H135" s="33" t="s">
        <v>504</v>
      </c>
      <c r="I135" s="34" t="s">
        <v>469</v>
      </c>
      <c r="J135" s="34" t="s">
        <v>470</v>
      </c>
      <c r="K135" s="35" t="s">
        <v>305</v>
      </c>
      <c r="L135" s="36" t="s">
        <v>180</v>
      </c>
      <c r="M135" s="36"/>
      <c r="N135" s="36" t="s">
        <v>167</v>
      </c>
      <c r="O135" s="36"/>
      <c r="P135" s="36"/>
      <c r="Q135" s="36" t="s">
        <v>1651</v>
      </c>
      <c r="R135" s="36"/>
      <c r="S135" s="36"/>
      <c r="T135" s="36"/>
      <c r="U135" s="36"/>
    </row>
    <row r="136" spans="1:21" ht="63.75">
      <c r="A136" s="30">
        <v>651</v>
      </c>
      <c r="B136" s="31" t="s">
        <v>1799</v>
      </c>
      <c r="C136" s="36" t="s">
        <v>114</v>
      </c>
      <c r="D136" s="32" t="s">
        <v>0</v>
      </c>
      <c r="E136" s="32" t="s">
        <v>744</v>
      </c>
      <c r="F136" s="32" t="s">
        <v>475</v>
      </c>
      <c r="G136" s="33" t="s">
        <v>415</v>
      </c>
      <c r="H136" s="33" t="s">
        <v>503</v>
      </c>
      <c r="I136" s="34" t="s">
        <v>2077</v>
      </c>
      <c r="J136" s="34" t="s">
        <v>2078</v>
      </c>
      <c r="K136" s="35" t="s">
        <v>305</v>
      </c>
      <c r="L136" s="36" t="s">
        <v>180</v>
      </c>
      <c r="M136" s="36"/>
      <c r="N136" s="36" t="s">
        <v>167</v>
      </c>
      <c r="O136" s="36"/>
      <c r="P136" s="36"/>
      <c r="Q136" s="36" t="s">
        <v>1651</v>
      </c>
      <c r="R136" s="36"/>
      <c r="S136" s="36"/>
      <c r="T136" s="36"/>
      <c r="U136" s="36"/>
    </row>
    <row r="137" spans="1:21" ht="25.5">
      <c r="A137" s="30">
        <v>650</v>
      </c>
      <c r="B137" s="31" t="s">
        <v>1799</v>
      </c>
      <c r="C137" s="36" t="s">
        <v>114</v>
      </c>
      <c r="D137" s="32" t="s">
        <v>2072</v>
      </c>
      <c r="E137" s="32" t="s">
        <v>765</v>
      </c>
      <c r="F137" s="32" t="s">
        <v>475</v>
      </c>
      <c r="G137" s="33" t="s">
        <v>415</v>
      </c>
      <c r="H137" s="33" t="s">
        <v>503</v>
      </c>
      <c r="I137" s="34" t="s">
        <v>2074</v>
      </c>
      <c r="J137" s="34" t="s">
        <v>899</v>
      </c>
      <c r="K137" s="35" t="s">
        <v>305</v>
      </c>
      <c r="L137" s="36" t="s">
        <v>180</v>
      </c>
      <c r="M137" s="36"/>
      <c r="N137" s="36" t="s">
        <v>167</v>
      </c>
      <c r="O137" s="36"/>
      <c r="P137" s="36"/>
      <c r="Q137" s="36" t="s">
        <v>1651</v>
      </c>
      <c r="R137" s="36"/>
      <c r="S137" s="36"/>
      <c r="T137" s="36"/>
      <c r="U137" s="36"/>
    </row>
    <row r="138" spans="1:21" ht="25.5">
      <c r="A138" s="30">
        <v>649</v>
      </c>
      <c r="B138" s="31" t="s">
        <v>1799</v>
      </c>
      <c r="C138" s="36" t="s">
        <v>114</v>
      </c>
      <c r="D138" s="32" t="s">
        <v>2072</v>
      </c>
      <c r="E138" s="32" t="s">
        <v>765</v>
      </c>
      <c r="F138" s="32" t="s">
        <v>424</v>
      </c>
      <c r="G138" s="33" t="s">
        <v>415</v>
      </c>
      <c r="H138" s="33" t="s">
        <v>503</v>
      </c>
      <c r="I138" s="34" t="s">
        <v>2073</v>
      </c>
      <c r="J138" s="34" t="s">
        <v>899</v>
      </c>
      <c r="K138" s="35" t="s">
        <v>305</v>
      </c>
      <c r="L138" s="36" t="s">
        <v>180</v>
      </c>
      <c r="M138" s="36"/>
      <c r="N138" s="36" t="s">
        <v>167</v>
      </c>
      <c r="O138" s="36"/>
      <c r="P138" s="36"/>
      <c r="Q138" s="36" t="s">
        <v>1651</v>
      </c>
      <c r="R138" s="36"/>
      <c r="S138" s="36"/>
      <c r="T138" s="36"/>
      <c r="U138" s="36"/>
    </row>
    <row r="139" spans="1:21" ht="51">
      <c r="A139" s="30">
        <v>78</v>
      </c>
      <c r="B139" s="31" t="s">
        <v>1562</v>
      </c>
      <c r="C139" s="36" t="s">
        <v>120</v>
      </c>
      <c r="D139" s="32" t="s">
        <v>553</v>
      </c>
      <c r="E139" s="32" t="s">
        <v>407</v>
      </c>
      <c r="F139" s="32" t="s">
        <v>735</v>
      </c>
      <c r="G139" s="33" t="s">
        <v>415</v>
      </c>
      <c r="H139" s="33" t="s">
        <v>504</v>
      </c>
      <c r="I139" s="34" t="s">
        <v>554</v>
      </c>
      <c r="J139" s="34" t="s">
        <v>555</v>
      </c>
      <c r="K139" s="35" t="s">
        <v>305</v>
      </c>
      <c r="L139" s="36" t="s">
        <v>180</v>
      </c>
      <c r="M139" s="36"/>
      <c r="N139" s="36" t="s">
        <v>167</v>
      </c>
      <c r="O139" s="36"/>
      <c r="P139" s="36"/>
      <c r="Q139" s="36" t="s">
        <v>1651</v>
      </c>
      <c r="R139" s="36"/>
      <c r="S139" s="36"/>
      <c r="T139" s="36"/>
      <c r="U139" s="36"/>
    </row>
    <row r="140" spans="1:21" ht="33.75">
      <c r="A140" s="30">
        <v>648</v>
      </c>
      <c r="B140" s="31" t="s">
        <v>1799</v>
      </c>
      <c r="C140" s="36" t="s">
        <v>114</v>
      </c>
      <c r="D140" s="32" t="s">
        <v>553</v>
      </c>
      <c r="E140" s="32" t="s">
        <v>407</v>
      </c>
      <c r="F140" s="32" t="s">
        <v>15</v>
      </c>
      <c r="G140" s="33" t="s">
        <v>415</v>
      </c>
      <c r="H140" s="33" t="s">
        <v>503</v>
      </c>
      <c r="I140" s="34" t="s">
        <v>2070</v>
      </c>
      <c r="J140" s="34" t="s">
        <v>2071</v>
      </c>
      <c r="K140" s="35" t="s">
        <v>320</v>
      </c>
      <c r="L140" s="36" t="s">
        <v>2179</v>
      </c>
      <c r="M140" s="36"/>
      <c r="N140" s="36" t="s">
        <v>167</v>
      </c>
      <c r="O140" s="36"/>
      <c r="P140" s="36"/>
      <c r="Q140" s="36" t="s">
        <v>1651</v>
      </c>
      <c r="R140" s="36"/>
      <c r="S140" s="36"/>
      <c r="T140" s="36"/>
      <c r="U140" s="36"/>
    </row>
    <row r="141" spans="1:21" ht="25.5">
      <c r="A141" s="30">
        <v>647</v>
      </c>
      <c r="B141" s="31" t="s">
        <v>1799</v>
      </c>
      <c r="C141" s="36" t="s">
        <v>114</v>
      </c>
      <c r="D141" s="32" t="s">
        <v>464</v>
      </c>
      <c r="E141" s="32" t="s">
        <v>407</v>
      </c>
      <c r="F141" s="32" t="s">
        <v>465</v>
      </c>
      <c r="G141" s="33" t="s">
        <v>415</v>
      </c>
      <c r="H141" s="33" t="s">
        <v>503</v>
      </c>
      <c r="I141" s="34" t="s">
        <v>2069</v>
      </c>
      <c r="J141" s="34" t="s">
        <v>899</v>
      </c>
      <c r="K141" s="35" t="s">
        <v>305</v>
      </c>
      <c r="L141" s="36" t="s">
        <v>180</v>
      </c>
      <c r="M141" s="36"/>
      <c r="N141" s="36" t="s">
        <v>167</v>
      </c>
      <c r="O141" s="36"/>
      <c r="P141" s="36"/>
      <c r="Q141" s="36" t="s">
        <v>1651</v>
      </c>
      <c r="R141" s="36"/>
      <c r="S141" s="36"/>
      <c r="T141" s="36"/>
      <c r="U141" s="36"/>
    </row>
    <row r="142" spans="1:21" ht="22.5">
      <c r="A142" s="30">
        <v>747</v>
      </c>
      <c r="B142" s="31" t="s">
        <v>405</v>
      </c>
      <c r="C142" s="36" t="s">
        <v>114</v>
      </c>
      <c r="D142" s="32" t="s">
        <v>464</v>
      </c>
      <c r="E142" s="32" t="s">
        <v>407</v>
      </c>
      <c r="F142" s="32" t="s">
        <v>465</v>
      </c>
      <c r="G142" s="33" t="s">
        <v>415</v>
      </c>
      <c r="H142" s="33" t="s">
        <v>504</v>
      </c>
      <c r="I142" s="34" t="s">
        <v>466</v>
      </c>
      <c r="J142" s="34" t="s">
        <v>440</v>
      </c>
      <c r="K142" s="35" t="s">
        <v>305</v>
      </c>
      <c r="L142" s="36" t="s">
        <v>180</v>
      </c>
      <c r="M142" s="36"/>
      <c r="N142" s="36" t="s">
        <v>167</v>
      </c>
      <c r="O142" s="36"/>
      <c r="P142" s="36"/>
      <c r="Q142" s="36" t="s">
        <v>1651</v>
      </c>
      <c r="R142" s="36"/>
      <c r="S142" s="36"/>
      <c r="T142" s="36"/>
      <c r="U142" s="36"/>
    </row>
    <row r="143" spans="1:21" ht="38.25">
      <c r="A143" s="30">
        <v>139</v>
      </c>
      <c r="B143" s="31" t="s">
        <v>713</v>
      </c>
      <c r="C143" s="36" t="s">
        <v>114</v>
      </c>
      <c r="D143" s="32" t="s">
        <v>464</v>
      </c>
      <c r="E143" s="32" t="s">
        <v>407</v>
      </c>
      <c r="F143" s="32" t="s">
        <v>271</v>
      </c>
      <c r="G143" s="33" t="s">
        <v>415</v>
      </c>
      <c r="H143" s="33" t="s">
        <v>504</v>
      </c>
      <c r="I143" s="34" t="s">
        <v>1551</v>
      </c>
      <c r="J143" s="34" t="s">
        <v>892</v>
      </c>
      <c r="K143" s="35" t="s">
        <v>305</v>
      </c>
      <c r="L143" s="36" t="s">
        <v>180</v>
      </c>
      <c r="M143" s="36"/>
      <c r="N143" s="36" t="s">
        <v>167</v>
      </c>
      <c r="O143" s="36"/>
      <c r="P143" s="36"/>
      <c r="Q143" s="36" t="s">
        <v>1651</v>
      </c>
      <c r="R143" s="36"/>
      <c r="S143" s="36"/>
      <c r="T143" s="36"/>
      <c r="U143" s="36"/>
    </row>
    <row r="144" spans="1:21" ht="51">
      <c r="A144" s="30">
        <v>640</v>
      </c>
      <c r="B144" s="31" t="s">
        <v>1799</v>
      </c>
      <c r="C144" s="36" t="s">
        <v>114</v>
      </c>
      <c r="D144" s="32" t="s">
        <v>464</v>
      </c>
      <c r="E144" s="32" t="s">
        <v>407</v>
      </c>
      <c r="F144" s="32" t="s">
        <v>271</v>
      </c>
      <c r="G144" s="33" t="s">
        <v>415</v>
      </c>
      <c r="H144" s="33" t="s">
        <v>503</v>
      </c>
      <c r="I144" s="34" t="s">
        <v>1971</v>
      </c>
      <c r="J144" s="34" t="s">
        <v>1341</v>
      </c>
      <c r="K144" s="35" t="s">
        <v>305</v>
      </c>
      <c r="L144" s="36" t="s">
        <v>180</v>
      </c>
      <c r="M144" s="36"/>
      <c r="N144" s="36" t="s">
        <v>167</v>
      </c>
      <c r="O144" s="36"/>
      <c r="P144" s="36"/>
      <c r="Q144" s="36" t="s">
        <v>1651</v>
      </c>
      <c r="R144" s="36"/>
      <c r="S144" s="36"/>
      <c r="T144" s="36"/>
      <c r="U144" s="36"/>
    </row>
    <row r="145" spans="1:21" ht="51">
      <c r="A145" s="30">
        <v>646</v>
      </c>
      <c r="B145" s="31" t="s">
        <v>1799</v>
      </c>
      <c r="C145" s="36" t="s">
        <v>114</v>
      </c>
      <c r="D145" s="32" t="s">
        <v>464</v>
      </c>
      <c r="E145" s="32" t="s">
        <v>407</v>
      </c>
      <c r="F145" s="32" t="s">
        <v>271</v>
      </c>
      <c r="G145" s="33" t="s">
        <v>415</v>
      </c>
      <c r="H145" s="33" t="s">
        <v>503</v>
      </c>
      <c r="I145" s="34" t="s">
        <v>2063</v>
      </c>
      <c r="J145" s="34" t="s">
        <v>1341</v>
      </c>
      <c r="K145" s="35" t="s">
        <v>305</v>
      </c>
      <c r="L145" s="36" t="s">
        <v>180</v>
      </c>
      <c r="M145" s="36"/>
      <c r="N145" s="36" t="s">
        <v>167</v>
      </c>
      <c r="O145" s="36"/>
      <c r="P145" s="36"/>
      <c r="Q145" s="36" t="s">
        <v>1651</v>
      </c>
      <c r="R145" s="36"/>
      <c r="S145" s="36"/>
      <c r="T145" s="36"/>
      <c r="U145" s="36"/>
    </row>
    <row r="146" spans="1:21" ht="51">
      <c r="A146" s="30">
        <v>138</v>
      </c>
      <c r="B146" s="31" t="s">
        <v>713</v>
      </c>
      <c r="C146" s="36" t="s">
        <v>114</v>
      </c>
      <c r="D146" s="32" t="s">
        <v>464</v>
      </c>
      <c r="E146" s="32" t="s">
        <v>407</v>
      </c>
      <c r="F146" s="32" t="s">
        <v>438</v>
      </c>
      <c r="G146" s="33" t="s">
        <v>415</v>
      </c>
      <c r="H146" s="33" t="s">
        <v>504</v>
      </c>
      <c r="I146" s="34" t="s">
        <v>1550</v>
      </c>
      <c r="J146" s="34" t="s">
        <v>892</v>
      </c>
      <c r="K146" s="35" t="s">
        <v>305</v>
      </c>
      <c r="L146" s="36" t="s">
        <v>180</v>
      </c>
      <c r="M146" s="36"/>
      <c r="N146" s="36" t="s">
        <v>167</v>
      </c>
      <c r="O146" s="36"/>
      <c r="P146" s="36"/>
      <c r="Q146" s="36" t="s">
        <v>1651</v>
      </c>
      <c r="R146" s="36"/>
      <c r="S146" s="36"/>
      <c r="T146" s="36"/>
      <c r="U146" s="36"/>
    </row>
    <row r="147" spans="1:21" ht="51">
      <c r="A147" s="30">
        <v>653</v>
      </c>
      <c r="B147" s="31" t="s">
        <v>1799</v>
      </c>
      <c r="C147" s="36" t="s">
        <v>114</v>
      </c>
      <c r="D147" s="32" t="s">
        <v>406</v>
      </c>
      <c r="E147" s="32" t="s">
        <v>471</v>
      </c>
      <c r="F147" s="32" t="s">
        <v>1120</v>
      </c>
      <c r="G147" s="33" t="s">
        <v>415</v>
      </c>
      <c r="H147" s="33" t="s">
        <v>503</v>
      </c>
      <c r="I147" s="34" t="s">
        <v>1971</v>
      </c>
      <c r="J147" s="34" t="s">
        <v>1341</v>
      </c>
      <c r="K147" s="35" t="s">
        <v>305</v>
      </c>
      <c r="L147" s="36" t="s">
        <v>180</v>
      </c>
      <c r="M147" s="36"/>
      <c r="N147" s="36" t="s">
        <v>167</v>
      </c>
      <c r="O147" s="36"/>
      <c r="P147" s="36"/>
      <c r="Q147" s="36" t="s">
        <v>1651</v>
      </c>
      <c r="R147" s="36"/>
      <c r="S147" s="36"/>
      <c r="T147" s="36"/>
      <c r="U147" s="36"/>
    </row>
    <row r="148" spans="1:21" ht="51">
      <c r="A148" s="30">
        <v>645</v>
      </c>
      <c r="B148" s="31" t="s">
        <v>1799</v>
      </c>
      <c r="C148" s="36" t="s">
        <v>114</v>
      </c>
      <c r="D148" s="32" t="s">
        <v>406</v>
      </c>
      <c r="E148" s="32" t="s">
        <v>471</v>
      </c>
      <c r="F148" s="32" t="s">
        <v>729</v>
      </c>
      <c r="G148" s="33" t="s">
        <v>415</v>
      </c>
      <c r="H148" s="33" t="s">
        <v>503</v>
      </c>
      <c r="I148" s="34" t="s">
        <v>2060</v>
      </c>
      <c r="J148" s="34" t="s">
        <v>1341</v>
      </c>
      <c r="K148" s="35" t="s">
        <v>305</v>
      </c>
      <c r="L148" s="36" t="s">
        <v>180</v>
      </c>
      <c r="M148" s="36"/>
      <c r="N148" s="36" t="s">
        <v>167</v>
      </c>
      <c r="O148" s="36"/>
      <c r="P148" s="36"/>
      <c r="Q148" s="36" t="s">
        <v>1651</v>
      </c>
      <c r="R148" s="36"/>
      <c r="S148" s="36"/>
      <c r="T148" s="36"/>
      <c r="U148" s="36"/>
    </row>
    <row r="149" spans="1:21" ht="25.5">
      <c r="A149" s="30">
        <v>349</v>
      </c>
      <c r="B149" s="31" t="s">
        <v>583</v>
      </c>
      <c r="C149" s="36" t="s">
        <v>2101</v>
      </c>
      <c r="D149" s="32" t="s">
        <v>621</v>
      </c>
      <c r="E149" s="32" t="s">
        <v>471</v>
      </c>
      <c r="F149" s="32" t="s">
        <v>77</v>
      </c>
      <c r="G149" s="33" t="s">
        <v>415</v>
      </c>
      <c r="H149" s="33" t="s">
        <v>503</v>
      </c>
      <c r="I149" s="34" t="s">
        <v>622</v>
      </c>
      <c r="J149" s="34" t="s">
        <v>619</v>
      </c>
      <c r="K149" s="35" t="s">
        <v>305</v>
      </c>
      <c r="L149" s="36" t="s">
        <v>180</v>
      </c>
      <c r="M149" s="36"/>
      <c r="N149" s="36" t="s">
        <v>167</v>
      </c>
      <c r="O149" s="36"/>
      <c r="P149" s="36"/>
      <c r="Q149" s="36" t="s">
        <v>1651</v>
      </c>
      <c r="R149" s="36"/>
      <c r="S149" s="36"/>
      <c r="T149" s="36"/>
      <c r="U149" s="36"/>
    </row>
    <row r="150" spans="1:21" ht="25.5">
      <c r="A150" s="30">
        <v>348</v>
      </c>
      <c r="B150" s="31" t="s">
        <v>583</v>
      </c>
      <c r="C150" s="36" t="s">
        <v>2101</v>
      </c>
      <c r="D150" s="32" t="s">
        <v>613</v>
      </c>
      <c r="E150" s="32" t="s">
        <v>471</v>
      </c>
      <c r="F150" s="32" t="s">
        <v>465</v>
      </c>
      <c r="G150" s="33" t="s">
        <v>415</v>
      </c>
      <c r="H150" s="33" t="s">
        <v>503</v>
      </c>
      <c r="I150" s="34" t="s">
        <v>620</v>
      </c>
      <c r="J150" s="34" t="s">
        <v>619</v>
      </c>
      <c r="K150" s="35" t="s">
        <v>305</v>
      </c>
      <c r="L150" s="36" t="s">
        <v>180</v>
      </c>
      <c r="M150" s="36"/>
      <c r="N150" s="36" t="s">
        <v>167</v>
      </c>
      <c r="O150" s="36"/>
      <c r="P150" s="36"/>
      <c r="Q150" s="36" t="s">
        <v>1651</v>
      </c>
      <c r="R150" s="36"/>
      <c r="S150" s="36"/>
      <c r="T150" s="36"/>
      <c r="U150" s="36"/>
    </row>
    <row r="151" spans="1:21" ht="25.5">
      <c r="A151" s="30">
        <v>347</v>
      </c>
      <c r="B151" s="31" t="s">
        <v>583</v>
      </c>
      <c r="C151" s="36" t="s">
        <v>2101</v>
      </c>
      <c r="D151" s="32" t="s">
        <v>613</v>
      </c>
      <c r="E151" s="32" t="s">
        <v>471</v>
      </c>
      <c r="F151" s="32" t="s">
        <v>455</v>
      </c>
      <c r="G151" s="33" t="s">
        <v>415</v>
      </c>
      <c r="H151" s="33" t="s">
        <v>503</v>
      </c>
      <c r="I151" s="34" t="s">
        <v>618</v>
      </c>
      <c r="J151" s="34" t="s">
        <v>619</v>
      </c>
      <c r="K151" s="35" t="s">
        <v>305</v>
      </c>
      <c r="L151" s="36" t="s">
        <v>180</v>
      </c>
      <c r="M151" s="36"/>
      <c r="N151" s="36" t="s">
        <v>167</v>
      </c>
      <c r="O151" s="36"/>
      <c r="P151" s="36"/>
      <c r="Q151" s="36" t="s">
        <v>1651</v>
      </c>
      <c r="R151" s="36"/>
      <c r="S151" s="36"/>
      <c r="T151" s="36"/>
      <c r="U151" s="36"/>
    </row>
    <row r="152" spans="1:21" ht="25.5">
      <c r="A152" s="98">
        <v>346</v>
      </c>
      <c r="B152" s="35" t="s">
        <v>583</v>
      </c>
      <c r="C152" s="36" t="s">
        <v>2101</v>
      </c>
      <c r="D152" s="32" t="s">
        <v>613</v>
      </c>
      <c r="E152" s="32" t="s">
        <v>455</v>
      </c>
      <c r="F152" s="32" t="s">
        <v>868</v>
      </c>
      <c r="G152" s="33" t="s">
        <v>415</v>
      </c>
      <c r="H152" s="33" t="s">
        <v>503</v>
      </c>
      <c r="I152" s="34" t="s">
        <v>616</v>
      </c>
      <c r="J152" s="34" t="s">
        <v>617</v>
      </c>
      <c r="K152" s="35" t="s">
        <v>305</v>
      </c>
      <c r="L152" s="36" t="s">
        <v>180</v>
      </c>
      <c r="M152" s="36"/>
      <c r="N152" s="36" t="s">
        <v>167</v>
      </c>
      <c r="O152" s="36"/>
      <c r="P152" s="36"/>
      <c r="Q152" s="36" t="s">
        <v>1651</v>
      </c>
      <c r="R152" s="36"/>
      <c r="S152" s="36"/>
      <c r="T152" s="36"/>
      <c r="U152" s="36"/>
    </row>
    <row r="153" spans="1:21" ht="25.5">
      <c r="A153" s="98">
        <v>76</v>
      </c>
      <c r="B153" s="35" t="s">
        <v>1562</v>
      </c>
      <c r="C153" s="36" t="s">
        <v>120</v>
      </c>
      <c r="D153" s="32" t="s">
        <v>613</v>
      </c>
      <c r="E153" s="32" t="s">
        <v>455</v>
      </c>
      <c r="F153" s="32" t="s">
        <v>744</v>
      </c>
      <c r="G153" s="33" t="s">
        <v>415</v>
      </c>
      <c r="H153" s="33" t="s">
        <v>504</v>
      </c>
      <c r="I153" s="34" t="s">
        <v>9</v>
      </c>
      <c r="J153" s="34" t="s">
        <v>10</v>
      </c>
      <c r="K153" s="35" t="s">
        <v>305</v>
      </c>
      <c r="L153" s="36" t="s">
        <v>180</v>
      </c>
      <c r="M153" s="36"/>
      <c r="N153" s="36" t="s">
        <v>167</v>
      </c>
      <c r="O153" s="36"/>
      <c r="P153" s="36"/>
      <c r="Q153" s="36" t="s">
        <v>1651</v>
      </c>
      <c r="R153" s="36"/>
      <c r="S153" s="36"/>
      <c r="T153" s="36"/>
      <c r="U153" s="36"/>
    </row>
    <row r="154" spans="1:21" ht="25.5">
      <c r="A154" s="98">
        <v>746</v>
      </c>
      <c r="B154" s="35" t="s">
        <v>405</v>
      </c>
      <c r="C154" s="36" t="s">
        <v>114</v>
      </c>
      <c r="D154" s="32" t="s">
        <v>447</v>
      </c>
      <c r="E154" s="32" t="s">
        <v>455</v>
      </c>
      <c r="F154" s="32" t="s">
        <v>408</v>
      </c>
      <c r="G154" s="33" t="s">
        <v>415</v>
      </c>
      <c r="H154" s="33" t="s">
        <v>504</v>
      </c>
      <c r="I154" s="34" t="s">
        <v>456</v>
      </c>
      <c r="J154" s="34" t="s">
        <v>457</v>
      </c>
      <c r="K154" s="35" t="s">
        <v>305</v>
      </c>
      <c r="L154" s="36" t="s">
        <v>180</v>
      </c>
      <c r="M154" s="36"/>
      <c r="N154" s="36" t="s">
        <v>167</v>
      </c>
      <c r="O154" s="36"/>
      <c r="P154" s="36"/>
      <c r="Q154" s="36" t="s">
        <v>1651</v>
      </c>
      <c r="R154" s="36"/>
      <c r="S154" s="36"/>
      <c r="T154" s="36"/>
      <c r="U154" s="36"/>
    </row>
    <row r="155" spans="1:21" s="130" customFormat="1" ht="51">
      <c r="A155" s="131">
        <v>509</v>
      </c>
      <c r="B155" s="129" t="s">
        <v>2254</v>
      </c>
      <c r="C155" s="125" t="s">
        <v>1132</v>
      </c>
      <c r="D155" s="126" t="s">
        <v>447</v>
      </c>
      <c r="E155" s="126" t="s">
        <v>448</v>
      </c>
      <c r="F155" s="126" t="s">
        <v>367</v>
      </c>
      <c r="G155" s="127" t="s">
        <v>484</v>
      </c>
      <c r="H155" s="127" t="s">
        <v>503</v>
      </c>
      <c r="I155" s="128" t="s">
        <v>1420</v>
      </c>
      <c r="J155" s="128" t="s">
        <v>1421</v>
      </c>
      <c r="K155" s="129"/>
      <c r="L155" s="125" t="s">
        <v>179</v>
      </c>
      <c r="M155" s="125"/>
      <c r="N155" s="125"/>
      <c r="O155" s="125"/>
      <c r="P155" s="125"/>
      <c r="Q155" s="125" t="s">
        <v>246</v>
      </c>
      <c r="R155" s="125"/>
      <c r="S155" s="125"/>
      <c r="T155" s="125"/>
      <c r="U155" s="125"/>
    </row>
    <row r="156" spans="1:21" ht="22.5">
      <c r="A156" s="98">
        <v>745</v>
      </c>
      <c r="B156" s="35" t="s">
        <v>405</v>
      </c>
      <c r="C156" s="36" t="s">
        <v>114</v>
      </c>
      <c r="D156" s="32" t="s">
        <v>447</v>
      </c>
      <c r="E156" s="32" t="s">
        <v>448</v>
      </c>
      <c r="F156" s="32" t="s">
        <v>449</v>
      </c>
      <c r="G156" s="33" t="s">
        <v>415</v>
      </c>
      <c r="H156" s="33" t="s">
        <v>504</v>
      </c>
      <c r="I156" s="34" t="s">
        <v>432</v>
      </c>
      <c r="J156" s="34" t="s">
        <v>433</v>
      </c>
      <c r="K156" s="35" t="s">
        <v>306</v>
      </c>
      <c r="L156" s="36" t="s">
        <v>2180</v>
      </c>
      <c r="M156" s="36"/>
      <c r="N156" s="36" t="s">
        <v>167</v>
      </c>
      <c r="O156" s="36"/>
      <c r="P156" s="36"/>
      <c r="Q156" s="36" t="s">
        <v>1651</v>
      </c>
      <c r="R156" s="36"/>
      <c r="S156" s="36"/>
      <c r="T156" s="36"/>
      <c r="U156" s="36"/>
    </row>
    <row r="157" spans="1:21" ht="51">
      <c r="A157" s="98">
        <v>753</v>
      </c>
      <c r="B157" s="35" t="s">
        <v>405</v>
      </c>
      <c r="C157" s="36" t="s">
        <v>114</v>
      </c>
      <c r="D157" s="32" t="s">
        <v>447</v>
      </c>
      <c r="E157" s="32" t="s">
        <v>448</v>
      </c>
      <c r="F157" s="32" t="s">
        <v>449</v>
      </c>
      <c r="G157" s="33" t="s">
        <v>415</v>
      </c>
      <c r="H157" s="33" t="s">
        <v>504</v>
      </c>
      <c r="I157" s="34" t="s">
        <v>719</v>
      </c>
      <c r="J157" s="34" t="s">
        <v>720</v>
      </c>
      <c r="K157" s="35" t="s">
        <v>305</v>
      </c>
      <c r="L157" s="36" t="s">
        <v>180</v>
      </c>
      <c r="M157" s="36"/>
      <c r="N157" s="36" t="s">
        <v>167</v>
      </c>
      <c r="O157" s="36"/>
      <c r="P157" s="36"/>
      <c r="Q157" s="36" t="s">
        <v>1651</v>
      </c>
      <c r="R157" s="36"/>
      <c r="S157" s="36"/>
      <c r="T157" s="36"/>
      <c r="U157" s="36"/>
    </row>
    <row r="158" spans="1:21" ht="38.25">
      <c r="A158" s="98">
        <v>9</v>
      </c>
      <c r="B158" s="35" t="s">
        <v>1559</v>
      </c>
      <c r="C158" s="36" t="s">
        <v>117</v>
      </c>
      <c r="D158" s="32" t="s">
        <v>447</v>
      </c>
      <c r="E158" s="32" t="s">
        <v>448</v>
      </c>
      <c r="F158" s="32" t="s">
        <v>1020</v>
      </c>
      <c r="G158" s="33" t="s">
        <v>415</v>
      </c>
      <c r="H158" s="33" t="s">
        <v>503</v>
      </c>
      <c r="I158" s="34" t="s">
        <v>1021</v>
      </c>
      <c r="J158" s="34" t="s">
        <v>1022</v>
      </c>
      <c r="K158" s="35" t="s">
        <v>305</v>
      </c>
      <c r="L158" s="36" t="s">
        <v>180</v>
      </c>
      <c r="M158" s="36"/>
      <c r="N158" s="36" t="s">
        <v>167</v>
      </c>
      <c r="O158" s="36"/>
      <c r="P158" s="36"/>
      <c r="Q158" s="36" t="s">
        <v>1651</v>
      </c>
      <c r="R158" s="36"/>
      <c r="S158" s="36"/>
      <c r="T158" s="36"/>
      <c r="U158" s="36"/>
    </row>
    <row r="159" spans="1:21" ht="38.25">
      <c r="A159" s="98">
        <v>744</v>
      </c>
      <c r="B159" s="35" t="s">
        <v>405</v>
      </c>
      <c r="C159" s="36" t="s">
        <v>114</v>
      </c>
      <c r="D159" s="32" t="s">
        <v>427</v>
      </c>
      <c r="E159" s="32" t="s">
        <v>434</v>
      </c>
      <c r="F159" s="32" t="s">
        <v>441</v>
      </c>
      <c r="G159" s="33" t="s">
        <v>415</v>
      </c>
      <c r="H159" s="33" t="s">
        <v>504</v>
      </c>
      <c r="I159" s="34" t="s">
        <v>442</v>
      </c>
      <c r="J159" s="34" t="s">
        <v>443</v>
      </c>
      <c r="K159" s="35" t="s">
        <v>305</v>
      </c>
      <c r="L159" s="36" t="s">
        <v>180</v>
      </c>
      <c r="M159" s="36"/>
      <c r="N159" s="36" t="s">
        <v>167</v>
      </c>
      <c r="O159" s="36"/>
      <c r="P159" s="36"/>
      <c r="Q159" s="36" t="s">
        <v>1651</v>
      </c>
      <c r="R159" s="36"/>
      <c r="S159" s="36"/>
      <c r="T159" s="36"/>
      <c r="U159" s="36"/>
    </row>
    <row r="160" spans="1:21" ht="22.5">
      <c r="A160" s="98">
        <v>743</v>
      </c>
      <c r="B160" s="35" t="s">
        <v>405</v>
      </c>
      <c r="C160" s="36" t="s">
        <v>114</v>
      </c>
      <c r="D160" s="32" t="s">
        <v>427</v>
      </c>
      <c r="E160" s="32" t="s">
        <v>434</v>
      </c>
      <c r="F160" s="32" t="s">
        <v>438</v>
      </c>
      <c r="G160" s="33" t="s">
        <v>415</v>
      </c>
      <c r="H160" s="33" t="s">
        <v>504</v>
      </c>
      <c r="I160" s="34" t="s">
        <v>439</v>
      </c>
      <c r="J160" s="34" t="s">
        <v>440</v>
      </c>
      <c r="K160" s="35" t="s">
        <v>305</v>
      </c>
      <c r="L160" s="36" t="s">
        <v>180</v>
      </c>
      <c r="M160" s="36"/>
      <c r="N160" s="36" t="s">
        <v>167</v>
      </c>
      <c r="O160" s="36"/>
      <c r="P160" s="36"/>
      <c r="Q160" s="36" t="s">
        <v>1651</v>
      </c>
      <c r="R160" s="36"/>
      <c r="S160" s="36"/>
      <c r="T160" s="36"/>
      <c r="U160" s="36"/>
    </row>
    <row r="161" spans="1:21" ht="51">
      <c r="A161" s="98">
        <v>137</v>
      </c>
      <c r="B161" s="35" t="s">
        <v>713</v>
      </c>
      <c r="C161" s="36" t="s">
        <v>114</v>
      </c>
      <c r="D161" s="32" t="s">
        <v>374</v>
      </c>
      <c r="E161" s="32" t="s">
        <v>434</v>
      </c>
      <c r="F161" s="32" t="s">
        <v>438</v>
      </c>
      <c r="G161" s="33" t="s">
        <v>415</v>
      </c>
      <c r="H161" s="33" t="s">
        <v>504</v>
      </c>
      <c r="I161" s="34" t="s">
        <v>1549</v>
      </c>
      <c r="J161" s="34" t="s">
        <v>892</v>
      </c>
      <c r="K161" s="35" t="s">
        <v>305</v>
      </c>
      <c r="L161" s="36" t="s">
        <v>180</v>
      </c>
      <c r="M161" s="36"/>
      <c r="N161" s="36" t="s">
        <v>167</v>
      </c>
      <c r="O161" s="36"/>
      <c r="P161" s="36"/>
      <c r="Q161" s="36" t="s">
        <v>1651</v>
      </c>
      <c r="R161" s="36"/>
      <c r="S161" s="36"/>
      <c r="T161" s="36"/>
      <c r="U161" s="36"/>
    </row>
    <row r="162" spans="1:21" ht="22.5">
      <c r="A162" s="98">
        <v>742</v>
      </c>
      <c r="B162" s="35" t="s">
        <v>405</v>
      </c>
      <c r="C162" s="36" t="s">
        <v>114</v>
      </c>
      <c r="D162" s="32" t="s">
        <v>427</v>
      </c>
      <c r="E162" s="32" t="s">
        <v>428</v>
      </c>
      <c r="F162" s="32" t="s">
        <v>428</v>
      </c>
      <c r="G162" s="33" t="s">
        <v>415</v>
      </c>
      <c r="H162" s="33" t="s">
        <v>504</v>
      </c>
      <c r="I162" s="34" t="s">
        <v>432</v>
      </c>
      <c r="J162" s="34" t="s">
        <v>433</v>
      </c>
      <c r="K162" s="35" t="s">
        <v>306</v>
      </c>
      <c r="L162" s="36" t="s">
        <v>2180</v>
      </c>
      <c r="M162" s="36"/>
      <c r="N162" s="36" t="s">
        <v>167</v>
      </c>
      <c r="O162" s="36"/>
      <c r="P162" s="36"/>
      <c r="Q162" s="36" t="s">
        <v>1651</v>
      </c>
      <c r="R162" s="36"/>
      <c r="S162" s="36"/>
      <c r="T162" s="36"/>
      <c r="U162" s="36"/>
    </row>
    <row r="163" spans="1:21" ht="25.5">
      <c r="A163" s="98">
        <v>644</v>
      </c>
      <c r="B163" s="35" t="s">
        <v>1799</v>
      </c>
      <c r="C163" s="36" t="s">
        <v>114</v>
      </c>
      <c r="D163" s="32" t="s">
        <v>989</v>
      </c>
      <c r="E163" s="32" t="s">
        <v>476</v>
      </c>
      <c r="F163" s="32" t="s">
        <v>230</v>
      </c>
      <c r="G163" s="33" t="s">
        <v>415</v>
      </c>
      <c r="H163" s="33" t="s">
        <v>503</v>
      </c>
      <c r="I163" s="34" t="s">
        <v>2056</v>
      </c>
      <c r="J163" s="34" t="s">
        <v>2151</v>
      </c>
      <c r="K163" s="35" t="s">
        <v>305</v>
      </c>
      <c r="L163" s="36" t="s">
        <v>180</v>
      </c>
      <c r="M163" s="36"/>
      <c r="N163" s="36" t="s">
        <v>167</v>
      </c>
      <c r="O163" s="36"/>
      <c r="P163" s="36"/>
      <c r="Q163" s="36" t="s">
        <v>1651</v>
      </c>
      <c r="R163" s="36"/>
      <c r="S163" s="36"/>
      <c r="T163" s="36"/>
      <c r="U163" s="36"/>
    </row>
    <row r="164" spans="1:21" ht="25.5">
      <c r="A164" s="98">
        <v>643</v>
      </c>
      <c r="B164" s="35" t="s">
        <v>1799</v>
      </c>
      <c r="C164" s="36" t="s">
        <v>114</v>
      </c>
      <c r="D164" s="32" t="s">
        <v>989</v>
      </c>
      <c r="E164" s="32" t="s">
        <v>489</v>
      </c>
      <c r="F164" s="32" t="s">
        <v>2055</v>
      </c>
      <c r="G164" s="33" t="s">
        <v>415</v>
      </c>
      <c r="H164" s="33" t="s">
        <v>503</v>
      </c>
      <c r="I164" s="34" t="s">
        <v>2056</v>
      </c>
      <c r="J164" s="34" t="s">
        <v>2151</v>
      </c>
      <c r="K164" s="35" t="s">
        <v>305</v>
      </c>
      <c r="L164" s="36" t="s">
        <v>180</v>
      </c>
      <c r="M164" s="36"/>
      <c r="N164" s="36" t="s">
        <v>167</v>
      </c>
      <c r="O164" s="36"/>
      <c r="P164" s="36"/>
      <c r="Q164" s="36" t="s">
        <v>1651</v>
      </c>
      <c r="R164" s="36"/>
      <c r="S164" s="36"/>
      <c r="T164" s="36"/>
      <c r="U164" s="36"/>
    </row>
    <row r="165" spans="1:21" ht="33.75">
      <c r="A165" s="98">
        <v>497</v>
      </c>
      <c r="B165" s="35" t="s">
        <v>2254</v>
      </c>
      <c r="C165" s="36" t="s">
        <v>1132</v>
      </c>
      <c r="D165" s="32"/>
      <c r="E165" s="32" t="s">
        <v>723</v>
      </c>
      <c r="F165" s="32" t="s">
        <v>425</v>
      </c>
      <c r="G165" s="33" t="s">
        <v>415</v>
      </c>
      <c r="H165" s="33" t="s">
        <v>503</v>
      </c>
      <c r="I165" s="34" t="s">
        <v>694</v>
      </c>
      <c r="J165" s="34" t="s">
        <v>695</v>
      </c>
      <c r="K165" s="35" t="s">
        <v>320</v>
      </c>
      <c r="L165" s="36" t="s">
        <v>196</v>
      </c>
      <c r="M165" s="36"/>
      <c r="N165" s="36" t="s">
        <v>167</v>
      </c>
      <c r="O165" s="36"/>
      <c r="P165" s="36"/>
      <c r="Q165" s="36" t="s">
        <v>1651</v>
      </c>
      <c r="R165" s="36"/>
      <c r="S165" s="36"/>
      <c r="T165" s="36"/>
      <c r="U165" s="36"/>
    </row>
    <row r="166" spans="1:21" ht="51">
      <c r="A166" s="98">
        <v>250</v>
      </c>
      <c r="B166" s="35" t="s">
        <v>1681</v>
      </c>
      <c r="C166" s="36" t="s">
        <v>2098</v>
      </c>
      <c r="D166" s="32" t="s">
        <v>722</v>
      </c>
      <c r="E166" s="32" t="s">
        <v>723</v>
      </c>
      <c r="F166" s="32"/>
      <c r="G166" s="33" t="s">
        <v>415</v>
      </c>
      <c r="H166" s="33" t="s">
        <v>504</v>
      </c>
      <c r="I166" s="34" t="s">
        <v>202</v>
      </c>
      <c r="J166" s="34" t="s">
        <v>203</v>
      </c>
      <c r="K166" s="35" t="s">
        <v>320</v>
      </c>
      <c r="L166" s="36" t="s">
        <v>196</v>
      </c>
      <c r="M166" s="36"/>
      <c r="N166" s="36" t="s">
        <v>167</v>
      </c>
      <c r="O166" s="36"/>
      <c r="P166" s="36"/>
      <c r="Q166" s="36" t="s">
        <v>1651</v>
      </c>
      <c r="R166" s="36"/>
      <c r="S166" s="36"/>
      <c r="T166" s="36"/>
      <c r="U166" s="36"/>
    </row>
    <row r="167" spans="1:21" ht="51">
      <c r="A167" s="98">
        <v>412</v>
      </c>
      <c r="B167" s="35" t="s">
        <v>1318</v>
      </c>
      <c r="C167" s="36" t="s">
        <v>2098</v>
      </c>
      <c r="D167" s="32" t="s">
        <v>722</v>
      </c>
      <c r="E167" s="32" t="s">
        <v>723</v>
      </c>
      <c r="F167" s="32"/>
      <c r="G167" s="33" t="s">
        <v>415</v>
      </c>
      <c r="H167" s="33" t="s">
        <v>504</v>
      </c>
      <c r="I167" s="34" t="s">
        <v>202</v>
      </c>
      <c r="J167" s="34" t="s">
        <v>203</v>
      </c>
      <c r="K167" s="35" t="s">
        <v>320</v>
      </c>
      <c r="L167" s="36" t="s">
        <v>196</v>
      </c>
      <c r="M167" s="36"/>
      <c r="N167" s="36" t="s">
        <v>167</v>
      </c>
      <c r="O167" s="36"/>
      <c r="P167" s="36"/>
      <c r="Q167" s="36" t="s">
        <v>1651</v>
      </c>
      <c r="R167" s="36"/>
      <c r="S167" s="36"/>
      <c r="T167" s="36"/>
      <c r="U167" s="36"/>
    </row>
    <row r="168" spans="1:21" ht="38.25">
      <c r="A168" s="30">
        <v>343</v>
      </c>
      <c r="B168" s="31" t="s">
        <v>583</v>
      </c>
      <c r="C168" s="36" t="s">
        <v>2101</v>
      </c>
      <c r="D168" s="32" t="s">
        <v>605</v>
      </c>
      <c r="E168" s="32" t="s">
        <v>414</v>
      </c>
      <c r="F168" s="32" t="s">
        <v>483</v>
      </c>
      <c r="G168" s="33" t="s">
        <v>415</v>
      </c>
      <c r="H168" s="33" t="s">
        <v>504</v>
      </c>
      <c r="I168" s="34" t="s">
        <v>606</v>
      </c>
      <c r="J168" s="34" t="s">
        <v>607</v>
      </c>
      <c r="K168" s="35" t="s">
        <v>320</v>
      </c>
      <c r="L168" s="36" t="s">
        <v>196</v>
      </c>
      <c r="M168" s="36"/>
      <c r="N168" s="36" t="s">
        <v>167</v>
      </c>
      <c r="O168" s="36"/>
      <c r="P168" s="36"/>
      <c r="Q168" s="36" t="s">
        <v>1651</v>
      </c>
      <c r="R168" s="36"/>
      <c r="S168" s="36"/>
      <c r="T168" s="36"/>
      <c r="U168" s="36"/>
    </row>
    <row r="169" spans="1:21" ht="33.75">
      <c r="A169" s="30">
        <v>345</v>
      </c>
      <c r="B169" s="31" t="s">
        <v>583</v>
      </c>
      <c r="C169" s="36" t="s">
        <v>2101</v>
      </c>
      <c r="D169" s="32" t="s">
        <v>1449</v>
      </c>
      <c r="E169" s="32" t="s">
        <v>414</v>
      </c>
      <c r="F169" s="32" t="s">
        <v>1459</v>
      </c>
      <c r="G169" s="33" t="s">
        <v>415</v>
      </c>
      <c r="H169" s="33" t="s">
        <v>504</v>
      </c>
      <c r="I169" s="34" t="s">
        <v>1165</v>
      </c>
      <c r="J169" s="34" t="s">
        <v>1166</v>
      </c>
      <c r="K169" s="35" t="s">
        <v>320</v>
      </c>
      <c r="L169" s="36" t="s">
        <v>196</v>
      </c>
      <c r="M169" s="36"/>
      <c r="N169" s="36" t="s">
        <v>167</v>
      </c>
      <c r="O169" s="36"/>
      <c r="P169" s="36"/>
      <c r="Q169" s="36" t="s">
        <v>1651</v>
      </c>
      <c r="R169" s="36"/>
      <c r="S169" s="36"/>
      <c r="T169" s="36"/>
      <c r="U169" s="36"/>
    </row>
    <row r="170" spans="1:21" ht="33.75">
      <c r="A170" s="98">
        <v>834</v>
      </c>
      <c r="B170" s="35" t="s">
        <v>362</v>
      </c>
      <c r="C170" s="36" t="s">
        <v>1132</v>
      </c>
      <c r="D170" s="32" t="s">
        <v>1449</v>
      </c>
      <c r="E170" s="32" t="s">
        <v>414</v>
      </c>
      <c r="F170" s="32" t="s">
        <v>435</v>
      </c>
      <c r="G170" s="33" t="s">
        <v>415</v>
      </c>
      <c r="H170" s="33" t="s">
        <v>504</v>
      </c>
      <c r="I170" s="34" t="s">
        <v>1450</v>
      </c>
      <c r="J170" s="34" t="s">
        <v>1451</v>
      </c>
      <c r="K170" s="35" t="s">
        <v>320</v>
      </c>
      <c r="L170" s="36" t="s">
        <v>196</v>
      </c>
      <c r="M170" s="36"/>
      <c r="N170" s="36" t="s">
        <v>167</v>
      </c>
      <c r="O170" s="36"/>
      <c r="P170" s="36"/>
      <c r="Q170" s="36" t="s">
        <v>1651</v>
      </c>
      <c r="R170" s="36"/>
      <c r="S170" s="36"/>
      <c r="T170" s="36"/>
      <c r="U170" s="36"/>
    </row>
    <row r="171" spans="1:21" ht="78.75">
      <c r="A171" s="98">
        <v>519</v>
      </c>
      <c r="B171" s="35" t="s">
        <v>2254</v>
      </c>
      <c r="C171" s="36" t="s">
        <v>1132</v>
      </c>
      <c r="D171" s="32" t="s">
        <v>379</v>
      </c>
      <c r="E171" s="32" t="s">
        <v>380</v>
      </c>
      <c r="F171" s="32" t="s">
        <v>455</v>
      </c>
      <c r="G171" s="33" t="s">
        <v>415</v>
      </c>
      <c r="H171" s="33" t="s">
        <v>504</v>
      </c>
      <c r="I171" s="34" t="s">
        <v>682</v>
      </c>
      <c r="J171" s="34" t="s">
        <v>683</v>
      </c>
      <c r="K171" s="35" t="s">
        <v>305</v>
      </c>
      <c r="L171" s="36" t="s">
        <v>155</v>
      </c>
      <c r="M171" s="36">
        <v>519</v>
      </c>
      <c r="N171" s="36" t="s">
        <v>167</v>
      </c>
      <c r="O171" s="36"/>
      <c r="P171" s="36"/>
      <c r="Q171" s="36" t="s">
        <v>1651</v>
      </c>
      <c r="R171" s="36"/>
      <c r="S171" s="36">
        <v>4</v>
      </c>
      <c r="T171" s="36"/>
      <c r="U171" s="36"/>
    </row>
    <row r="172" spans="1:21" ht="51">
      <c r="A172" s="98">
        <v>833</v>
      </c>
      <c r="B172" s="35" t="s">
        <v>362</v>
      </c>
      <c r="C172" s="36" t="s">
        <v>1132</v>
      </c>
      <c r="D172" s="32" t="s">
        <v>379</v>
      </c>
      <c r="E172" s="32" t="s">
        <v>380</v>
      </c>
      <c r="F172" s="32" t="s">
        <v>434</v>
      </c>
      <c r="G172" s="33" t="s">
        <v>415</v>
      </c>
      <c r="H172" s="33" t="s">
        <v>504</v>
      </c>
      <c r="I172" s="34" t="s">
        <v>381</v>
      </c>
      <c r="J172" s="34" t="s">
        <v>382</v>
      </c>
      <c r="K172" s="35" t="s">
        <v>305</v>
      </c>
      <c r="L172" s="36" t="s">
        <v>180</v>
      </c>
      <c r="M172" s="36"/>
      <c r="N172" s="36" t="s">
        <v>167</v>
      </c>
      <c r="O172" s="36"/>
      <c r="P172" s="36"/>
      <c r="Q172" s="36" t="s">
        <v>1651</v>
      </c>
      <c r="R172" s="36"/>
      <c r="S172" s="36"/>
      <c r="T172" s="36"/>
      <c r="U172" s="36"/>
    </row>
    <row r="173" spans="1:21" ht="76.5">
      <c r="A173" s="98">
        <v>642</v>
      </c>
      <c r="B173" s="35" t="s">
        <v>1799</v>
      </c>
      <c r="C173" s="36" t="s">
        <v>114</v>
      </c>
      <c r="D173" s="32" t="s">
        <v>1574</v>
      </c>
      <c r="E173" s="32" t="s">
        <v>438</v>
      </c>
      <c r="F173" s="32" t="s">
        <v>1977</v>
      </c>
      <c r="G173" s="33" t="s">
        <v>415</v>
      </c>
      <c r="H173" s="33" t="s">
        <v>503</v>
      </c>
      <c r="I173" s="34" t="s">
        <v>2137</v>
      </c>
      <c r="J173" s="34" t="s">
        <v>1880</v>
      </c>
      <c r="K173" s="35" t="s">
        <v>305</v>
      </c>
      <c r="L173" s="36" t="s">
        <v>180</v>
      </c>
      <c r="M173" s="36"/>
      <c r="N173" s="36" t="s">
        <v>167</v>
      </c>
      <c r="O173" s="36"/>
      <c r="P173" s="36"/>
      <c r="Q173" s="36" t="s">
        <v>1651</v>
      </c>
      <c r="R173" s="36"/>
      <c r="S173" s="36"/>
      <c r="T173" s="36"/>
      <c r="U173" s="36"/>
    </row>
    <row r="174" spans="1:21" ht="38.25">
      <c r="A174" s="98">
        <v>130</v>
      </c>
      <c r="B174" s="35" t="s">
        <v>713</v>
      </c>
      <c r="C174" s="36" t="s">
        <v>114</v>
      </c>
      <c r="D174" s="32" t="s">
        <v>1516</v>
      </c>
      <c r="E174" s="32" t="s">
        <v>420</v>
      </c>
      <c r="F174" s="32" t="s">
        <v>1265</v>
      </c>
      <c r="G174" s="33" t="s">
        <v>415</v>
      </c>
      <c r="H174" s="33" t="s">
        <v>504</v>
      </c>
      <c r="I174" s="34" t="s">
        <v>1517</v>
      </c>
      <c r="J174" s="34" t="s">
        <v>892</v>
      </c>
      <c r="K174" s="35" t="s">
        <v>305</v>
      </c>
      <c r="L174" s="36" t="s">
        <v>180</v>
      </c>
      <c r="M174" s="36"/>
      <c r="N174" s="36" t="s">
        <v>167</v>
      </c>
      <c r="O174" s="36"/>
      <c r="P174" s="36"/>
      <c r="Q174" s="36" t="s">
        <v>1651</v>
      </c>
      <c r="R174" s="36"/>
      <c r="S174" s="36"/>
      <c r="T174" s="36"/>
      <c r="U174" s="36"/>
    </row>
    <row r="175" spans="1:21" ht="25.5">
      <c r="A175" s="98">
        <v>611</v>
      </c>
      <c r="B175" s="35" t="s">
        <v>1799</v>
      </c>
      <c r="C175" s="36" t="s">
        <v>114</v>
      </c>
      <c r="D175" s="32" t="s">
        <v>1972</v>
      </c>
      <c r="E175" s="32" t="s">
        <v>1459</v>
      </c>
      <c r="F175" s="32" t="s">
        <v>419</v>
      </c>
      <c r="G175" s="33" t="s">
        <v>415</v>
      </c>
      <c r="H175" s="33" t="s">
        <v>504</v>
      </c>
      <c r="I175" s="34" t="s">
        <v>1973</v>
      </c>
      <c r="J175" s="34" t="s">
        <v>1053</v>
      </c>
      <c r="K175" s="35" t="s">
        <v>305</v>
      </c>
      <c r="L175" s="36" t="s">
        <v>180</v>
      </c>
      <c r="M175" s="36"/>
      <c r="N175" s="36" t="s">
        <v>167</v>
      </c>
      <c r="O175" s="36"/>
      <c r="P175" s="36"/>
      <c r="Q175" s="36" t="s">
        <v>1651</v>
      </c>
      <c r="R175" s="36"/>
      <c r="S175" s="36"/>
      <c r="T175" s="36"/>
      <c r="U175" s="36"/>
    </row>
    <row r="176" spans="1:21" ht="63.75">
      <c r="A176" s="30">
        <v>641</v>
      </c>
      <c r="B176" s="31" t="s">
        <v>1799</v>
      </c>
      <c r="C176" s="36" t="s">
        <v>114</v>
      </c>
      <c r="D176" s="32" t="s">
        <v>1974</v>
      </c>
      <c r="E176" s="32" t="s">
        <v>1459</v>
      </c>
      <c r="F176" s="32" t="s">
        <v>1296</v>
      </c>
      <c r="G176" s="33" t="s">
        <v>415</v>
      </c>
      <c r="H176" s="33" t="s">
        <v>503</v>
      </c>
      <c r="I176" s="34" t="s">
        <v>1975</v>
      </c>
      <c r="J176" s="34" t="s">
        <v>1976</v>
      </c>
      <c r="K176" s="35" t="s">
        <v>305</v>
      </c>
      <c r="L176" s="36" t="s">
        <v>180</v>
      </c>
      <c r="M176" s="36"/>
      <c r="N176" s="36" t="s">
        <v>167</v>
      </c>
      <c r="O176" s="36"/>
      <c r="P176" s="36"/>
      <c r="Q176" s="36" t="s">
        <v>1651</v>
      </c>
      <c r="R176" s="36"/>
      <c r="S176" s="36"/>
      <c r="T176" s="36"/>
      <c r="U176" s="36"/>
    </row>
    <row r="177" spans="1:21" s="130" customFormat="1" ht="25.5">
      <c r="A177" s="131">
        <v>741</v>
      </c>
      <c r="B177" s="129" t="s">
        <v>405</v>
      </c>
      <c r="C177" s="125" t="s">
        <v>114</v>
      </c>
      <c r="D177" s="126" t="s">
        <v>423</v>
      </c>
      <c r="E177" s="126" t="s">
        <v>424</v>
      </c>
      <c r="F177" s="126" t="s">
        <v>425</v>
      </c>
      <c r="G177" s="127" t="s">
        <v>484</v>
      </c>
      <c r="H177" s="127" t="s">
        <v>504</v>
      </c>
      <c r="I177" s="128" t="s">
        <v>426</v>
      </c>
      <c r="J177" s="128" t="s">
        <v>422</v>
      </c>
      <c r="K177" s="129" t="s">
        <v>309</v>
      </c>
      <c r="L177" s="125"/>
      <c r="M177" s="125"/>
      <c r="N177" s="125"/>
      <c r="O177" s="125"/>
      <c r="P177" s="125"/>
      <c r="Q177" s="125" t="s">
        <v>246</v>
      </c>
      <c r="R177" s="125"/>
      <c r="S177" s="125"/>
      <c r="T177" s="125"/>
      <c r="U177" s="125"/>
    </row>
    <row r="178" spans="1:21" ht="25.5">
      <c r="A178" s="98">
        <v>136</v>
      </c>
      <c r="B178" s="35" t="s">
        <v>713</v>
      </c>
      <c r="C178" s="36" t="s">
        <v>114</v>
      </c>
      <c r="D178" s="32" t="s">
        <v>1538</v>
      </c>
      <c r="E178" s="32" t="s">
        <v>468</v>
      </c>
      <c r="F178" s="32" t="s">
        <v>716</v>
      </c>
      <c r="G178" s="33" t="s">
        <v>415</v>
      </c>
      <c r="H178" s="33" t="s">
        <v>504</v>
      </c>
      <c r="I178" s="34" t="s">
        <v>1539</v>
      </c>
      <c r="J178" s="34" t="s">
        <v>892</v>
      </c>
      <c r="K178" s="35" t="s">
        <v>305</v>
      </c>
      <c r="L178" s="36" t="s">
        <v>180</v>
      </c>
      <c r="M178" s="36"/>
      <c r="N178" s="36" t="s">
        <v>167</v>
      </c>
      <c r="O178" s="36"/>
      <c r="P178" s="36"/>
      <c r="Q178" s="36" t="s">
        <v>1651</v>
      </c>
      <c r="R178" s="36"/>
      <c r="S178" s="36"/>
      <c r="T178" s="36"/>
      <c r="U178" s="36"/>
    </row>
    <row r="179" spans="1:21" ht="25.5">
      <c r="A179" s="98">
        <v>614</v>
      </c>
      <c r="B179" s="35" t="s">
        <v>1799</v>
      </c>
      <c r="C179" s="36" t="s">
        <v>114</v>
      </c>
      <c r="D179" s="32" t="s">
        <v>1538</v>
      </c>
      <c r="E179" s="32" t="s">
        <v>468</v>
      </c>
      <c r="F179" s="32" t="s">
        <v>1817</v>
      </c>
      <c r="G179" s="33" t="s">
        <v>415</v>
      </c>
      <c r="H179" s="33" t="s">
        <v>504</v>
      </c>
      <c r="I179" s="34" t="s">
        <v>1818</v>
      </c>
      <c r="J179" s="34" t="s">
        <v>1053</v>
      </c>
      <c r="K179" s="35" t="s">
        <v>305</v>
      </c>
      <c r="L179" s="36" t="s">
        <v>180</v>
      </c>
      <c r="M179" s="36"/>
      <c r="N179" s="36" t="s">
        <v>167</v>
      </c>
      <c r="O179" s="36"/>
      <c r="P179" s="36"/>
      <c r="Q179" s="36" t="s">
        <v>1651</v>
      </c>
      <c r="R179" s="36"/>
      <c r="S179" s="36"/>
      <c r="T179" s="36"/>
      <c r="U179" s="36"/>
    </row>
    <row r="180" spans="1:21" ht="25.5">
      <c r="A180" s="98">
        <v>657</v>
      </c>
      <c r="B180" s="35" t="s">
        <v>1799</v>
      </c>
      <c r="C180" s="36" t="s">
        <v>114</v>
      </c>
      <c r="D180" s="32" t="s">
        <v>1822</v>
      </c>
      <c r="E180" s="32" t="s">
        <v>724</v>
      </c>
      <c r="F180" s="32" t="s">
        <v>448</v>
      </c>
      <c r="G180" s="33" t="s">
        <v>415</v>
      </c>
      <c r="H180" s="33" t="s">
        <v>503</v>
      </c>
      <c r="I180" s="34" t="s">
        <v>1823</v>
      </c>
      <c r="J180" s="34" t="s">
        <v>899</v>
      </c>
      <c r="K180" s="35" t="s">
        <v>305</v>
      </c>
      <c r="L180" s="36" t="s">
        <v>180</v>
      </c>
      <c r="M180" s="36"/>
      <c r="N180" s="36" t="s">
        <v>167</v>
      </c>
      <c r="O180" s="36"/>
      <c r="P180" s="36"/>
      <c r="Q180" s="36" t="s">
        <v>1651</v>
      </c>
      <c r="R180" s="36"/>
      <c r="S180" s="36"/>
      <c r="T180" s="36"/>
      <c r="U180" s="36"/>
    </row>
    <row r="181" spans="1:21" ht="76.5">
      <c r="A181" s="98">
        <v>659</v>
      </c>
      <c r="B181" s="35" t="s">
        <v>1799</v>
      </c>
      <c r="C181" s="36" t="s">
        <v>114</v>
      </c>
      <c r="D181" s="32" t="s">
        <v>1870</v>
      </c>
      <c r="E181" s="32" t="s">
        <v>408</v>
      </c>
      <c r="F181" s="32" t="s">
        <v>429</v>
      </c>
      <c r="G181" s="33" t="s">
        <v>415</v>
      </c>
      <c r="H181" s="33" t="s">
        <v>503</v>
      </c>
      <c r="I181" s="34" t="s">
        <v>1871</v>
      </c>
      <c r="J181" s="34" t="s">
        <v>1053</v>
      </c>
      <c r="K181" s="35" t="s">
        <v>305</v>
      </c>
      <c r="L181" s="36" t="s">
        <v>180</v>
      </c>
      <c r="M181" s="36"/>
      <c r="N181" s="36" t="s">
        <v>167</v>
      </c>
      <c r="O181" s="36"/>
      <c r="P181" s="36"/>
      <c r="Q181" s="36" t="s">
        <v>1651</v>
      </c>
      <c r="R181" s="36"/>
      <c r="S181" s="36"/>
      <c r="T181" s="36"/>
      <c r="U181" s="36"/>
    </row>
    <row r="182" spans="1:21" s="130" customFormat="1" ht="25.5">
      <c r="A182" s="131">
        <v>740</v>
      </c>
      <c r="B182" s="129" t="s">
        <v>405</v>
      </c>
      <c r="C182" s="125" t="s">
        <v>114</v>
      </c>
      <c r="D182" s="126" t="s">
        <v>418</v>
      </c>
      <c r="E182" s="126" t="s">
        <v>419</v>
      </c>
      <c r="F182" s="126" t="s">
        <v>420</v>
      </c>
      <c r="G182" s="127" t="s">
        <v>484</v>
      </c>
      <c r="H182" s="127" t="s">
        <v>504</v>
      </c>
      <c r="I182" s="128" t="s">
        <v>421</v>
      </c>
      <c r="J182" s="128" t="s">
        <v>422</v>
      </c>
      <c r="K182" s="129" t="s">
        <v>309</v>
      </c>
      <c r="L182" s="125"/>
      <c r="M182" s="125"/>
      <c r="N182" s="125"/>
      <c r="O182" s="125"/>
      <c r="P182" s="125"/>
      <c r="Q182" s="125" t="s">
        <v>246</v>
      </c>
      <c r="R182" s="125"/>
      <c r="S182" s="125"/>
      <c r="T182" s="125"/>
      <c r="U182" s="125"/>
    </row>
    <row r="183" spans="1:21" ht="25.5">
      <c r="A183" s="98">
        <v>658</v>
      </c>
      <c r="B183" s="35" t="s">
        <v>1799</v>
      </c>
      <c r="C183" s="36" t="s">
        <v>114</v>
      </c>
      <c r="D183" s="32" t="s">
        <v>1838</v>
      </c>
      <c r="E183" s="32" t="s">
        <v>435</v>
      </c>
      <c r="F183" s="32" t="s">
        <v>1455</v>
      </c>
      <c r="G183" s="33" t="s">
        <v>415</v>
      </c>
      <c r="H183" s="33" t="s">
        <v>503</v>
      </c>
      <c r="I183" s="34" t="s">
        <v>1839</v>
      </c>
      <c r="J183" s="34" t="s">
        <v>899</v>
      </c>
      <c r="K183" s="35" t="s">
        <v>305</v>
      </c>
      <c r="L183" s="36" t="s">
        <v>180</v>
      </c>
      <c r="M183" s="36"/>
      <c r="N183" s="36" t="s">
        <v>167</v>
      </c>
      <c r="O183" s="36"/>
      <c r="P183" s="36"/>
      <c r="Q183" s="36" t="s">
        <v>1651</v>
      </c>
      <c r="R183" s="36"/>
      <c r="S183" s="36"/>
      <c r="T183" s="36"/>
      <c r="U183" s="36"/>
    </row>
    <row r="184" spans="1:21" ht="25.5">
      <c r="A184" s="98">
        <v>617</v>
      </c>
      <c r="B184" s="35" t="s">
        <v>1799</v>
      </c>
      <c r="C184" s="36" t="s">
        <v>114</v>
      </c>
      <c r="D184" s="32" t="s">
        <v>1835</v>
      </c>
      <c r="E184" s="32" t="s">
        <v>435</v>
      </c>
      <c r="F184" s="32" t="s">
        <v>429</v>
      </c>
      <c r="G184" s="33" t="s">
        <v>415</v>
      </c>
      <c r="H184" s="33" t="s">
        <v>504</v>
      </c>
      <c r="I184" s="34" t="s">
        <v>1836</v>
      </c>
      <c r="J184" s="34" t="s">
        <v>1837</v>
      </c>
      <c r="K184" s="35" t="s">
        <v>305</v>
      </c>
      <c r="L184" s="36" t="s">
        <v>180</v>
      </c>
      <c r="M184" s="36"/>
      <c r="N184" s="36" t="s">
        <v>167</v>
      </c>
      <c r="O184" s="36"/>
      <c r="P184" s="36"/>
      <c r="Q184" s="36" t="s">
        <v>1651</v>
      </c>
      <c r="R184" s="36"/>
      <c r="S184" s="36"/>
      <c r="T184" s="36"/>
      <c r="U184" s="36"/>
    </row>
    <row r="185" spans="1:21" ht="25.5">
      <c r="A185" s="98">
        <v>615</v>
      </c>
      <c r="B185" s="35" t="s">
        <v>1799</v>
      </c>
      <c r="C185" s="36" t="s">
        <v>114</v>
      </c>
      <c r="D185" s="32" t="s">
        <v>1824</v>
      </c>
      <c r="E185" s="32" t="s">
        <v>425</v>
      </c>
      <c r="F185" s="32" t="s">
        <v>475</v>
      </c>
      <c r="G185" s="33" t="s">
        <v>415</v>
      </c>
      <c r="H185" s="33" t="s">
        <v>504</v>
      </c>
      <c r="I185" s="34" t="s">
        <v>1825</v>
      </c>
      <c r="J185" s="34" t="s">
        <v>1826</v>
      </c>
      <c r="K185" s="35" t="s">
        <v>305</v>
      </c>
      <c r="L185" s="36" t="s">
        <v>180</v>
      </c>
      <c r="M185" s="36"/>
      <c r="N185" s="36" t="s">
        <v>167</v>
      </c>
      <c r="O185" s="36"/>
      <c r="P185" s="36"/>
      <c r="Q185" s="36" t="s">
        <v>1651</v>
      </c>
      <c r="R185" s="36"/>
      <c r="S185" s="36"/>
      <c r="T185" s="36"/>
      <c r="U185" s="36"/>
    </row>
    <row r="186" spans="1:21" ht="102">
      <c r="A186" s="98">
        <v>616</v>
      </c>
      <c r="B186" s="35" t="s">
        <v>1799</v>
      </c>
      <c r="C186" s="36" t="s">
        <v>114</v>
      </c>
      <c r="D186" s="32" t="s">
        <v>1824</v>
      </c>
      <c r="E186" s="32" t="s">
        <v>425</v>
      </c>
      <c r="F186" s="32" t="s">
        <v>475</v>
      </c>
      <c r="G186" s="33" t="s">
        <v>415</v>
      </c>
      <c r="H186" s="33" t="s">
        <v>504</v>
      </c>
      <c r="I186" s="34" t="s">
        <v>1827</v>
      </c>
      <c r="J186" s="34" t="s">
        <v>1828</v>
      </c>
      <c r="K186" s="35" t="s">
        <v>305</v>
      </c>
      <c r="L186" s="36" t="s">
        <v>180</v>
      </c>
      <c r="M186" s="36"/>
      <c r="N186" s="36" t="s">
        <v>167</v>
      </c>
      <c r="O186" s="36"/>
      <c r="P186" s="36"/>
      <c r="Q186" s="36" t="s">
        <v>1651</v>
      </c>
      <c r="R186" s="36"/>
      <c r="S186" s="36"/>
      <c r="T186" s="36"/>
      <c r="U186" s="36"/>
    </row>
    <row r="187" spans="1:21" ht="38.25">
      <c r="A187" s="98">
        <v>661</v>
      </c>
      <c r="B187" s="35" t="s">
        <v>1799</v>
      </c>
      <c r="C187" s="36" t="s">
        <v>114</v>
      </c>
      <c r="D187" s="32" t="s">
        <v>1819</v>
      </c>
      <c r="E187" s="32" t="s">
        <v>451</v>
      </c>
      <c r="F187" s="32" t="s">
        <v>1120</v>
      </c>
      <c r="G187" s="33" t="s">
        <v>415</v>
      </c>
      <c r="H187" s="33" t="s">
        <v>503</v>
      </c>
      <c r="I187" s="34" t="s">
        <v>1875</v>
      </c>
      <c r="J187" s="34" t="s">
        <v>1053</v>
      </c>
      <c r="K187" s="35" t="s">
        <v>305</v>
      </c>
      <c r="L187" s="36" t="s">
        <v>180</v>
      </c>
      <c r="M187" s="36"/>
      <c r="N187" s="36" t="s">
        <v>167</v>
      </c>
      <c r="O187" s="36"/>
      <c r="P187" s="36"/>
      <c r="Q187" s="36" t="s">
        <v>1651</v>
      </c>
      <c r="R187" s="36"/>
      <c r="S187" s="36"/>
      <c r="T187" s="36"/>
      <c r="U187" s="36"/>
    </row>
    <row r="188" spans="1:21" s="130" customFormat="1" ht="38.25">
      <c r="A188" s="131">
        <v>754</v>
      </c>
      <c r="B188" s="129" t="s">
        <v>405</v>
      </c>
      <c r="C188" s="125" t="s">
        <v>114</v>
      </c>
      <c r="D188" s="126" t="s">
        <v>743</v>
      </c>
      <c r="E188" s="126" t="s">
        <v>451</v>
      </c>
      <c r="F188" s="126" t="s">
        <v>744</v>
      </c>
      <c r="G188" s="127" t="s">
        <v>484</v>
      </c>
      <c r="H188" s="127" t="s">
        <v>504</v>
      </c>
      <c r="I188" s="128" t="s">
        <v>745</v>
      </c>
      <c r="J188" s="128" t="s">
        <v>422</v>
      </c>
      <c r="K188" s="129" t="s">
        <v>309</v>
      </c>
      <c r="L188" s="125"/>
      <c r="M188" s="125"/>
      <c r="N188" s="125"/>
      <c r="O188" s="125"/>
      <c r="P188" s="125"/>
      <c r="Q188" s="125" t="s">
        <v>246</v>
      </c>
      <c r="R188" s="125"/>
      <c r="S188" s="125"/>
      <c r="T188" s="125"/>
      <c r="U188" s="125"/>
    </row>
    <row r="189" spans="1:21" ht="22.5">
      <c r="A189" s="98">
        <v>145</v>
      </c>
      <c r="B189" s="35" t="s">
        <v>713</v>
      </c>
      <c r="C189" s="36" t="s">
        <v>114</v>
      </c>
      <c r="D189" s="32" t="s">
        <v>936</v>
      </c>
      <c r="E189" s="32" t="s">
        <v>937</v>
      </c>
      <c r="F189" s="32" t="s">
        <v>1455</v>
      </c>
      <c r="G189" s="33" t="s">
        <v>415</v>
      </c>
      <c r="H189" s="33" t="s">
        <v>504</v>
      </c>
      <c r="I189" s="34" t="s">
        <v>1558</v>
      </c>
      <c r="J189" s="34" t="s">
        <v>892</v>
      </c>
      <c r="K189" s="35" t="s">
        <v>305</v>
      </c>
      <c r="L189" s="36" t="s">
        <v>180</v>
      </c>
      <c r="M189" s="36"/>
      <c r="N189" s="36" t="s">
        <v>167</v>
      </c>
      <c r="O189" s="36"/>
      <c r="P189" s="36"/>
      <c r="Q189" s="36" t="s">
        <v>1651</v>
      </c>
      <c r="R189" s="36"/>
      <c r="S189" s="36"/>
      <c r="T189" s="36"/>
      <c r="U189" s="36"/>
    </row>
    <row r="190" spans="1:21" ht="38.25">
      <c r="A190" s="30">
        <v>195</v>
      </c>
      <c r="B190" s="31" t="s">
        <v>1336</v>
      </c>
      <c r="C190" s="36" t="s">
        <v>111</v>
      </c>
      <c r="D190" s="32" t="s">
        <v>936</v>
      </c>
      <c r="E190" s="32" t="s">
        <v>937</v>
      </c>
      <c r="F190" s="32" t="s">
        <v>1455</v>
      </c>
      <c r="G190" s="33" t="s">
        <v>415</v>
      </c>
      <c r="H190" s="33" t="s">
        <v>503</v>
      </c>
      <c r="I190" s="34" t="s">
        <v>827</v>
      </c>
      <c r="J190" s="34" t="s">
        <v>828</v>
      </c>
      <c r="K190" s="35" t="s">
        <v>305</v>
      </c>
      <c r="L190" s="36" t="s">
        <v>180</v>
      </c>
      <c r="M190" s="36"/>
      <c r="N190" s="36" t="s">
        <v>167</v>
      </c>
      <c r="O190" s="36"/>
      <c r="P190" s="36"/>
      <c r="Q190" s="36" t="s">
        <v>1651</v>
      </c>
      <c r="R190" s="36"/>
      <c r="S190" s="36"/>
      <c r="T190" s="36"/>
      <c r="U190" s="36"/>
    </row>
    <row r="191" spans="1:21" ht="51">
      <c r="A191" s="30">
        <v>245</v>
      </c>
      <c r="B191" s="31" t="s">
        <v>955</v>
      </c>
      <c r="C191" s="36" t="s">
        <v>126</v>
      </c>
      <c r="D191" s="32" t="s">
        <v>936</v>
      </c>
      <c r="E191" s="32" t="s">
        <v>937</v>
      </c>
      <c r="F191" s="32" t="s">
        <v>1455</v>
      </c>
      <c r="G191" s="33" t="s">
        <v>415</v>
      </c>
      <c r="H191" s="33" t="s">
        <v>504</v>
      </c>
      <c r="I191" s="34" t="s">
        <v>956</v>
      </c>
      <c r="J191" s="34" t="s">
        <v>957</v>
      </c>
      <c r="K191" s="35" t="s">
        <v>305</v>
      </c>
      <c r="L191" s="36" t="s">
        <v>180</v>
      </c>
      <c r="M191" s="36"/>
      <c r="N191" s="36" t="s">
        <v>167</v>
      </c>
      <c r="O191" s="36"/>
      <c r="P191" s="36"/>
      <c r="Q191" s="36" t="s">
        <v>1651</v>
      </c>
      <c r="R191" s="36"/>
      <c r="S191" s="36"/>
      <c r="T191" s="36"/>
      <c r="U191" s="36"/>
    </row>
    <row r="192" spans="1:21" ht="25.5">
      <c r="A192" s="30">
        <v>472</v>
      </c>
      <c r="B192" s="31" t="s">
        <v>1119</v>
      </c>
      <c r="C192" s="36" t="s">
        <v>2102</v>
      </c>
      <c r="D192" s="32" t="s">
        <v>936</v>
      </c>
      <c r="E192" s="32" t="s">
        <v>937</v>
      </c>
      <c r="F192" s="32" t="s">
        <v>1455</v>
      </c>
      <c r="G192" s="33" t="s">
        <v>415</v>
      </c>
      <c r="H192" s="33" t="s">
        <v>504</v>
      </c>
      <c r="I192" s="34" t="s">
        <v>2244</v>
      </c>
      <c r="J192" s="34" t="s">
        <v>2245</v>
      </c>
      <c r="K192" s="35" t="s">
        <v>305</v>
      </c>
      <c r="L192" s="36" t="s">
        <v>180</v>
      </c>
      <c r="M192" s="36"/>
      <c r="N192" s="36" t="s">
        <v>167</v>
      </c>
      <c r="O192" s="36"/>
      <c r="P192" s="36"/>
      <c r="Q192" s="36" t="s">
        <v>1651</v>
      </c>
      <c r="R192" s="36"/>
      <c r="S192" s="36"/>
      <c r="T192" s="36"/>
      <c r="U192" s="36"/>
    </row>
    <row r="193" spans="1:21" ht="63.75">
      <c r="A193" s="98">
        <v>189</v>
      </c>
      <c r="B193" s="35" t="s">
        <v>935</v>
      </c>
      <c r="C193" s="36" t="s">
        <v>111</v>
      </c>
      <c r="D193" s="32" t="s">
        <v>936</v>
      </c>
      <c r="E193" s="32" t="s">
        <v>937</v>
      </c>
      <c r="F193" s="32" t="s">
        <v>77</v>
      </c>
      <c r="G193" s="33" t="s">
        <v>415</v>
      </c>
      <c r="H193" s="33" t="s">
        <v>504</v>
      </c>
      <c r="I193" s="34" t="s">
        <v>627</v>
      </c>
      <c r="J193" s="34" t="s">
        <v>628</v>
      </c>
      <c r="K193" s="35" t="s">
        <v>320</v>
      </c>
      <c r="L193" s="36" t="s">
        <v>196</v>
      </c>
      <c r="M193" s="36"/>
      <c r="N193" s="36" t="s">
        <v>167</v>
      </c>
      <c r="O193" s="36"/>
      <c r="P193" s="36"/>
      <c r="Q193" s="36" t="s">
        <v>1651</v>
      </c>
      <c r="R193" s="36"/>
      <c r="S193" s="36"/>
      <c r="T193" s="36"/>
      <c r="U193" s="36"/>
    </row>
    <row r="194" spans="1:21" ht="153">
      <c r="A194" s="98">
        <v>239</v>
      </c>
      <c r="B194" s="35" t="s">
        <v>639</v>
      </c>
      <c r="C194" s="36" t="s">
        <v>114</v>
      </c>
      <c r="D194" s="32" t="s">
        <v>936</v>
      </c>
      <c r="E194" s="32" t="s">
        <v>937</v>
      </c>
      <c r="F194" s="32" t="s">
        <v>455</v>
      </c>
      <c r="G194" s="33" t="s">
        <v>415</v>
      </c>
      <c r="H194" s="33" t="s">
        <v>504</v>
      </c>
      <c r="I194" s="34" t="s">
        <v>648</v>
      </c>
      <c r="J194" s="34" t="s">
        <v>649</v>
      </c>
      <c r="K194" s="35" t="s">
        <v>320</v>
      </c>
      <c r="L194" s="36" t="s">
        <v>196</v>
      </c>
      <c r="M194" s="36"/>
      <c r="N194" s="36" t="s">
        <v>167</v>
      </c>
      <c r="O194" s="36"/>
      <c r="P194" s="36"/>
      <c r="Q194" s="36" t="s">
        <v>1651</v>
      </c>
      <c r="R194" s="36"/>
      <c r="S194" s="36"/>
      <c r="T194" s="36"/>
      <c r="U194" s="36"/>
    </row>
    <row r="195" spans="1:21" ht="33.75">
      <c r="A195" s="98">
        <v>656</v>
      </c>
      <c r="B195" s="35" t="s">
        <v>1799</v>
      </c>
      <c r="C195" s="36" t="s">
        <v>114</v>
      </c>
      <c r="D195" s="32" t="s">
        <v>936</v>
      </c>
      <c r="E195" s="32" t="s">
        <v>937</v>
      </c>
      <c r="F195" s="32" t="s">
        <v>414</v>
      </c>
      <c r="G195" s="33" t="s">
        <v>415</v>
      </c>
      <c r="H195" s="33" t="s">
        <v>503</v>
      </c>
      <c r="I195" s="34" t="s">
        <v>1814</v>
      </c>
      <c r="J195" s="34" t="s">
        <v>899</v>
      </c>
      <c r="K195" s="35" t="s">
        <v>320</v>
      </c>
      <c r="L195" s="36" t="s">
        <v>196</v>
      </c>
      <c r="M195" s="36"/>
      <c r="N195" s="36" t="s">
        <v>167</v>
      </c>
      <c r="O195" s="36"/>
      <c r="P195" s="36"/>
      <c r="Q195" s="36" t="s">
        <v>1651</v>
      </c>
      <c r="R195" s="36"/>
      <c r="S195" s="36"/>
      <c r="T195" s="36"/>
      <c r="U195" s="36"/>
    </row>
    <row r="196" spans="1:21" ht="89.25">
      <c r="A196" s="30">
        <v>238</v>
      </c>
      <c r="B196" s="31" t="s">
        <v>639</v>
      </c>
      <c r="C196" s="36" t="s">
        <v>114</v>
      </c>
      <c r="D196" s="32" t="s">
        <v>936</v>
      </c>
      <c r="E196" s="32" t="s">
        <v>937</v>
      </c>
      <c r="F196" s="32" t="s">
        <v>452</v>
      </c>
      <c r="G196" s="33" t="s">
        <v>415</v>
      </c>
      <c r="H196" s="33" t="s">
        <v>504</v>
      </c>
      <c r="I196" s="34" t="s">
        <v>646</v>
      </c>
      <c r="J196" s="34" t="s">
        <v>1431</v>
      </c>
      <c r="K196" s="35" t="s">
        <v>320</v>
      </c>
      <c r="L196" s="36" t="s">
        <v>196</v>
      </c>
      <c r="M196" s="36"/>
      <c r="N196" s="36" t="s">
        <v>167</v>
      </c>
      <c r="O196" s="36"/>
      <c r="P196" s="36"/>
      <c r="Q196" s="36" t="s">
        <v>1651</v>
      </c>
      <c r="R196" s="36"/>
      <c r="S196" s="36"/>
      <c r="T196" s="36"/>
      <c r="U196" s="36"/>
    </row>
    <row r="197" spans="1:21" ht="102">
      <c r="A197" s="98">
        <v>483</v>
      </c>
      <c r="B197" s="35" t="s">
        <v>2254</v>
      </c>
      <c r="C197" s="36" t="s">
        <v>1132</v>
      </c>
      <c r="D197" s="32"/>
      <c r="E197" s="32" t="s">
        <v>1712</v>
      </c>
      <c r="F197" s="32" t="s">
        <v>868</v>
      </c>
      <c r="G197" s="33" t="s">
        <v>415</v>
      </c>
      <c r="H197" s="33" t="s">
        <v>504</v>
      </c>
      <c r="I197" s="34" t="s">
        <v>1136</v>
      </c>
      <c r="J197" s="34" t="s">
        <v>1137</v>
      </c>
      <c r="K197" s="35" t="s">
        <v>320</v>
      </c>
      <c r="L197" s="36" t="s">
        <v>196</v>
      </c>
      <c r="M197" s="36"/>
      <c r="N197" s="36" t="s">
        <v>167</v>
      </c>
      <c r="O197" s="36"/>
      <c r="P197" s="36"/>
      <c r="Q197" s="36" t="s">
        <v>1651</v>
      </c>
      <c r="R197" s="36"/>
      <c r="S197" s="36"/>
      <c r="T197" s="36"/>
      <c r="U197" s="36"/>
    </row>
    <row r="198" spans="1:21" ht="33.75">
      <c r="A198" s="98">
        <v>471</v>
      </c>
      <c r="B198" s="35" t="s">
        <v>1119</v>
      </c>
      <c r="C198" s="36" t="s">
        <v>2102</v>
      </c>
      <c r="D198" s="32" t="s">
        <v>84</v>
      </c>
      <c r="E198" s="32" t="s">
        <v>85</v>
      </c>
      <c r="F198" s="32" t="s">
        <v>868</v>
      </c>
      <c r="G198" s="33" t="s">
        <v>415</v>
      </c>
      <c r="H198" s="33" t="s">
        <v>504</v>
      </c>
      <c r="I198" s="34" t="s">
        <v>2242</v>
      </c>
      <c r="J198" s="34" t="s">
        <v>2243</v>
      </c>
      <c r="K198" s="35" t="s">
        <v>320</v>
      </c>
      <c r="L198" s="36" t="s">
        <v>196</v>
      </c>
      <c r="M198" s="36"/>
      <c r="N198" s="36" t="s">
        <v>167</v>
      </c>
      <c r="O198" s="36"/>
      <c r="P198" s="36"/>
      <c r="Q198" s="36" t="s">
        <v>1651</v>
      </c>
      <c r="R198" s="36"/>
      <c r="S198" s="36"/>
      <c r="T198" s="36"/>
      <c r="U198" s="36"/>
    </row>
    <row r="199" spans="1:21" ht="33.75">
      <c r="A199" s="98">
        <v>655</v>
      </c>
      <c r="B199" s="35" t="s">
        <v>1799</v>
      </c>
      <c r="C199" s="36" t="s">
        <v>114</v>
      </c>
      <c r="D199" s="32" t="s">
        <v>84</v>
      </c>
      <c r="E199" s="32" t="s">
        <v>85</v>
      </c>
      <c r="F199" s="32" t="s">
        <v>868</v>
      </c>
      <c r="G199" s="33" t="s">
        <v>415</v>
      </c>
      <c r="H199" s="33" t="s">
        <v>503</v>
      </c>
      <c r="I199" s="34" t="s">
        <v>1812</v>
      </c>
      <c r="J199" s="34" t="s">
        <v>1813</v>
      </c>
      <c r="K199" s="35" t="s">
        <v>320</v>
      </c>
      <c r="L199" s="36" t="s">
        <v>196</v>
      </c>
      <c r="M199" s="36"/>
      <c r="N199" s="36" t="s">
        <v>167</v>
      </c>
      <c r="O199" s="36"/>
      <c r="P199" s="36"/>
      <c r="Q199" s="36" t="s">
        <v>1651</v>
      </c>
      <c r="R199" s="36"/>
      <c r="S199" s="36"/>
      <c r="T199" s="36"/>
      <c r="U199" s="36"/>
    </row>
    <row r="200" spans="1:21" ht="33.75">
      <c r="A200" s="98">
        <v>829</v>
      </c>
      <c r="B200" s="35" t="s">
        <v>835</v>
      </c>
      <c r="C200" s="36" t="s">
        <v>111</v>
      </c>
      <c r="D200" s="32" t="s">
        <v>84</v>
      </c>
      <c r="E200" s="32" t="s">
        <v>85</v>
      </c>
      <c r="F200" s="32" t="s">
        <v>868</v>
      </c>
      <c r="G200" s="33" t="s">
        <v>415</v>
      </c>
      <c r="H200" s="33" t="s">
        <v>504</v>
      </c>
      <c r="I200" s="34" t="s">
        <v>840</v>
      </c>
      <c r="J200" s="34" t="s">
        <v>841</v>
      </c>
      <c r="K200" s="35" t="s">
        <v>320</v>
      </c>
      <c r="L200" s="36" t="s">
        <v>196</v>
      </c>
      <c r="M200" s="36"/>
      <c r="N200" s="36" t="s">
        <v>167</v>
      </c>
      <c r="O200" s="36"/>
      <c r="P200" s="36"/>
      <c r="Q200" s="36" t="s">
        <v>1651</v>
      </c>
      <c r="R200" s="36"/>
      <c r="S200" s="36"/>
      <c r="T200" s="36"/>
      <c r="U200" s="36"/>
    </row>
    <row r="201" spans="1:21" ht="33.75">
      <c r="A201" s="98">
        <v>842</v>
      </c>
      <c r="B201" s="35" t="s">
        <v>1399</v>
      </c>
      <c r="C201" s="36" t="s">
        <v>111</v>
      </c>
      <c r="D201" s="32" t="s">
        <v>84</v>
      </c>
      <c r="E201" s="32" t="s">
        <v>85</v>
      </c>
      <c r="F201" s="32" t="s">
        <v>868</v>
      </c>
      <c r="G201" s="33" t="s">
        <v>415</v>
      </c>
      <c r="H201" s="33" t="s">
        <v>504</v>
      </c>
      <c r="I201" s="34" t="s">
        <v>1924</v>
      </c>
      <c r="J201" s="34" t="s">
        <v>1925</v>
      </c>
      <c r="K201" s="35" t="s">
        <v>320</v>
      </c>
      <c r="L201" s="36" t="s">
        <v>196</v>
      </c>
      <c r="M201" s="36"/>
      <c r="N201" s="36" t="s">
        <v>167</v>
      </c>
      <c r="O201" s="36"/>
      <c r="P201" s="36"/>
      <c r="Q201" s="36" t="s">
        <v>1651</v>
      </c>
      <c r="R201" s="36"/>
      <c r="S201" s="36"/>
      <c r="T201" s="36"/>
      <c r="U201" s="36"/>
    </row>
    <row r="202" spans="1:21" ht="63.75">
      <c r="A202" s="98">
        <v>503</v>
      </c>
      <c r="B202" s="35" t="s">
        <v>2254</v>
      </c>
      <c r="C202" s="36" t="s">
        <v>1132</v>
      </c>
      <c r="D202" s="32"/>
      <c r="E202" s="32" t="s">
        <v>85</v>
      </c>
      <c r="F202" s="32" t="s">
        <v>1265</v>
      </c>
      <c r="G202" s="33" t="s">
        <v>415</v>
      </c>
      <c r="H202" s="33" t="s">
        <v>503</v>
      </c>
      <c r="I202" s="34" t="s">
        <v>1236</v>
      </c>
      <c r="J202" s="34" t="s">
        <v>1237</v>
      </c>
      <c r="K202" s="35" t="s">
        <v>320</v>
      </c>
      <c r="L202" s="36" t="s">
        <v>196</v>
      </c>
      <c r="M202" s="36"/>
      <c r="N202" s="36" t="s">
        <v>167</v>
      </c>
      <c r="O202" s="36"/>
      <c r="P202" s="36"/>
      <c r="Q202" s="36" t="s">
        <v>1651</v>
      </c>
      <c r="R202" s="36"/>
      <c r="S202" s="36"/>
      <c r="T202" s="36"/>
      <c r="U202" s="36"/>
    </row>
    <row r="203" spans="1:21" ht="38.25">
      <c r="A203" s="98">
        <v>8</v>
      </c>
      <c r="B203" s="35" t="s">
        <v>1559</v>
      </c>
      <c r="C203" s="36" t="s">
        <v>117</v>
      </c>
      <c r="D203" s="32" t="s">
        <v>640</v>
      </c>
      <c r="E203" s="32" t="s">
        <v>652</v>
      </c>
      <c r="F203" s="32" t="s">
        <v>868</v>
      </c>
      <c r="G203" s="33" t="s">
        <v>415</v>
      </c>
      <c r="H203" s="33" t="s">
        <v>503</v>
      </c>
      <c r="I203" s="34" t="s">
        <v>1018</v>
      </c>
      <c r="J203" s="34" t="s">
        <v>1019</v>
      </c>
      <c r="K203" s="35" t="s">
        <v>305</v>
      </c>
      <c r="L203" s="36" t="s">
        <v>180</v>
      </c>
      <c r="M203" s="36"/>
      <c r="N203" s="36" t="s">
        <v>167</v>
      </c>
      <c r="O203" s="36"/>
      <c r="P203" s="36"/>
      <c r="Q203" s="36" t="s">
        <v>1651</v>
      </c>
      <c r="R203" s="36"/>
      <c r="S203" s="36"/>
      <c r="T203" s="36"/>
      <c r="U203" s="36"/>
    </row>
    <row r="204" spans="1:21" ht="22.5">
      <c r="A204" s="98">
        <v>470</v>
      </c>
      <c r="B204" s="35" t="s">
        <v>1119</v>
      </c>
      <c r="C204" s="36" t="s">
        <v>2102</v>
      </c>
      <c r="D204" s="32" t="s">
        <v>640</v>
      </c>
      <c r="E204" s="32" t="s">
        <v>652</v>
      </c>
      <c r="F204" s="32" t="s">
        <v>868</v>
      </c>
      <c r="G204" s="33" t="s">
        <v>415</v>
      </c>
      <c r="H204" s="33" t="s">
        <v>504</v>
      </c>
      <c r="I204" s="34" t="s">
        <v>2227</v>
      </c>
      <c r="J204" s="34" t="s">
        <v>2241</v>
      </c>
      <c r="K204" s="35" t="s">
        <v>305</v>
      </c>
      <c r="L204" s="36" t="s">
        <v>180</v>
      </c>
      <c r="M204" s="36"/>
      <c r="N204" s="36" t="s">
        <v>167</v>
      </c>
      <c r="O204" s="36"/>
      <c r="P204" s="36"/>
      <c r="Q204" s="36" t="s">
        <v>1651</v>
      </c>
      <c r="R204" s="36"/>
      <c r="S204" s="36"/>
      <c r="T204" s="36"/>
      <c r="U204" s="36"/>
    </row>
    <row r="205" spans="1:21" ht="38.25">
      <c r="A205" s="98">
        <v>191</v>
      </c>
      <c r="B205" s="35" t="s">
        <v>935</v>
      </c>
      <c r="C205" s="36" t="s">
        <v>111</v>
      </c>
      <c r="D205" s="32" t="s">
        <v>640</v>
      </c>
      <c r="E205" s="32" t="s">
        <v>652</v>
      </c>
      <c r="F205" s="32" t="s">
        <v>653</v>
      </c>
      <c r="G205" s="33" t="s">
        <v>415</v>
      </c>
      <c r="H205" s="33" t="s">
        <v>504</v>
      </c>
      <c r="I205" s="34" t="s">
        <v>654</v>
      </c>
      <c r="J205" s="34" t="s">
        <v>655</v>
      </c>
      <c r="K205" s="35" t="s">
        <v>306</v>
      </c>
      <c r="L205" s="36" t="s">
        <v>231</v>
      </c>
      <c r="M205" s="36"/>
      <c r="N205" s="36" t="s">
        <v>167</v>
      </c>
      <c r="O205" s="36"/>
      <c r="P205" s="36"/>
      <c r="Q205" s="36" t="s">
        <v>1651</v>
      </c>
      <c r="R205" s="36"/>
      <c r="S205" s="36"/>
      <c r="T205" s="36"/>
      <c r="U205" s="36"/>
    </row>
    <row r="206" spans="1:21" ht="63.75">
      <c r="A206" s="98">
        <v>299</v>
      </c>
      <c r="B206" s="35" t="s">
        <v>1634</v>
      </c>
      <c r="C206" s="36" t="s">
        <v>111</v>
      </c>
      <c r="D206" s="32" t="s">
        <v>640</v>
      </c>
      <c r="E206" s="32" t="s">
        <v>652</v>
      </c>
      <c r="F206" s="32" t="s">
        <v>653</v>
      </c>
      <c r="G206" s="33" t="s">
        <v>415</v>
      </c>
      <c r="H206" s="33" t="s">
        <v>504</v>
      </c>
      <c r="I206" s="34" t="s">
        <v>1635</v>
      </c>
      <c r="J206" s="34" t="s">
        <v>1636</v>
      </c>
      <c r="K206" s="35" t="s">
        <v>306</v>
      </c>
      <c r="L206" s="36" t="s">
        <v>231</v>
      </c>
      <c r="M206" s="36"/>
      <c r="N206" s="36" t="s">
        <v>167</v>
      </c>
      <c r="O206" s="36"/>
      <c r="P206" s="36"/>
      <c r="Q206" s="36" t="s">
        <v>1651</v>
      </c>
      <c r="R206" s="36"/>
      <c r="S206" s="36"/>
      <c r="T206" s="36"/>
      <c r="U206" s="36"/>
    </row>
    <row r="207" spans="1:21" ht="63.75">
      <c r="A207" s="98">
        <v>479</v>
      </c>
      <c r="B207" s="35" t="s">
        <v>593</v>
      </c>
      <c r="C207" s="36" t="s">
        <v>594</v>
      </c>
      <c r="D207" s="32" t="s">
        <v>640</v>
      </c>
      <c r="E207" s="32" t="s">
        <v>652</v>
      </c>
      <c r="F207" s="32" t="s">
        <v>597</v>
      </c>
      <c r="G207" s="33" t="s">
        <v>415</v>
      </c>
      <c r="H207" s="33" t="s">
        <v>503</v>
      </c>
      <c r="I207" s="34" t="s">
        <v>598</v>
      </c>
      <c r="J207" s="34" t="s">
        <v>599</v>
      </c>
      <c r="K207" s="35" t="s">
        <v>305</v>
      </c>
      <c r="L207" s="36" t="s">
        <v>180</v>
      </c>
      <c r="M207" s="36"/>
      <c r="N207" s="36" t="s">
        <v>167</v>
      </c>
      <c r="O207" s="36"/>
      <c r="P207" s="36"/>
      <c r="Q207" s="36" t="s">
        <v>1651</v>
      </c>
      <c r="R207" s="36"/>
      <c r="S207" s="36"/>
      <c r="T207" s="36"/>
      <c r="U207" s="36"/>
    </row>
    <row r="208" spans="1:21" ht="22.5">
      <c r="A208" s="98">
        <v>469</v>
      </c>
      <c r="B208" s="35" t="s">
        <v>1119</v>
      </c>
      <c r="C208" s="36" t="s">
        <v>2102</v>
      </c>
      <c r="D208" s="32" t="s">
        <v>2238</v>
      </c>
      <c r="E208" s="32" t="s">
        <v>2232</v>
      </c>
      <c r="F208" s="32" t="s">
        <v>716</v>
      </c>
      <c r="G208" s="33" t="s">
        <v>415</v>
      </c>
      <c r="H208" s="33" t="s">
        <v>504</v>
      </c>
      <c r="I208" s="34" t="s">
        <v>2239</v>
      </c>
      <c r="J208" s="34" t="s">
        <v>2240</v>
      </c>
      <c r="K208" s="35" t="s">
        <v>305</v>
      </c>
      <c r="L208" s="36" t="s">
        <v>180</v>
      </c>
      <c r="M208" s="36"/>
      <c r="N208" s="36" t="s">
        <v>167</v>
      </c>
      <c r="O208" s="36"/>
      <c r="P208" s="36"/>
      <c r="Q208" s="36" t="s">
        <v>1651</v>
      </c>
      <c r="R208" s="36"/>
      <c r="S208" s="36"/>
      <c r="T208" s="36"/>
      <c r="U208" s="36"/>
    </row>
    <row r="209" spans="1:21" ht="25.5">
      <c r="A209" s="98">
        <v>468</v>
      </c>
      <c r="B209" s="35" t="s">
        <v>1119</v>
      </c>
      <c r="C209" s="36" t="s">
        <v>2102</v>
      </c>
      <c r="D209" s="32" t="s">
        <v>2231</v>
      </c>
      <c r="E209" s="32" t="s">
        <v>2232</v>
      </c>
      <c r="F209" s="32" t="s">
        <v>428</v>
      </c>
      <c r="G209" s="33" t="s">
        <v>415</v>
      </c>
      <c r="H209" s="33" t="s">
        <v>504</v>
      </c>
      <c r="I209" s="34" t="s">
        <v>2236</v>
      </c>
      <c r="J209" s="34" t="s">
        <v>2237</v>
      </c>
      <c r="K209" s="35" t="s">
        <v>305</v>
      </c>
      <c r="L209" s="36" t="s">
        <v>180</v>
      </c>
      <c r="M209" s="36"/>
      <c r="N209" s="36" t="s">
        <v>167</v>
      </c>
      <c r="O209" s="36"/>
      <c r="P209" s="36"/>
      <c r="Q209" s="36" t="s">
        <v>1651</v>
      </c>
      <c r="R209" s="36"/>
      <c r="S209" s="36"/>
      <c r="T209" s="36"/>
      <c r="U209" s="36"/>
    </row>
    <row r="210" spans="1:21" ht="38.25">
      <c r="A210" s="98">
        <v>467</v>
      </c>
      <c r="B210" s="35" t="s">
        <v>1119</v>
      </c>
      <c r="C210" s="36" t="s">
        <v>2102</v>
      </c>
      <c r="D210" s="32" t="s">
        <v>2231</v>
      </c>
      <c r="E210" s="32" t="s">
        <v>2232</v>
      </c>
      <c r="F210" s="32" t="s">
        <v>2233</v>
      </c>
      <c r="G210" s="33" t="s">
        <v>415</v>
      </c>
      <c r="H210" s="33" t="s">
        <v>504</v>
      </c>
      <c r="I210" s="34" t="s">
        <v>2234</v>
      </c>
      <c r="J210" s="34" t="s">
        <v>2235</v>
      </c>
      <c r="K210" s="35" t="s">
        <v>305</v>
      </c>
      <c r="L210" s="36" t="s">
        <v>180</v>
      </c>
      <c r="M210" s="36"/>
      <c r="N210" s="36" t="s">
        <v>167</v>
      </c>
      <c r="O210" s="36"/>
      <c r="P210" s="36"/>
      <c r="Q210" s="36" t="s">
        <v>1651</v>
      </c>
      <c r="R210" s="36"/>
      <c r="S210" s="36"/>
      <c r="T210" s="36"/>
      <c r="U210" s="36"/>
    </row>
    <row r="211" spans="1:21" ht="12.75">
      <c r="A211" s="98">
        <v>355</v>
      </c>
      <c r="B211" s="35" t="s">
        <v>583</v>
      </c>
      <c r="C211" s="36" t="s">
        <v>2101</v>
      </c>
      <c r="D211" s="32" t="s">
        <v>30</v>
      </c>
      <c r="E211" s="32" t="s">
        <v>31</v>
      </c>
      <c r="F211" s="32" t="s">
        <v>371</v>
      </c>
      <c r="G211" s="33" t="s">
        <v>415</v>
      </c>
      <c r="H211" s="33" t="s">
        <v>503</v>
      </c>
      <c r="I211" s="34" t="s">
        <v>32</v>
      </c>
      <c r="J211" s="34" t="s">
        <v>33</v>
      </c>
      <c r="K211" s="35" t="s">
        <v>305</v>
      </c>
      <c r="L211" s="36" t="s">
        <v>180</v>
      </c>
      <c r="M211" s="36"/>
      <c r="N211" s="36" t="s">
        <v>167</v>
      </c>
      <c r="O211" s="36"/>
      <c r="P211" s="36"/>
      <c r="Q211" s="36" t="s">
        <v>1651</v>
      </c>
      <c r="R211" s="36"/>
      <c r="S211" s="36"/>
      <c r="T211" s="36"/>
      <c r="U211" s="36"/>
    </row>
    <row r="212" spans="1:21" ht="12.75">
      <c r="A212" s="30">
        <v>358</v>
      </c>
      <c r="B212" s="31" t="s">
        <v>583</v>
      </c>
      <c r="C212" s="36" t="s">
        <v>2101</v>
      </c>
      <c r="D212" s="32" t="s">
        <v>30</v>
      </c>
      <c r="E212" s="32" t="s">
        <v>31</v>
      </c>
      <c r="F212" s="32" t="s">
        <v>716</v>
      </c>
      <c r="G212" s="33" t="s">
        <v>415</v>
      </c>
      <c r="H212" s="33" t="s">
        <v>503</v>
      </c>
      <c r="I212" s="34" t="s">
        <v>1330</v>
      </c>
      <c r="J212" s="34" t="s">
        <v>1331</v>
      </c>
      <c r="K212" s="35" t="s">
        <v>305</v>
      </c>
      <c r="L212" s="36" t="s">
        <v>180</v>
      </c>
      <c r="M212" s="36"/>
      <c r="N212" s="36" t="s">
        <v>167</v>
      </c>
      <c r="O212" s="36"/>
      <c r="P212" s="36"/>
      <c r="Q212" s="36" t="s">
        <v>1651</v>
      </c>
      <c r="R212" s="36"/>
      <c r="S212" s="36"/>
      <c r="T212" s="36"/>
      <c r="U212" s="36"/>
    </row>
    <row r="213" spans="1:21" ht="38.25">
      <c r="A213" s="30">
        <v>843</v>
      </c>
      <c r="B213" s="31" t="s">
        <v>1399</v>
      </c>
      <c r="C213" s="36" t="s">
        <v>111</v>
      </c>
      <c r="D213" s="32" t="s">
        <v>1928</v>
      </c>
      <c r="E213" s="32" t="s">
        <v>31</v>
      </c>
      <c r="F213" s="32" t="s">
        <v>429</v>
      </c>
      <c r="G213" s="33" t="s">
        <v>415</v>
      </c>
      <c r="H213" s="33" t="s">
        <v>504</v>
      </c>
      <c r="I213" s="34" t="s">
        <v>1929</v>
      </c>
      <c r="J213" s="34" t="s">
        <v>1930</v>
      </c>
      <c r="K213" s="35" t="s">
        <v>305</v>
      </c>
      <c r="L213" s="36" t="s">
        <v>180</v>
      </c>
      <c r="M213" s="36"/>
      <c r="N213" s="36" t="s">
        <v>167</v>
      </c>
      <c r="O213" s="36"/>
      <c r="P213" s="36"/>
      <c r="Q213" s="36" t="s">
        <v>1651</v>
      </c>
      <c r="R213" s="36"/>
      <c r="S213" s="36"/>
      <c r="T213" s="36"/>
      <c r="U213" s="36"/>
    </row>
    <row r="214" spans="1:21" ht="38.25">
      <c r="A214" s="98">
        <v>654</v>
      </c>
      <c r="B214" s="35" t="s">
        <v>1799</v>
      </c>
      <c r="C214" s="36" t="s">
        <v>114</v>
      </c>
      <c r="D214" s="32" t="s">
        <v>1260</v>
      </c>
      <c r="E214" s="32" t="s">
        <v>769</v>
      </c>
      <c r="F214" s="32" t="s">
        <v>1267</v>
      </c>
      <c r="G214" s="33" t="s">
        <v>415</v>
      </c>
      <c r="H214" s="33" t="s">
        <v>503</v>
      </c>
      <c r="I214" s="34" t="s">
        <v>1801</v>
      </c>
      <c r="J214" s="34" t="s">
        <v>1341</v>
      </c>
      <c r="K214" s="35" t="s">
        <v>305</v>
      </c>
      <c r="L214" s="36" t="s">
        <v>180</v>
      </c>
      <c r="M214" s="36"/>
      <c r="N214" s="36" t="s">
        <v>167</v>
      </c>
      <c r="O214" s="36"/>
      <c r="P214" s="36"/>
      <c r="Q214" s="36" t="s">
        <v>1651</v>
      </c>
      <c r="R214" s="36"/>
      <c r="S214" s="36"/>
      <c r="T214" s="36"/>
      <c r="U214" s="36"/>
    </row>
    <row r="215" spans="1:21" ht="102">
      <c r="A215" s="98">
        <v>506</v>
      </c>
      <c r="B215" s="35" t="s">
        <v>2254</v>
      </c>
      <c r="C215" s="36" t="s">
        <v>1132</v>
      </c>
      <c r="D215" s="32" t="s">
        <v>1257</v>
      </c>
      <c r="E215" s="32" t="s">
        <v>769</v>
      </c>
      <c r="F215" s="32" t="s">
        <v>465</v>
      </c>
      <c r="G215" s="33" t="s">
        <v>415</v>
      </c>
      <c r="H215" s="33" t="s">
        <v>503</v>
      </c>
      <c r="I215" s="34" t="s">
        <v>1258</v>
      </c>
      <c r="J215" s="34" t="s">
        <v>1259</v>
      </c>
      <c r="K215" s="35" t="s">
        <v>320</v>
      </c>
      <c r="L215" s="36" t="s">
        <v>192</v>
      </c>
      <c r="M215" s="36"/>
      <c r="N215" s="36" t="s">
        <v>167</v>
      </c>
      <c r="O215" s="36"/>
      <c r="P215" s="36"/>
      <c r="Q215" s="36" t="s">
        <v>1651</v>
      </c>
      <c r="R215" s="36"/>
      <c r="S215" s="36"/>
      <c r="T215" s="36"/>
      <c r="U215" s="36"/>
    </row>
    <row r="216" spans="1:21" ht="63.75">
      <c r="A216" s="98">
        <v>635</v>
      </c>
      <c r="B216" s="35" t="s">
        <v>1799</v>
      </c>
      <c r="C216" s="36" t="s">
        <v>114</v>
      </c>
      <c r="D216" s="32" t="s">
        <v>1257</v>
      </c>
      <c r="E216" s="32" t="s">
        <v>769</v>
      </c>
      <c r="F216" s="32" t="s">
        <v>744</v>
      </c>
      <c r="G216" s="33" t="s">
        <v>415</v>
      </c>
      <c r="H216" s="33" t="s">
        <v>503</v>
      </c>
      <c r="I216" s="34" t="s">
        <v>1952</v>
      </c>
      <c r="J216" s="34" t="s">
        <v>1341</v>
      </c>
      <c r="K216" s="35" t="s">
        <v>305</v>
      </c>
      <c r="L216" s="36" t="s">
        <v>180</v>
      </c>
      <c r="M216" s="36"/>
      <c r="N216" s="36" t="s">
        <v>167</v>
      </c>
      <c r="O216" s="36"/>
      <c r="P216" s="36"/>
      <c r="Q216" s="36" t="s">
        <v>1651</v>
      </c>
      <c r="R216" s="36"/>
      <c r="S216" s="36"/>
      <c r="T216" s="36"/>
      <c r="U216" s="36"/>
    </row>
    <row r="217" spans="1:21" ht="63.75">
      <c r="A217" s="98">
        <v>660</v>
      </c>
      <c r="B217" s="35" t="s">
        <v>1799</v>
      </c>
      <c r="C217" s="36" t="s">
        <v>114</v>
      </c>
      <c r="D217" s="32" t="s">
        <v>768</v>
      </c>
      <c r="E217" s="32" t="s">
        <v>769</v>
      </c>
      <c r="F217" s="32" t="s">
        <v>1872</v>
      </c>
      <c r="G217" s="33" t="s">
        <v>415</v>
      </c>
      <c r="H217" s="33" t="s">
        <v>503</v>
      </c>
      <c r="I217" s="34" t="s">
        <v>1873</v>
      </c>
      <c r="J217" s="34" t="s">
        <v>1874</v>
      </c>
      <c r="K217" s="35" t="s">
        <v>305</v>
      </c>
      <c r="L217" s="36" t="s">
        <v>180</v>
      </c>
      <c r="M217" s="36"/>
      <c r="N217" s="36" t="s">
        <v>167</v>
      </c>
      <c r="O217" s="36"/>
      <c r="P217" s="36"/>
      <c r="Q217" s="36" t="s">
        <v>1651</v>
      </c>
      <c r="R217" s="36"/>
      <c r="S217" s="36"/>
      <c r="T217" s="36"/>
      <c r="U217" s="36"/>
    </row>
    <row r="218" spans="1:21" ht="76.5">
      <c r="A218" s="98">
        <v>604</v>
      </c>
      <c r="B218" s="35" t="s">
        <v>1799</v>
      </c>
      <c r="C218" s="36" t="s">
        <v>114</v>
      </c>
      <c r="D218" s="32" t="s">
        <v>871</v>
      </c>
      <c r="E218" s="32" t="s">
        <v>872</v>
      </c>
      <c r="F218" s="32" t="s">
        <v>448</v>
      </c>
      <c r="G218" s="33" t="s">
        <v>415</v>
      </c>
      <c r="H218" s="33" t="s">
        <v>504</v>
      </c>
      <c r="I218" s="34" t="s">
        <v>1595</v>
      </c>
      <c r="J218" s="34" t="s">
        <v>1596</v>
      </c>
      <c r="K218" s="35" t="s">
        <v>305</v>
      </c>
      <c r="L218" s="36" t="s">
        <v>180</v>
      </c>
      <c r="M218" s="36"/>
      <c r="N218" s="36" t="s">
        <v>167</v>
      </c>
      <c r="O218" s="36"/>
      <c r="P218" s="36"/>
      <c r="Q218" s="36" t="s">
        <v>1651</v>
      </c>
      <c r="R218" s="36"/>
      <c r="S218" s="36"/>
      <c r="T218" s="36"/>
      <c r="U218" s="36"/>
    </row>
    <row r="219" spans="1:21" ht="38.25">
      <c r="A219" s="98">
        <v>603</v>
      </c>
      <c r="B219" s="35" t="s">
        <v>1799</v>
      </c>
      <c r="C219" s="36" t="s">
        <v>114</v>
      </c>
      <c r="D219" s="32" t="s">
        <v>871</v>
      </c>
      <c r="E219" s="32" t="s">
        <v>872</v>
      </c>
      <c r="F219" s="32" t="s">
        <v>419</v>
      </c>
      <c r="G219" s="33" t="s">
        <v>415</v>
      </c>
      <c r="H219" s="33" t="s">
        <v>504</v>
      </c>
      <c r="I219" s="34" t="s">
        <v>1594</v>
      </c>
      <c r="J219" s="34" t="s">
        <v>1341</v>
      </c>
      <c r="K219" s="35" t="s">
        <v>305</v>
      </c>
      <c r="L219" s="36" t="s">
        <v>180</v>
      </c>
      <c r="M219" s="36"/>
      <c r="N219" s="36" t="s">
        <v>167</v>
      </c>
      <c r="O219" s="36"/>
      <c r="P219" s="36"/>
      <c r="Q219" s="36" t="s">
        <v>1651</v>
      </c>
      <c r="R219" s="36"/>
      <c r="S219" s="36"/>
      <c r="T219" s="36"/>
      <c r="U219" s="36"/>
    </row>
    <row r="220" spans="1:21" s="130" customFormat="1" ht="51">
      <c r="A220" s="131">
        <v>190</v>
      </c>
      <c r="B220" s="129" t="s">
        <v>935</v>
      </c>
      <c r="C220" s="125" t="s">
        <v>111</v>
      </c>
      <c r="D220" s="126" t="s">
        <v>650</v>
      </c>
      <c r="E220" s="126" t="s">
        <v>872</v>
      </c>
      <c r="F220" s="126"/>
      <c r="G220" s="127" t="s">
        <v>415</v>
      </c>
      <c r="H220" s="127" t="s">
        <v>504</v>
      </c>
      <c r="I220" s="128" t="s">
        <v>651</v>
      </c>
      <c r="J220" s="128" t="s">
        <v>628</v>
      </c>
      <c r="K220" s="129"/>
      <c r="L220" s="125" t="s">
        <v>2181</v>
      </c>
      <c r="M220" s="125"/>
      <c r="N220" s="125"/>
      <c r="O220" s="125"/>
      <c r="P220" s="125"/>
      <c r="Q220" s="125" t="s">
        <v>1661</v>
      </c>
      <c r="R220" s="125"/>
      <c r="S220" s="125"/>
      <c r="T220" s="125"/>
      <c r="U220" s="125"/>
    </row>
    <row r="221" spans="1:21" ht="63.75">
      <c r="A221" s="98">
        <v>632</v>
      </c>
      <c r="B221" s="35" t="s">
        <v>1799</v>
      </c>
      <c r="C221" s="36" t="s">
        <v>114</v>
      </c>
      <c r="D221" s="32" t="s">
        <v>1588</v>
      </c>
      <c r="E221" s="32" t="s">
        <v>1250</v>
      </c>
      <c r="F221" s="32" t="s">
        <v>1589</v>
      </c>
      <c r="G221" s="33" t="s">
        <v>415</v>
      </c>
      <c r="H221" s="33" t="s">
        <v>503</v>
      </c>
      <c r="I221" s="34" t="s">
        <v>1590</v>
      </c>
      <c r="J221" s="34" t="s">
        <v>1341</v>
      </c>
      <c r="K221" s="35" t="s">
        <v>305</v>
      </c>
      <c r="L221" s="36" t="s">
        <v>180</v>
      </c>
      <c r="M221" s="36"/>
      <c r="N221" s="36" t="s">
        <v>167</v>
      </c>
      <c r="O221" s="36"/>
      <c r="P221" s="36"/>
      <c r="Q221" s="36" t="s">
        <v>1651</v>
      </c>
      <c r="R221" s="36"/>
      <c r="S221" s="36"/>
      <c r="T221" s="36"/>
      <c r="U221" s="36"/>
    </row>
    <row r="222" spans="1:21" ht="25.5">
      <c r="A222" s="30">
        <v>605</v>
      </c>
      <c r="B222" s="31" t="s">
        <v>1799</v>
      </c>
      <c r="C222" s="36" t="s">
        <v>114</v>
      </c>
      <c r="D222" s="32" t="s">
        <v>1158</v>
      </c>
      <c r="E222" s="32" t="s">
        <v>1247</v>
      </c>
      <c r="F222" s="32" t="s">
        <v>271</v>
      </c>
      <c r="G222" s="33" t="s">
        <v>415</v>
      </c>
      <c r="H222" s="33" t="s">
        <v>504</v>
      </c>
      <c r="I222" s="34" t="s">
        <v>1043</v>
      </c>
      <c r="J222" s="34" t="s">
        <v>899</v>
      </c>
      <c r="K222" s="35" t="s">
        <v>305</v>
      </c>
      <c r="L222" s="36" t="s">
        <v>180</v>
      </c>
      <c r="M222" s="36"/>
      <c r="N222" s="36" t="s">
        <v>167</v>
      </c>
      <c r="O222" s="36"/>
      <c r="P222" s="36"/>
      <c r="Q222" s="36" t="s">
        <v>1651</v>
      </c>
      <c r="R222" s="36"/>
      <c r="S222" s="36"/>
      <c r="T222" s="36"/>
      <c r="U222" s="36"/>
    </row>
    <row r="223" spans="1:21" ht="51">
      <c r="A223" s="30">
        <v>602</v>
      </c>
      <c r="B223" s="31" t="s">
        <v>1799</v>
      </c>
      <c r="C223" s="36" t="s">
        <v>114</v>
      </c>
      <c r="D223" s="32" t="s">
        <v>1158</v>
      </c>
      <c r="E223" s="32" t="s">
        <v>1247</v>
      </c>
      <c r="F223" s="32" t="s">
        <v>215</v>
      </c>
      <c r="G223" s="33" t="s">
        <v>415</v>
      </c>
      <c r="H223" s="33" t="s">
        <v>504</v>
      </c>
      <c r="I223" s="34" t="s">
        <v>1584</v>
      </c>
      <c r="J223" s="34" t="s">
        <v>1341</v>
      </c>
      <c r="K223" s="35" t="s">
        <v>305</v>
      </c>
      <c r="L223" s="36" t="s">
        <v>180</v>
      </c>
      <c r="M223" s="36"/>
      <c r="N223" s="36" t="s">
        <v>167</v>
      </c>
      <c r="O223" s="36"/>
      <c r="P223" s="36"/>
      <c r="Q223" s="36" t="s">
        <v>1651</v>
      </c>
      <c r="R223" s="36"/>
      <c r="S223" s="36"/>
      <c r="T223" s="36"/>
      <c r="U223" s="36"/>
    </row>
    <row r="224" spans="1:21" ht="76.5">
      <c r="A224" s="98">
        <v>631</v>
      </c>
      <c r="B224" s="35" t="s">
        <v>1799</v>
      </c>
      <c r="C224" s="36" t="s">
        <v>114</v>
      </c>
      <c r="D224" s="32" t="s">
        <v>1152</v>
      </c>
      <c r="E224" s="32" t="s">
        <v>291</v>
      </c>
      <c r="F224" s="32" t="s">
        <v>919</v>
      </c>
      <c r="G224" s="33" t="s">
        <v>415</v>
      </c>
      <c r="H224" s="33" t="s">
        <v>503</v>
      </c>
      <c r="I224" s="34" t="s">
        <v>1582</v>
      </c>
      <c r="J224" s="34" t="s">
        <v>1583</v>
      </c>
      <c r="K224" s="35" t="s">
        <v>305</v>
      </c>
      <c r="L224" s="36" t="s">
        <v>180</v>
      </c>
      <c r="M224" s="36"/>
      <c r="N224" s="36" t="s">
        <v>167</v>
      </c>
      <c r="O224" s="36"/>
      <c r="P224" s="36"/>
      <c r="Q224" s="36" t="s">
        <v>1651</v>
      </c>
      <c r="R224" s="36"/>
      <c r="S224" s="36"/>
      <c r="T224" s="36"/>
      <c r="U224" s="36"/>
    </row>
    <row r="225" spans="1:21" ht="38.25">
      <c r="A225" s="98">
        <v>601</v>
      </c>
      <c r="B225" s="35" t="s">
        <v>1799</v>
      </c>
      <c r="C225" s="36" t="s">
        <v>114</v>
      </c>
      <c r="D225" s="32" t="s">
        <v>288</v>
      </c>
      <c r="E225" s="32" t="s">
        <v>291</v>
      </c>
      <c r="F225" s="32" t="s">
        <v>723</v>
      </c>
      <c r="G225" s="33" t="s">
        <v>415</v>
      </c>
      <c r="H225" s="33" t="s">
        <v>504</v>
      </c>
      <c r="I225" s="34" t="s">
        <v>1580</v>
      </c>
      <c r="J225" s="34" t="s">
        <v>1581</v>
      </c>
      <c r="K225" s="35" t="s">
        <v>305</v>
      </c>
      <c r="L225" s="36" t="s">
        <v>180</v>
      </c>
      <c r="M225" s="36"/>
      <c r="N225" s="36" t="s">
        <v>167</v>
      </c>
      <c r="O225" s="36"/>
      <c r="P225" s="36"/>
      <c r="Q225" s="36" t="s">
        <v>1651</v>
      </c>
      <c r="R225" s="36"/>
      <c r="S225" s="36"/>
      <c r="T225" s="36"/>
      <c r="U225" s="36"/>
    </row>
    <row r="226" spans="1:21" ht="38.25">
      <c r="A226" s="98">
        <v>629</v>
      </c>
      <c r="B226" s="35" t="s">
        <v>1799</v>
      </c>
      <c r="C226" s="36" t="s">
        <v>114</v>
      </c>
      <c r="D226" s="32" t="s">
        <v>288</v>
      </c>
      <c r="E226" s="32" t="s">
        <v>291</v>
      </c>
      <c r="F226" s="32" t="s">
        <v>380</v>
      </c>
      <c r="G226" s="33" t="s">
        <v>415</v>
      </c>
      <c r="H226" s="33" t="s">
        <v>503</v>
      </c>
      <c r="I226" s="34" t="s">
        <v>1579</v>
      </c>
      <c r="J226" s="34" t="s">
        <v>2151</v>
      </c>
      <c r="K226" s="35" t="s">
        <v>305</v>
      </c>
      <c r="L226" s="36" t="s">
        <v>180</v>
      </c>
      <c r="M226" s="36"/>
      <c r="N226" s="36" t="s">
        <v>167</v>
      </c>
      <c r="O226" s="36"/>
      <c r="P226" s="36"/>
      <c r="Q226" s="36" t="s">
        <v>1651</v>
      </c>
      <c r="R226" s="36"/>
      <c r="S226" s="36"/>
      <c r="T226" s="36"/>
      <c r="U226" s="36"/>
    </row>
    <row r="227" spans="1:21" ht="76.5">
      <c r="A227" s="98">
        <v>630</v>
      </c>
      <c r="B227" s="35" t="s">
        <v>1799</v>
      </c>
      <c r="C227" s="36" t="s">
        <v>114</v>
      </c>
      <c r="D227" s="32" t="s">
        <v>1152</v>
      </c>
      <c r="E227" s="32" t="s">
        <v>291</v>
      </c>
      <c r="F227" s="32" t="s">
        <v>792</v>
      </c>
      <c r="G227" s="33" t="s">
        <v>415</v>
      </c>
      <c r="H227" s="33" t="s">
        <v>503</v>
      </c>
      <c r="I227" s="34" t="s">
        <v>1582</v>
      </c>
      <c r="J227" s="34" t="s">
        <v>1583</v>
      </c>
      <c r="K227" s="35" t="s">
        <v>305</v>
      </c>
      <c r="L227" s="36" t="s">
        <v>180</v>
      </c>
      <c r="M227" s="36"/>
      <c r="N227" s="36" t="s">
        <v>167</v>
      </c>
      <c r="O227" s="36"/>
      <c r="P227" s="36"/>
      <c r="Q227" s="36" t="s">
        <v>1651</v>
      </c>
      <c r="R227" s="36"/>
      <c r="S227" s="36"/>
      <c r="T227" s="36"/>
      <c r="U227" s="36"/>
    </row>
    <row r="228" spans="1:21" ht="25.5">
      <c r="A228" s="98">
        <v>600</v>
      </c>
      <c r="B228" s="35" t="s">
        <v>1799</v>
      </c>
      <c r="C228" s="36" t="s">
        <v>114</v>
      </c>
      <c r="D228" s="32" t="s">
        <v>285</v>
      </c>
      <c r="E228" s="32" t="s">
        <v>1243</v>
      </c>
      <c r="F228" s="32" t="s">
        <v>868</v>
      </c>
      <c r="G228" s="33" t="s">
        <v>415</v>
      </c>
      <c r="H228" s="33" t="s">
        <v>504</v>
      </c>
      <c r="I228" s="34" t="s">
        <v>1385</v>
      </c>
      <c r="J228" s="34" t="s">
        <v>2151</v>
      </c>
      <c r="K228" s="35" t="s">
        <v>305</v>
      </c>
      <c r="L228" s="36" t="s">
        <v>180</v>
      </c>
      <c r="M228" s="36"/>
      <c r="N228" s="36" t="s">
        <v>167</v>
      </c>
      <c r="O228" s="36"/>
      <c r="P228" s="36"/>
      <c r="Q228" s="36" t="s">
        <v>1651</v>
      </c>
      <c r="R228" s="36"/>
      <c r="S228" s="36"/>
      <c r="T228" s="36"/>
      <c r="U228" s="36"/>
    </row>
    <row r="229" spans="1:21" ht="25.5">
      <c r="A229" s="98">
        <v>134</v>
      </c>
      <c r="B229" s="35" t="s">
        <v>713</v>
      </c>
      <c r="C229" s="36" t="s">
        <v>114</v>
      </c>
      <c r="D229" s="32" t="s">
        <v>1242</v>
      </c>
      <c r="E229" s="32" t="s">
        <v>1243</v>
      </c>
      <c r="F229" s="32" t="s">
        <v>476</v>
      </c>
      <c r="G229" s="33" t="s">
        <v>415</v>
      </c>
      <c r="H229" s="33" t="s">
        <v>504</v>
      </c>
      <c r="I229" s="34" t="s">
        <v>1530</v>
      </c>
      <c r="J229" s="34" t="s">
        <v>1431</v>
      </c>
      <c r="K229" s="35" t="s">
        <v>305</v>
      </c>
      <c r="L229" s="36" t="s">
        <v>180</v>
      </c>
      <c r="M229" s="36"/>
      <c r="N229" s="36" t="s">
        <v>167</v>
      </c>
      <c r="O229" s="36"/>
      <c r="P229" s="36"/>
      <c r="Q229" s="36" t="s">
        <v>1651</v>
      </c>
      <c r="R229" s="36"/>
      <c r="S229" s="36"/>
      <c r="T229" s="36"/>
      <c r="U229" s="36"/>
    </row>
    <row r="230" spans="1:21" ht="25.5">
      <c r="A230" s="98">
        <v>599</v>
      </c>
      <c r="B230" s="35" t="s">
        <v>1799</v>
      </c>
      <c r="C230" s="36" t="s">
        <v>114</v>
      </c>
      <c r="D230" s="32" t="s">
        <v>1242</v>
      </c>
      <c r="E230" s="32" t="s">
        <v>1243</v>
      </c>
      <c r="F230" s="32" t="s">
        <v>489</v>
      </c>
      <c r="G230" s="33" t="s">
        <v>415</v>
      </c>
      <c r="H230" s="33" t="s">
        <v>504</v>
      </c>
      <c r="I230" s="34" t="s">
        <v>1381</v>
      </c>
      <c r="J230" s="34" t="s">
        <v>1382</v>
      </c>
      <c r="K230" s="35" t="s">
        <v>305</v>
      </c>
      <c r="L230" s="36" t="s">
        <v>180</v>
      </c>
      <c r="M230" s="36"/>
      <c r="N230" s="36" t="s">
        <v>167</v>
      </c>
      <c r="O230" s="36"/>
      <c r="P230" s="36"/>
      <c r="Q230" s="36" t="s">
        <v>1651</v>
      </c>
      <c r="R230" s="36"/>
      <c r="S230" s="36"/>
      <c r="T230" s="36"/>
      <c r="U230" s="36"/>
    </row>
    <row r="231" spans="1:21" ht="25.5">
      <c r="A231" s="98">
        <v>133</v>
      </c>
      <c r="B231" s="35" t="s">
        <v>713</v>
      </c>
      <c r="C231" s="36" t="s">
        <v>114</v>
      </c>
      <c r="D231" s="32" t="s">
        <v>1242</v>
      </c>
      <c r="E231" s="32" t="s">
        <v>1243</v>
      </c>
      <c r="F231" s="32" t="s">
        <v>380</v>
      </c>
      <c r="G231" s="33" t="s">
        <v>415</v>
      </c>
      <c r="H231" s="33" t="s">
        <v>504</v>
      </c>
      <c r="I231" s="34" t="s">
        <v>1529</v>
      </c>
      <c r="J231" s="34" t="s">
        <v>1431</v>
      </c>
      <c r="K231" s="35" t="s">
        <v>305</v>
      </c>
      <c r="L231" s="36" t="s">
        <v>180</v>
      </c>
      <c r="M231" s="36"/>
      <c r="N231" s="36" t="s">
        <v>167</v>
      </c>
      <c r="O231" s="36"/>
      <c r="P231" s="36"/>
      <c r="Q231" s="36" t="s">
        <v>1651</v>
      </c>
      <c r="R231" s="36"/>
      <c r="S231" s="36"/>
      <c r="T231" s="36"/>
      <c r="U231" s="36"/>
    </row>
    <row r="232" spans="1:21" ht="25.5">
      <c r="A232" s="98">
        <v>598</v>
      </c>
      <c r="B232" s="35" t="s">
        <v>1799</v>
      </c>
      <c r="C232" s="36" t="s">
        <v>114</v>
      </c>
      <c r="D232" s="32" t="s">
        <v>1379</v>
      </c>
      <c r="E232" s="32" t="s">
        <v>670</v>
      </c>
      <c r="F232" s="32" t="s">
        <v>1275</v>
      </c>
      <c r="G232" s="33" t="s">
        <v>415</v>
      </c>
      <c r="H232" s="33" t="s">
        <v>504</v>
      </c>
      <c r="I232" s="34" t="s">
        <v>1380</v>
      </c>
      <c r="J232" s="34" t="s">
        <v>1877</v>
      </c>
      <c r="K232" s="35" t="s">
        <v>305</v>
      </c>
      <c r="L232" s="36" t="s">
        <v>180</v>
      </c>
      <c r="M232" s="36"/>
      <c r="N232" s="36" t="s">
        <v>167</v>
      </c>
      <c r="O232" s="36"/>
      <c r="P232" s="36"/>
      <c r="Q232" s="36" t="s">
        <v>1651</v>
      </c>
      <c r="R232" s="36"/>
      <c r="S232" s="36"/>
      <c r="T232" s="36"/>
      <c r="U232" s="36"/>
    </row>
    <row r="233" spans="1:21" ht="33.75">
      <c r="A233" s="98">
        <v>132</v>
      </c>
      <c r="B233" s="35" t="s">
        <v>713</v>
      </c>
      <c r="C233" s="36" t="s">
        <v>114</v>
      </c>
      <c r="D233" s="32" t="s">
        <v>669</v>
      </c>
      <c r="E233" s="32" t="s">
        <v>670</v>
      </c>
      <c r="F233" s="32" t="s">
        <v>452</v>
      </c>
      <c r="G233" s="33" t="s">
        <v>415</v>
      </c>
      <c r="H233" s="33" t="s">
        <v>504</v>
      </c>
      <c r="I233" s="34" t="s">
        <v>1528</v>
      </c>
      <c r="J233" s="34" t="s">
        <v>892</v>
      </c>
      <c r="K233" s="35" t="s">
        <v>320</v>
      </c>
      <c r="L233" s="36" t="s">
        <v>192</v>
      </c>
      <c r="M233" s="36"/>
      <c r="N233" s="36" t="s">
        <v>167</v>
      </c>
      <c r="O233" s="36"/>
      <c r="P233" s="36"/>
      <c r="Q233" s="36" t="s">
        <v>1651</v>
      </c>
      <c r="R233" s="36"/>
      <c r="S233" s="36"/>
      <c r="T233" s="36"/>
      <c r="U233" s="36"/>
    </row>
    <row r="234" spans="1:21" ht="51">
      <c r="A234" s="98">
        <v>639</v>
      </c>
      <c r="B234" s="35" t="s">
        <v>1799</v>
      </c>
      <c r="C234" s="36" t="s">
        <v>114</v>
      </c>
      <c r="D234" s="32" t="s">
        <v>1960</v>
      </c>
      <c r="E234" s="32" t="s">
        <v>65</v>
      </c>
      <c r="F234" s="32" t="s">
        <v>729</v>
      </c>
      <c r="G234" s="33" t="s">
        <v>415</v>
      </c>
      <c r="H234" s="33" t="s">
        <v>503</v>
      </c>
      <c r="I234" s="34" t="s">
        <v>1963</v>
      </c>
      <c r="J234" s="34" t="s">
        <v>1964</v>
      </c>
      <c r="K234" s="35" t="s">
        <v>305</v>
      </c>
      <c r="L234" s="36" t="s">
        <v>180</v>
      </c>
      <c r="M234" s="36"/>
      <c r="N234" s="36" t="s">
        <v>167</v>
      </c>
      <c r="O234" s="36"/>
      <c r="P234" s="36"/>
      <c r="Q234" s="36" t="s">
        <v>1651</v>
      </c>
      <c r="R234" s="36"/>
      <c r="S234" s="36"/>
      <c r="T234" s="36"/>
      <c r="U234" s="36"/>
    </row>
    <row r="235" spans="1:21" ht="22.5">
      <c r="A235" s="98">
        <v>384</v>
      </c>
      <c r="B235" s="35" t="s">
        <v>727</v>
      </c>
      <c r="C235" s="36" t="s">
        <v>119</v>
      </c>
      <c r="D235" s="32" t="s">
        <v>64</v>
      </c>
      <c r="E235" s="32" t="s">
        <v>65</v>
      </c>
      <c r="F235" s="32" t="s">
        <v>414</v>
      </c>
      <c r="G235" s="33" t="s">
        <v>415</v>
      </c>
      <c r="H235" s="33" t="s">
        <v>504</v>
      </c>
      <c r="I235" s="34" t="s">
        <v>66</v>
      </c>
      <c r="J235" s="34" t="s">
        <v>67</v>
      </c>
      <c r="K235" s="35" t="s">
        <v>305</v>
      </c>
      <c r="L235" s="36" t="s">
        <v>180</v>
      </c>
      <c r="M235" s="36"/>
      <c r="N235" s="36" t="s">
        <v>167</v>
      </c>
      <c r="O235" s="36"/>
      <c r="P235" s="36"/>
      <c r="Q235" s="36" t="s">
        <v>1651</v>
      </c>
      <c r="R235" s="36"/>
      <c r="S235" s="36"/>
      <c r="T235" s="36"/>
      <c r="U235" s="36"/>
    </row>
    <row r="236" spans="1:21" ht="22.5">
      <c r="A236" s="98">
        <v>610</v>
      </c>
      <c r="B236" s="35" t="s">
        <v>1799</v>
      </c>
      <c r="C236" s="36" t="s">
        <v>114</v>
      </c>
      <c r="D236" s="32" t="s">
        <v>64</v>
      </c>
      <c r="E236" s="32" t="s">
        <v>65</v>
      </c>
      <c r="F236" s="32" t="s">
        <v>414</v>
      </c>
      <c r="G236" s="33" t="s">
        <v>415</v>
      </c>
      <c r="H236" s="33" t="s">
        <v>504</v>
      </c>
      <c r="I236" s="34" t="s">
        <v>1959</v>
      </c>
      <c r="J236" s="34" t="s">
        <v>2151</v>
      </c>
      <c r="K236" s="35" t="s">
        <v>305</v>
      </c>
      <c r="L236" s="36" t="s">
        <v>180</v>
      </c>
      <c r="M236" s="36"/>
      <c r="N236" s="36" t="s">
        <v>167</v>
      </c>
      <c r="O236" s="36"/>
      <c r="P236" s="36"/>
      <c r="Q236" s="36" t="s">
        <v>1651</v>
      </c>
      <c r="R236" s="36"/>
      <c r="S236" s="36"/>
      <c r="T236" s="36"/>
      <c r="U236" s="36"/>
    </row>
    <row r="237" spans="1:21" s="130" customFormat="1" ht="25.5">
      <c r="A237" s="131">
        <v>638</v>
      </c>
      <c r="B237" s="129" t="s">
        <v>1799</v>
      </c>
      <c r="C237" s="125" t="s">
        <v>114</v>
      </c>
      <c r="D237" s="126" t="s">
        <v>1960</v>
      </c>
      <c r="E237" s="126" t="s">
        <v>65</v>
      </c>
      <c r="F237" s="126" t="s">
        <v>1961</v>
      </c>
      <c r="G237" s="127" t="s">
        <v>484</v>
      </c>
      <c r="H237" s="127" t="s">
        <v>503</v>
      </c>
      <c r="I237" s="128" t="s">
        <v>1962</v>
      </c>
      <c r="J237" s="128" t="s">
        <v>2151</v>
      </c>
      <c r="K237" s="129" t="s">
        <v>309</v>
      </c>
      <c r="L237" s="125"/>
      <c r="M237" s="125"/>
      <c r="N237" s="125"/>
      <c r="O237" s="125"/>
      <c r="P237" s="125"/>
      <c r="Q237" s="125" t="s">
        <v>1659</v>
      </c>
      <c r="R237" s="125"/>
      <c r="S237" s="125"/>
      <c r="T237" s="125"/>
      <c r="U237" s="125"/>
    </row>
    <row r="238" spans="1:21" ht="22.5">
      <c r="A238" s="98">
        <v>466</v>
      </c>
      <c r="B238" s="35" t="s">
        <v>1119</v>
      </c>
      <c r="C238" s="36" t="s">
        <v>2102</v>
      </c>
      <c r="D238" s="32" t="s">
        <v>659</v>
      </c>
      <c r="E238" s="32" t="s">
        <v>660</v>
      </c>
      <c r="F238" s="32" t="s">
        <v>653</v>
      </c>
      <c r="G238" s="33" t="s">
        <v>415</v>
      </c>
      <c r="H238" s="33" t="s">
        <v>504</v>
      </c>
      <c r="I238" s="34" t="s">
        <v>2229</v>
      </c>
      <c r="J238" s="34" t="s">
        <v>2230</v>
      </c>
      <c r="K238" s="35" t="s">
        <v>305</v>
      </c>
      <c r="L238" s="36" t="s">
        <v>180</v>
      </c>
      <c r="M238" s="36"/>
      <c r="N238" s="36" t="s">
        <v>167</v>
      </c>
      <c r="O238" s="36"/>
      <c r="P238" s="36"/>
      <c r="Q238" s="36" t="s">
        <v>1651</v>
      </c>
      <c r="R238" s="36"/>
      <c r="S238" s="36"/>
      <c r="T238" s="36"/>
      <c r="U238" s="36"/>
    </row>
    <row r="239" spans="1:21" ht="25.5">
      <c r="A239" s="30">
        <v>609</v>
      </c>
      <c r="B239" s="31" t="s">
        <v>1799</v>
      </c>
      <c r="C239" s="36" t="s">
        <v>114</v>
      </c>
      <c r="D239" s="32" t="s">
        <v>659</v>
      </c>
      <c r="E239" s="32" t="s">
        <v>660</v>
      </c>
      <c r="F239" s="32" t="s">
        <v>653</v>
      </c>
      <c r="G239" s="33" t="s">
        <v>415</v>
      </c>
      <c r="H239" s="33" t="s">
        <v>504</v>
      </c>
      <c r="I239" s="34" t="s">
        <v>1958</v>
      </c>
      <c r="J239" s="34" t="s">
        <v>1053</v>
      </c>
      <c r="K239" s="35" t="s">
        <v>305</v>
      </c>
      <c r="L239" s="36" t="s">
        <v>180</v>
      </c>
      <c r="M239" s="36"/>
      <c r="N239" s="36" t="s">
        <v>167</v>
      </c>
      <c r="O239" s="36"/>
      <c r="P239" s="36"/>
      <c r="Q239" s="36" t="s">
        <v>1651</v>
      </c>
      <c r="R239" s="36"/>
      <c r="S239" s="36"/>
      <c r="T239" s="36"/>
      <c r="U239" s="36"/>
    </row>
    <row r="240" spans="1:21" ht="22.5">
      <c r="A240" s="30">
        <v>131</v>
      </c>
      <c r="B240" s="31" t="s">
        <v>713</v>
      </c>
      <c r="C240" s="36" t="s">
        <v>114</v>
      </c>
      <c r="D240" s="32" t="s">
        <v>659</v>
      </c>
      <c r="E240" s="32" t="s">
        <v>660</v>
      </c>
      <c r="F240" s="32" t="s">
        <v>460</v>
      </c>
      <c r="G240" s="33" t="s">
        <v>415</v>
      </c>
      <c r="H240" s="33" t="s">
        <v>504</v>
      </c>
      <c r="I240" s="34" t="s">
        <v>1527</v>
      </c>
      <c r="J240" s="34" t="s">
        <v>1431</v>
      </c>
      <c r="K240" s="35" t="s">
        <v>305</v>
      </c>
      <c r="L240" s="36" t="s">
        <v>180</v>
      </c>
      <c r="M240" s="36"/>
      <c r="N240" s="36" t="s">
        <v>167</v>
      </c>
      <c r="O240" s="36"/>
      <c r="P240" s="36"/>
      <c r="Q240" s="36" t="s">
        <v>1651</v>
      </c>
      <c r="R240" s="36"/>
      <c r="S240" s="36"/>
      <c r="T240" s="36"/>
      <c r="U240" s="36"/>
    </row>
    <row r="241" spans="1:21" ht="22.5">
      <c r="A241" s="98">
        <v>465</v>
      </c>
      <c r="B241" s="35" t="s">
        <v>1119</v>
      </c>
      <c r="C241" s="36" t="s">
        <v>2102</v>
      </c>
      <c r="D241" s="32" t="s">
        <v>659</v>
      </c>
      <c r="E241" s="32" t="s">
        <v>660</v>
      </c>
      <c r="F241" s="32" t="s">
        <v>460</v>
      </c>
      <c r="G241" s="33" t="s">
        <v>415</v>
      </c>
      <c r="H241" s="33" t="s">
        <v>504</v>
      </c>
      <c r="I241" s="34" t="s">
        <v>2227</v>
      </c>
      <c r="J241" s="34" t="s">
        <v>2228</v>
      </c>
      <c r="K241" s="35" t="s">
        <v>305</v>
      </c>
      <c r="L241" s="36" t="s">
        <v>180</v>
      </c>
      <c r="M241" s="36"/>
      <c r="N241" s="36" t="s">
        <v>167</v>
      </c>
      <c r="O241" s="36"/>
      <c r="P241" s="36"/>
      <c r="Q241" s="36" t="s">
        <v>1651</v>
      </c>
      <c r="R241" s="36"/>
      <c r="S241" s="36"/>
      <c r="T241" s="36"/>
      <c r="U241" s="36"/>
    </row>
    <row r="242" spans="1:21" ht="22.5">
      <c r="A242" s="98">
        <v>383</v>
      </c>
      <c r="B242" s="35" t="s">
        <v>727</v>
      </c>
      <c r="C242" s="36" t="s">
        <v>119</v>
      </c>
      <c r="D242" s="32" t="s">
        <v>659</v>
      </c>
      <c r="E242" s="32" t="s">
        <v>660</v>
      </c>
      <c r="F242" s="32" t="s">
        <v>483</v>
      </c>
      <c r="G242" s="33" t="s">
        <v>415</v>
      </c>
      <c r="H242" s="33" t="s">
        <v>504</v>
      </c>
      <c r="I242" s="34" t="s">
        <v>661</v>
      </c>
      <c r="J242" s="34" t="s">
        <v>662</v>
      </c>
      <c r="K242" s="35" t="s">
        <v>305</v>
      </c>
      <c r="L242" s="36" t="s">
        <v>180</v>
      </c>
      <c r="M242" s="36"/>
      <c r="N242" s="36" t="s">
        <v>167</v>
      </c>
      <c r="O242" s="36"/>
      <c r="P242" s="36"/>
      <c r="Q242" s="36" t="s">
        <v>1651</v>
      </c>
      <c r="R242" s="36"/>
      <c r="S242" s="36"/>
      <c r="T242" s="36"/>
      <c r="U242" s="36"/>
    </row>
    <row r="243" spans="1:21" ht="25.5">
      <c r="A243" s="98">
        <v>464</v>
      </c>
      <c r="B243" s="35" t="s">
        <v>1119</v>
      </c>
      <c r="C243" s="36" t="s">
        <v>2102</v>
      </c>
      <c r="D243" s="32" t="s">
        <v>659</v>
      </c>
      <c r="E243" s="32" t="s">
        <v>660</v>
      </c>
      <c r="F243" s="32" t="s">
        <v>483</v>
      </c>
      <c r="G243" s="33" t="s">
        <v>415</v>
      </c>
      <c r="H243" s="33" t="s">
        <v>504</v>
      </c>
      <c r="I243" s="34" t="s">
        <v>2225</v>
      </c>
      <c r="J243" s="34" t="s">
        <v>2226</v>
      </c>
      <c r="K243" s="35" t="s">
        <v>305</v>
      </c>
      <c r="L243" s="36" t="s">
        <v>180</v>
      </c>
      <c r="M243" s="36"/>
      <c r="N243" s="36" t="s">
        <v>167</v>
      </c>
      <c r="O243" s="36"/>
      <c r="P243" s="36"/>
      <c r="Q243" s="36" t="s">
        <v>1651</v>
      </c>
      <c r="R243" s="36"/>
      <c r="S243" s="36"/>
      <c r="T243" s="36"/>
      <c r="U243" s="36"/>
    </row>
    <row r="244" spans="1:21" ht="25.5">
      <c r="A244" s="98">
        <v>608</v>
      </c>
      <c r="B244" s="35" t="s">
        <v>1799</v>
      </c>
      <c r="C244" s="36" t="s">
        <v>114</v>
      </c>
      <c r="D244" s="32" t="s">
        <v>659</v>
      </c>
      <c r="E244" s="32" t="s">
        <v>660</v>
      </c>
      <c r="F244" s="32" t="s">
        <v>778</v>
      </c>
      <c r="G244" s="33" t="s">
        <v>415</v>
      </c>
      <c r="H244" s="33" t="s">
        <v>504</v>
      </c>
      <c r="I244" s="34" t="s">
        <v>1957</v>
      </c>
      <c r="J244" s="34" t="s">
        <v>2151</v>
      </c>
      <c r="K244" s="35" t="s">
        <v>305</v>
      </c>
      <c r="L244" s="36" t="s">
        <v>180</v>
      </c>
      <c r="M244" s="36"/>
      <c r="N244" s="36" t="s">
        <v>167</v>
      </c>
      <c r="O244" s="36"/>
      <c r="P244" s="36"/>
      <c r="Q244" s="36" t="s">
        <v>1651</v>
      </c>
      <c r="R244" s="36"/>
      <c r="S244" s="36"/>
      <c r="T244" s="36"/>
      <c r="U244" s="36"/>
    </row>
    <row r="245" spans="1:21" ht="25.5">
      <c r="A245" s="98">
        <v>607</v>
      </c>
      <c r="B245" s="35" t="s">
        <v>1799</v>
      </c>
      <c r="C245" s="36" t="s">
        <v>114</v>
      </c>
      <c r="D245" s="32" t="s">
        <v>659</v>
      </c>
      <c r="E245" s="32" t="s">
        <v>660</v>
      </c>
      <c r="F245" s="32" t="s">
        <v>1161</v>
      </c>
      <c r="G245" s="33" t="s">
        <v>415</v>
      </c>
      <c r="H245" s="33" t="s">
        <v>504</v>
      </c>
      <c r="I245" s="34" t="s">
        <v>1957</v>
      </c>
      <c r="J245" s="34" t="s">
        <v>2151</v>
      </c>
      <c r="K245" s="35" t="s">
        <v>305</v>
      </c>
      <c r="L245" s="36" t="s">
        <v>180</v>
      </c>
      <c r="M245" s="36"/>
      <c r="N245" s="36" t="s">
        <v>167</v>
      </c>
      <c r="O245" s="36"/>
      <c r="P245" s="36"/>
      <c r="Q245" s="36" t="s">
        <v>1651</v>
      </c>
      <c r="R245" s="36"/>
      <c r="S245" s="36"/>
      <c r="T245" s="36"/>
      <c r="U245" s="36"/>
    </row>
    <row r="246" spans="1:21" ht="25.5">
      <c r="A246" s="30">
        <v>637</v>
      </c>
      <c r="B246" s="31" t="s">
        <v>1799</v>
      </c>
      <c r="C246" s="36" t="s">
        <v>114</v>
      </c>
      <c r="D246" s="32" t="s">
        <v>1427</v>
      </c>
      <c r="E246" s="32" t="s">
        <v>1428</v>
      </c>
      <c r="F246" s="32" t="s">
        <v>483</v>
      </c>
      <c r="G246" s="33" t="s">
        <v>415</v>
      </c>
      <c r="H246" s="33" t="s">
        <v>503</v>
      </c>
      <c r="I246" s="34" t="s">
        <v>1955</v>
      </c>
      <c r="J246" s="34" t="s">
        <v>1956</v>
      </c>
      <c r="K246" s="35" t="s">
        <v>305</v>
      </c>
      <c r="L246" s="36" t="s">
        <v>180</v>
      </c>
      <c r="M246" s="36"/>
      <c r="N246" s="36" t="s">
        <v>167</v>
      </c>
      <c r="O246" s="36"/>
      <c r="P246" s="36"/>
      <c r="Q246" s="36" t="s">
        <v>1651</v>
      </c>
      <c r="R246" s="36"/>
      <c r="S246" s="36"/>
      <c r="T246" s="36"/>
      <c r="U246" s="36"/>
    </row>
    <row r="247" spans="1:21" ht="38.25">
      <c r="A247" s="98">
        <v>756</v>
      </c>
      <c r="B247" s="35" t="s">
        <v>405</v>
      </c>
      <c r="C247" s="36" t="s">
        <v>114</v>
      </c>
      <c r="D247" s="32" t="s">
        <v>755</v>
      </c>
      <c r="E247" s="32" t="s">
        <v>756</v>
      </c>
      <c r="F247" s="32" t="s">
        <v>471</v>
      </c>
      <c r="G247" s="33" t="s">
        <v>415</v>
      </c>
      <c r="H247" s="33" t="s">
        <v>504</v>
      </c>
      <c r="I247" s="34" t="s">
        <v>763</v>
      </c>
      <c r="J247" s="34" t="s">
        <v>764</v>
      </c>
      <c r="K247" s="35" t="s">
        <v>305</v>
      </c>
      <c r="L247" s="36" t="s">
        <v>180</v>
      </c>
      <c r="M247" s="36"/>
      <c r="N247" s="36" t="s">
        <v>167</v>
      </c>
      <c r="O247" s="36"/>
      <c r="P247" s="36"/>
      <c r="Q247" s="36" t="s">
        <v>1651</v>
      </c>
      <c r="R247" s="36"/>
      <c r="S247" s="36"/>
      <c r="T247" s="36"/>
      <c r="U247" s="36"/>
    </row>
    <row r="248" spans="1:21" ht="25.5">
      <c r="A248" s="98">
        <v>755</v>
      </c>
      <c r="B248" s="35" t="s">
        <v>405</v>
      </c>
      <c r="C248" s="36" t="s">
        <v>114</v>
      </c>
      <c r="D248" s="32" t="s">
        <v>755</v>
      </c>
      <c r="E248" s="32" t="s">
        <v>756</v>
      </c>
      <c r="F248" s="32" t="s">
        <v>723</v>
      </c>
      <c r="G248" s="33" t="s">
        <v>415</v>
      </c>
      <c r="H248" s="33" t="s">
        <v>504</v>
      </c>
      <c r="I248" s="34" t="s">
        <v>759</v>
      </c>
      <c r="J248" s="34" t="s">
        <v>760</v>
      </c>
      <c r="K248" s="35" t="s">
        <v>320</v>
      </c>
      <c r="L248" s="36" t="s">
        <v>232</v>
      </c>
      <c r="M248" s="36"/>
      <c r="N248" s="36" t="s">
        <v>167</v>
      </c>
      <c r="O248" s="36"/>
      <c r="P248" s="36"/>
      <c r="Q248" s="36" t="s">
        <v>1651</v>
      </c>
      <c r="R248" s="36"/>
      <c r="S248" s="36"/>
      <c r="T248" s="36"/>
      <c r="U248" s="36"/>
    </row>
    <row r="249" spans="1:21" ht="56.25">
      <c r="A249" s="98">
        <v>146</v>
      </c>
      <c r="B249" s="35" t="s">
        <v>713</v>
      </c>
      <c r="C249" s="36" t="s">
        <v>114</v>
      </c>
      <c r="D249" s="32" t="s">
        <v>729</v>
      </c>
      <c r="E249" s="32" t="s">
        <v>890</v>
      </c>
      <c r="F249" s="32" t="s">
        <v>1266</v>
      </c>
      <c r="G249" s="33" t="s">
        <v>415</v>
      </c>
      <c r="H249" s="33" t="s">
        <v>503</v>
      </c>
      <c r="I249" s="34" t="s">
        <v>891</v>
      </c>
      <c r="J249" s="34" t="s">
        <v>892</v>
      </c>
      <c r="K249" s="35" t="s">
        <v>306</v>
      </c>
      <c r="L249" s="36" t="s">
        <v>193</v>
      </c>
      <c r="M249" s="36"/>
      <c r="N249" s="36" t="s">
        <v>167</v>
      </c>
      <c r="O249" s="36"/>
      <c r="P249" s="36"/>
      <c r="Q249" s="36" t="s">
        <v>1651</v>
      </c>
      <c r="R249" s="36"/>
      <c r="S249" s="36"/>
      <c r="T249" s="36"/>
      <c r="U249" s="36"/>
    </row>
    <row r="250" spans="1:21" ht="25.5">
      <c r="A250" s="30">
        <v>67</v>
      </c>
      <c r="B250" s="31" t="s">
        <v>1173</v>
      </c>
      <c r="C250" s="36" t="s">
        <v>114</v>
      </c>
      <c r="D250" s="32" t="s">
        <v>1294</v>
      </c>
      <c r="E250" s="32" t="s">
        <v>1295</v>
      </c>
      <c r="F250" s="32" t="s">
        <v>368</v>
      </c>
      <c r="G250" s="33" t="s">
        <v>415</v>
      </c>
      <c r="H250" s="33" t="s">
        <v>504</v>
      </c>
      <c r="I250" s="34" t="s">
        <v>1174</v>
      </c>
      <c r="J250" s="34" t="s">
        <v>1175</v>
      </c>
      <c r="K250" s="35" t="s">
        <v>305</v>
      </c>
      <c r="L250" s="36" t="s">
        <v>180</v>
      </c>
      <c r="M250" s="36"/>
      <c r="N250" s="36" t="s">
        <v>167</v>
      </c>
      <c r="O250" s="36"/>
      <c r="P250" s="36"/>
      <c r="Q250" s="36" t="s">
        <v>1651</v>
      </c>
      <c r="R250" s="36"/>
      <c r="S250" s="36"/>
      <c r="T250" s="36"/>
      <c r="U250" s="36"/>
    </row>
    <row r="251" spans="1:21" ht="25.5">
      <c r="A251" s="30">
        <v>73</v>
      </c>
      <c r="B251" s="31" t="s">
        <v>1173</v>
      </c>
      <c r="C251" s="36" t="s">
        <v>114</v>
      </c>
      <c r="D251" s="32" t="s">
        <v>1402</v>
      </c>
      <c r="E251" s="32" t="s">
        <v>1295</v>
      </c>
      <c r="F251" s="32" t="s">
        <v>353</v>
      </c>
      <c r="G251" s="33" t="s">
        <v>415</v>
      </c>
      <c r="H251" s="33" t="s">
        <v>504</v>
      </c>
      <c r="I251" s="34" t="s">
        <v>519</v>
      </c>
      <c r="J251" s="34" t="s">
        <v>1182</v>
      </c>
      <c r="K251" s="35" t="s">
        <v>305</v>
      </c>
      <c r="L251" s="36" t="s">
        <v>180</v>
      </c>
      <c r="M251" s="36"/>
      <c r="N251" s="36" t="s">
        <v>167</v>
      </c>
      <c r="O251" s="36"/>
      <c r="P251" s="36"/>
      <c r="Q251" s="36" t="s">
        <v>1651</v>
      </c>
      <c r="R251" s="36"/>
      <c r="S251" s="36"/>
      <c r="T251" s="36"/>
      <c r="U251" s="36"/>
    </row>
    <row r="252" spans="1:21" ht="38.25">
      <c r="A252" s="30">
        <v>68</v>
      </c>
      <c r="B252" s="31" t="s">
        <v>1173</v>
      </c>
      <c r="C252" s="36" t="s">
        <v>114</v>
      </c>
      <c r="D252" s="32" t="s">
        <v>853</v>
      </c>
      <c r="E252" s="32" t="s">
        <v>1295</v>
      </c>
      <c r="F252" s="32" t="s">
        <v>744</v>
      </c>
      <c r="G252" s="33" t="s">
        <v>415</v>
      </c>
      <c r="H252" s="33" t="s">
        <v>504</v>
      </c>
      <c r="I252" s="34" t="s">
        <v>854</v>
      </c>
      <c r="J252" s="34" t="s">
        <v>855</v>
      </c>
      <c r="K252" s="35" t="s">
        <v>305</v>
      </c>
      <c r="L252" s="36" t="s">
        <v>180</v>
      </c>
      <c r="M252" s="36"/>
      <c r="N252" s="36" t="s">
        <v>167</v>
      </c>
      <c r="O252" s="36"/>
      <c r="P252" s="36"/>
      <c r="Q252" s="36" t="s">
        <v>1651</v>
      </c>
      <c r="R252" s="36"/>
      <c r="S252" s="36"/>
      <c r="T252" s="36"/>
      <c r="U252" s="36"/>
    </row>
    <row r="253" spans="1:21" ht="22.5">
      <c r="A253" s="30">
        <v>72</v>
      </c>
      <c r="B253" s="31" t="s">
        <v>1173</v>
      </c>
      <c r="C253" s="36" t="s">
        <v>114</v>
      </c>
      <c r="D253" s="32" t="s">
        <v>853</v>
      </c>
      <c r="E253" s="32" t="s">
        <v>1295</v>
      </c>
      <c r="F253" s="32" t="s">
        <v>471</v>
      </c>
      <c r="G253" s="33" t="s">
        <v>415</v>
      </c>
      <c r="H253" s="33" t="s">
        <v>504</v>
      </c>
      <c r="I253" s="34" t="s">
        <v>1038</v>
      </c>
      <c r="J253" s="34" t="s">
        <v>1182</v>
      </c>
      <c r="K253" s="35" t="s">
        <v>306</v>
      </c>
      <c r="L253" s="36" t="s">
        <v>233</v>
      </c>
      <c r="M253" s="36"/>
      <c r="N253" s="36" t="s">
        <v>167</v>
      </c>
      <c r="O253" s="36"/>
      <c r="P253" s="36"/>
      <c r="Q253" s="36" t="s">
        <v>1651</v>
      </c>
      <c r="R253" s="36"/>
      <c r="S253" s="36"/>
      <c r="T253" s="36"/>
      <c r="U253" s="36"/>
    </row>
    <row r="254" spans="1:21" ht="38.25">
      <c r="A254" s="30">
        <v>71</v>
      </c>
      <c r="B254" s="31" t="s">
        <v>1173</v>
      </c>
      <c r="C254" s="36" t="s">
        <v>114</v>
      </c>
      <c r="D254" s="32" t="s">
        <v>1036</v>
      </c>
      <c r="E254" s="32" t="s">
        <v>1295</v>
      </c>
      <c r="F254" s="32" t="s">
        <v>271</v>
      </c>
      <c r="G254" s="33" t="s">
        <v>415</v>
      </c>
      <c r="H254" s="33" t="s">
        <v>504</v>
      </c>
      <c r="I254" s="34" t="s">
        <v>1037</v>
      </c>
      <c r="J254" s="34" t="s">
        <v>1182</v>
      </c>
      <c r="K254" s="35" t="s">
        <v>306</v>
      </c>
      <c r="L254" s="36" t="s">
        <v>234</v>
      </c>
      <c r="M254" s="36"/>
      <c r="N254" s="36" t="s">
        <v>167</v>
      </c>
      <c r="O254" s="36"/>
      <c r="P254" s="36"/>
      <c r="Q254" s="36" t="s">
        <v>1651</v>
      </c>
      <c r="R254" s="36"/>
      <c r="S254" s="36"/>
      <c r="T254" s="36"/>
      <c r="U254" s="36"/>
    </row>
    <row r="255" spans="1:21" ht="102">
      <c r="A255" s="30">
        <v>70</v>
      </c>
      <c r="B255" s="31" t="s">
        <v>1173</v>
      </c>
      <c r="C255" s="36" t="s">
        <v>114</v>
      </c>
      <c r="D255" s="32" t="s">
        <v>1290</v>
      </c>
      <c r="E255" s="32" t="s">
        <v>1291</v>
      </c>
      <c r="F255" s="32" t="s">
        <v>441</v>
      </c>
      <c r="G255" s="33" t="s">
        <v>415</v>
      </c>
      <c r="H255" s="33" t="s">
        <v>504</v>
      </c>
      <c r="I255" s="34" t="s">
        <v>1035</v>
      </c>
      <c r="J255" s="34" t="s">
        <v>1182</v>
      </c>
      <c r="K255" s="35" t="s">
        <v>305</v>
      </c>
      <c r="L255" s="36" t="s">
        <v>180</v>
      </c>
      <c r="M255" s="36"/>
      <c r="N255" s="36" t="s">
        <v>167</v>
      </c>
      <c r="O255" s="36"/>
      <c r="P255" s="36"/>
      <c r="Q255" s="36" t="s">
        <v>1651</v>
      </c>
      <c r="R255" s="36"/>
      <c r="S255" s="36"/>
      <c r="T255" s="36"/>
      <c r="U255" s="36"/>
    </row>
    <row r="256" spans="1:21" ht="38.25">
      <c r="A256" s="30">
        <v>318</v>
      </c>
      <c r="B256" s="31" t="s">
        <v>1669</v>
      </c>
      <c r="C256" s="36" t="s">
        <v>2099</v>
      </c>
      <c r="D256" s="32"/>
      <c r="E256" s="32" t="s">
        <v>916</v>
      </c>
      <c r="F256" s="32" t="s">
        <v>424</v>
      </c>
      <c r="G256" s="33" t="s">
        <v>415</v>
      </c>
      <c r="H256" s="33" t="s">
        <v>504</v>
      </c>
      <c r="I256" s="34" t="s">
        <v>1357</v>
      </c>
      <c r="J256" s="34"/>
      <c r="K256" s="35" t="s">
        <v>305</v>
      </c>
      <c r="L256" s="36" t="s">
        <v>235</v>
      </c>
      <c r="M256" s="36"/>
      <c r="N256" s="36" t="s">
        <v>167</v>
      </c>
      <c r="O256" s="36"/>
      <c r="P256" s="36"/>
      <c r="Q256" s="36" t="s">
        <v>1651</v>
      </c>
      <c r="R256" s="36"/>
      <c r="S256" s="36"/>
      <c r="T256" s="36"/>
      <c r="U256" s="36"/>
    </row>
    <row r="257" spans="1:21" ht="114.75">
      <c r="A257" s="98">
        <v>147</v>
      </c>
      <c r="B257" s="35" t="s">
        <v>713</v>
      </c>
      <c r="C257" s="36" t="s">
        <v>114</v>
      </c>
      <c r="D257" s="32" t="s">
        <v>729</v>
      </c>
      <c r="E257" s="32" t="s">
        <v>916</v>
      </c>
      <c r="F257" s="32" t="s">
        <v>468</v>
      </c>
      <c r="G257" s="33" t="s">
        <v>415</v>
      </c>
      <c r="H257" s="33" t="s">
        <v>503</v>
      </c>
      <c r="I257" s="34" t="s">
        <v>942</v>
      </c>
      <c r="J257" s="34" t="s">
        <v>943</v>
      </c>
      <c r="K257" s="35" t="s">
        <v>305</v>
      </c>
      <c r="L257" s="36" t="s">
        <v>180</v>
      </c>
      <c r="M257" s="36"/>
      <c r="N257" s="36" t="s">
        <v>167</v>
      </c>
      <c r="O257" s="36"/>
      <c r="P257" s="36"/>
      <c r="Q257" s="36" t="s">
        <v>1651</v>
      </c>
      <c r="R257" s="36"/>
      <c r="S257" s="36"/>
      <c r="T257" s="36"/>
      <c r="U257" s="36"/>
    </row>
    <row r="258" spans="1:21" ht="51">
      <c r="A258" s="98">
        <v>36</v>
      </c>
      <c r="B258" s="35" t="s">
        <v>1278</v>
      </c>
      <c r="C258" s="36" t="s">
        <v>118</v>
      </c>
      <c r="D258" s="32" t="s">
        <v>1286</v>
      </c>
      <c r="E258" s="32" t="s">
        <v>1287</v>
      </c>
      <c r="F258" s="32"/>
      <c r="G258" s="33" t="s">
        <v>415</v>
      </c>
      <c r="H258" s="33" t="s">
        <v>504</v>
      </c>
      <c r="I258" s="34" t="s">
        <v>1288</v>
      </c>
      <c r="J258" s="34" t="s">
        <v>1289</v>
      </c>
      <c r="K258" s="35" t="s">
        <v>305</v>
      </c>
      <c r="L258" s="36" t="s">
        <v>180</v>
      </c>
      <c r="M258" s="36"/>
      <c r="N258" s="36" t="s">
        <v>167</v>
      </c>
      <c r="O258" s="36"/>
      <c r="P258" s="36"/>
      <c r="Q258" s="36" t="s">
        <v>1651</v>
      </c>
      <c r="R258" s="36"/>
      <c r="S258" s="36"/>
      <c r="T258" s="36"/>
      <c r="U258" s="36"/>
    </row>
    <row r="259" spans="1:21" ht="25.5">
      <c r="A259" s="98">
        <v>69</v>
      </c>
      <c r="B259" s="35" t="s">
        <v>1173</v>
      </c>
      <c r="C259" s="36" t="s">
        <v>114</v>
      </c>
      <c r="D259" s="32" t="s">
        <v>1032</v>
      </c>
      <c r="E259" s="32" t="s">
        <v>1033</v>
      </c>
      <c r="F259" s="32" t="s">
        <v>434</v>
      </c>
      <c r="G259" s="33" t="s">
        <v>415</v>
      </c>
      <c r="H259" s="33" t="s">
        <v>504</v>
      </c>
      <c r="I259" s="34" t="s">
        <v>1034</v>
      </c>
      <c r="J259" s="34" t="s">
        <v>1182</v>
      </c>
      <c r="K259" s="35" t="s">
        <v>305</v>
      </c>
      <c r="L259" s="36" t="s">
        <v>180</v>
      </c>
      <c r="M259" s="36"/>
      <c r="N259" s="36" t="s">
        <v>167</v>
      </c>
      <c r="O259" s="36"/>
      <c r="P259" s="36"/>
      <c r="Q259" s="36" t="s">
        <v>1651</v>
      </c>
      <c r="R259" s="36"/>
      <c r="S259" s="36"/>
      <c r="T259" s="36"/>
      <c r="U259" s="36"/>
    </row>
    <row r="260" spans="1:21" ht="63.75">
      <c r="A260" s="98">
        <v>35</v>
      </c>
      <c r="B260" s="35" t="s">
        <v>1278</v>
      </c>
      <c r="C260" s="36" t="s">
        <v>118</v>
      </c>
      <c r="D260" s="32" t="s">
        <v>1282</v>
      </c>
      <c r="E260" s="32" t="s">
        <v>1283</v>
      </c>
      <c r="F260" s="32" t="s">
        <v>1266</v>
      </c>
      <c r="G260" s="33" t="s">
        <v>415</v>
      </c>
      <c r="H260" s="33" t="s">
        <v>504</v>
      </c>
      <c r="I260" s="34" t="s">
        <v>1284</v>
      </c>
      <c r="J260" s="34" t="s">
        <v>1285</v>
      </c>
      <c r="K260" s="35" t="s">
        <v>305</v>
      </c>
      <c r="L260" s="36" t="s">
        <v>180</v>
      </c>
      <c r="M260" s="36"/>
      <c r="N260" s="36" t="s">
        <v>167</v>
      </c>
      <c r="O260" s="36"/>
      <c r="P260" s="36"/>
      <c r="Q260" s="36" t="s">
        <v>1651</v>
      </c>
      <c r="R260" s="36"/>
      <c r="S260" s="36"/>
      <c r="T260" s="36"/>
      <c r="U260" s="36"/>
    </row>
    <row r="261" spans="1:21" ht="25.5">
      <c r="A261" s="98">
        <v>636</v>
      </c>
      <c r="B261" s="35" t="s">
        <v>1799</v>
      </c>
      <c r="C261" s="36" t="s">
        <v>114</v>
      </c>
      <c r="D261" s="32" t="s">
        <v>1690</v>
      </c>
      <c r="E261" s="32" t="s">
        <v>1229</v>
      </c>
      <c r="F261" s="32" t="s">
        <v>653</v>
      </c>
      <c r="G261" s="33" t="s">
        <v>415</v>
      </c>
      <c r="H261" s="33" t="s">
        <v>503</v>
      </c>
      <c r="I261" s="34" t="s">
        <v>1953</v>
      </c>
      <c r="J261" s="34" t="s">
        <v>1954</v>
      </c>
      <c r="K261" s="35" t="s">
        <v>305</v>
      </c>
      <c r="L261" s="36" t="s">
        <v>180</v>
      </c>
      <c r="M261" s="36"/>
      <c r="N261" s="36" t="s">
        <v>167</v>
      </c>
      <c r="O261" s="36"/>
      <c r="P261" s="36"/>
      <c r="Q261" s="36" t="s">
        <v>1651</v>
      </c>
      <c r="R261" s="36"/>
      <c r="S261" s="36"/>
      <c r="T261" s="36"/>
      <c r="U261" s="36"/>
    </row>
    <row r="262" spans="1:21" ht="22.5">
      <c r="A262" s="98">
        <v>633</v>
      </c>
      <c r="B262" s="35" t="s">
        <v>1799</v>
      </c>
      <c r="C262" s="36" t="s">
        <v>114</v>
      </c>
      <c r="D262" s="32" t="s">
        <v>1690</v>
      </c>
      <c r="E262" s="32" t="s">
        <v>1229</v>
      </c>
      <c r="F262" s="32" t="s">
        <v>452</v>
      </c>
      <c r="G262" s="33" t="s">
        <v>415</v>
      </c>
      <c r="H262" s="33" t="s">
        <v>503</v>
      </c>
      <c r="I262" s="34" t="s">
        <v>1044</v>
      </c>
      <c r="J262" s="34" t="s">
        <v>1045</v>
      </c>
      <c r="K262" s="35" t="s">
        <v>305</v>
      </c>
      <c r="L262" s="36" t="s">
        <v>180</v>
      </c>
      <c r="M262" s="36"/>
      <c r="N262" s="36" t="s">
        <v>167</v>
      </c>
      <c r="O262" s="36"/>
      <c r="P262" s="36"/>
      <c r="Q262" s="36" t="s">
        <v>1651</v>
      </c>
      <c r="R262" s="36"/>
      <c r="S262" s="36"/>
      <c r="T262" s="36"/>
      <c r="U262" s="36"/>
    </row>
    <row r="263" spans="1:21" ht="102">
      <c r="A263" s="98">
        <v>104</v>
      </c>
      <c r="B263" s="35" t="s">
        <v>1511</v>
      </c>
      <c r="C263" s="36" t="s">
        <v>121</v>
      </c>
      <c r="D263" s="32" t="s">
        <v>709</v>
      </c>
      <c r="E263" s="32" t="s">
        <v>558</v>
      </c>
      <c r="F263" s="32" t="s">
        <v>1274</v>
      </c>
      <c r="G263" s="33" t="s">
        <v>415</v>
      </c>
      <c r="H263" s="33" t="s">
        <v>504</v>
      </c>
      <c r="I263" s="34" t="s">
        <v>559</v>
      </c>
      <c r="J263" s="34" t="s">
        <v>1073</v>
      </c>
      <c r="K263" s="35" t="s">
        <v>320</v>
      </c>
      <c r="L263" s="36" t="s">
        <v>236</v>
      </c>
      <c r="M263" s="36"/>
      <c r="N263" s="36" t="s">
        <v>167</v>
      </c>
      <c r="O263" s="36"/>
      <c r="P263" s="36"/>
      <c r="Q263" s="36" t="s">
        <v>1651</v>
      </c>
      <c r="R263" s="36"/>
      <c r="S263" s="36"/>
      <c r="T263" s="36"/>
      <c r="U263" s="36"/>
    </row>
    <row r="264" spans="1:21" ht="102">
      <c r="A264" s="98">
        <v>103</v>
      </c>
      <c r="B264" s="35" t="s">
        <v>1511</v>
      </c>
      <c r="C264" s="36" t="s">
        <v>121</v>
      </c>
      <c r="D264" s="32" t="s">
        <v>709</v>
      </c>
      <c r="E264" s="32" t="s">
        <v>1224</v>
      </c>
      <c r="F264" s="32" t="s">
        <v>371</v>
      </c>
      <c r="G264" s="33" t="s">
        <v>415</v>
      </c>
      <c r="H264" s="33" t="s">
        <v>504</v>
      </c>
      <c r="I264" s="34" t="s">
        <v>556</v>
      </c>
      <c r="J264" s="34" t="s">
        <v>557</v>
      </c>
      <c r="K264" s="35" t="s">
        <v>305</v>
      </c>
      <c r="L264" s="36" t="s">
        <v>180</v>
      </c>
      <c r="M264" s="36"/>
      <c r="N264" s="36" t="s">
        <v>167</v>
      </c>
      <c r="O264" s="36"/>
      <c r="P264" s="36"/>
      <c r="Q264" s="36" t="s">
        <v>1651</v>
      </c>
      <c r="R264" s="36"/>
      <c r="S264" s="36"/>
      <c r="T264" s="36"/>
      <c r="U264" s="36"/>
    </row>
    <row r="265" spans="1:21" ht="140.25">
      <c r="A265" s="98">
        <v>501</v>
      </c>
      <c r="B265" s="35" t="s">
        <v>2254</v>
      </c>
      <c r="C265" s="36" t="s">
        <v>1132</v>
      </c>
      <c r="D265" s="32" t="s">
        <v>709</v>
      </c>
      <c r="E265" s="32" t="s">
        <v>1224</v>
      </c>
      <c r="F265" s="32" t="s">
        <v>1275</v>
      </c>
      <c r="G265" s="33" t="s">
        <v>415</v>
      </c>
      <c r="H265" s="33" t="s">
        <v>503</v>
      </c>
      <c r="I265" s="34" t="s">
        <v>1227</v>
      </c>
      <c r="J265" s="34" t="s">
        <v>1228</v>
      </c>
      <c r="K265" s="35" t="s">
        <v>305</v>
      </c>
      <c r="L265" s="36" t="s">
        <v>180</v>
      </c>
      <c r="M265" s="36"/>
      <c r="N265" s="36" t="s">
        <v>167</v>
      </c>
      <c r="O265" s="36"/>
      <c r="P265" s="36"/>
      <c r="Q265" s="36" t="s">
        <v>1651</v>
      </c>
      <c r="R265" s="36"/>
      <c r="S265" s="36"/>
      <c r="T265" s="36"/>
      <c r="U265" s="36"/>
    </row>
    <row r="266" spans="1:21" ht="25.5">
      <c r="A266" s="98">
        <v>500</v>
      </c>
      <c r="B266" s="35" t="s">
        <v>2254</v>
      </c>
      <c r="C266" s="36" t="s">
        <v>1132</v>
      </c>
      <c r="D266" s="32" t="s">
        <v>709</v>
      </c>
      <c r="E266" s="32" t="s">
        <v>1224</v>
      </c>
      <c r="F266" s="32" t="s">
        <v>483</v>
      </c>
      <c r="G266" s="33" t="s">
        <v>415</v>
      </c>
      <c r="H266" s="33" t="s">
        <v>503</v>
      </c>
      <c r="I266" s="34" t="s">
        <v>1225</v>
      </c>
      <c r="J266" s="34" t="s">
        <v>1226</v>
      </c>
      <c r="K266" s="35" t="s">
        <v>305</v>
      </c>
      <c r="L266" s="36" t="s">
        <v>180</v>
      </c>
      <c r="M266" s="36"/>
      <c r="N266" s="36" t="s">
        <v>167</v>
      </c>
      <c r="O266" s="36"/>
      <c r="P266" s="36"/>
      <c r="Q266" s="36" t="s">
        <v>1651</v>
      </c>
      <c r="R266" s="36"/>
      <c r="S266" s="36"/>
      <c r="T266" s="36"/>
      <c r="U266" s="36"/>
    </row>
    <row r="267" spans="1:21" ht="51">
      <c r="A267" s="98">
        <v>80</v>
      </c>
      <c r="B267" s="35" t="s">
        <v>1562</v>
      </c>
      <c r="C267" s="36" t="s">
        <v>120</v>
      </c>
      <c r="D267" s="32" t="s">
        <v>1078</v>
      </c>
      <c r="E267" s="32" t="s">
        <v>1224</v>
      </c>
      <c r="F267" s="32" t="s">
        <v>480</v>
      </c>
      <c r="G267" s="33" t="s">
        <v>415</v>
      </c>
      <c r="H267" s="33" t="s">
        <v>504</v>
      </c>
      <c r="I267" s="34" t="s">
        <v>1081</v>
      </c>
      <c r="J267" s="34" t="s">
        <v>1082</v>
      </c>
      <c r="K267" s="35" t="s">
        <v>305</v>
      </c>
      <c r="L267" s="36" t="s">
        <v>180</v>
      </c>
      <c r="M267" s="36"/>
      <c r="N267" s="36" t="s">
        <v>167</v>
      </c>
      <c r="O267" s="36"/>
      <c r="P267" s="36"/>
      <c r="Q267" s="36" t="s">
        <v>1651</v>
      </c>
      <c r="R267" s="36"/>
      <c r="S267" s="36"/>
      <c r="T267" s="36"/>
      <c r="U267" s="36"/>
    </row>
    <row r="268" spans="1:21" ht="51">
      <c r="A268" s="98">
        <v>150</v>
      </c>
      <c r="B268" s="35" t="s">
        <v>713</v>
      </c>
      <c r="C268" s="36" t="s">
        <v>114</v>
      </c>
      <c r="D268" s="32" t="s">
        <v>714</v>
      </c>
      <c r="E268" s="32" t="s">
        <v>1224</v>
      </c>
      <c r="F268" s="32" t="s">
        <v>480</v>
      </c>
      <c r="G268" s="33" t="s">
        <v>415</v>
      </c>
      <c r="H268" s="33" t="s">
        <v>503</v>
      </c>
      <c r="I268" s="34" t="s">
        <v>1518</v>
      </c>
      <c r="J268" s="34" t="s">
        <v>1519</v>
      </c>
      <c r="K268" s="35" t="s">
        <v>305</v>
      </c>
      <c r="L268" s="36" t="s">
        <v>180</v>
      </c>
      <c r="M268" s="36"/>
      <c r="N268" s="36" t="s">
        <v>167</v>
      </c>
      <c r="O268" s="36"/>
      <c r="P268" s="36"/>
      <c r="Q268" s="36" t="s">
        <v>1651</v>
      </c>
      <c r="R268" s="36"/>
      <c r="S268" s="36"/>
      <c r="T268" s="36"/>
      <c r="U268" s="36"/>
    </row>
    <row r="269" spans="1:21" ht="76.5">
      <c r="A269" s="98">
        <v>91</v>
      </c>
      <c r="B269" s="35" t="s">
        <v>1511</v>
      </c>
      <c r="C269" s="36" t="s">
        <v>121</v>
      </c>
      <c r="D269" s="32" t="s">
        <v>709</v>
      </c>
      <c r="E269" s="32" t="s">
        <v>37</v>
      </c>
      <c r="F269" s="32" t="s">
        <v>716</v>
      </c>
      <c r="G269" s="33" t="s">
        <v>415</v>
      </c>
      <c r="H269" s="33" t="s">
        <v>504</v>
      </c>
      <c r="I269" s="34" t="s">
        <v>38</v>
      </c>
      <c r="J269" s="34" t="s">
        <v>39</v>
      </c>
      <c r="K269" s="35" t="s">
        <v>305</v>
      </c>
      <c r="L269" s="36" t="s">
        <v>237</v>
      </c>
      <c r="M269" s="36"/>
      <c r="N269" s="36" t="s">
        <v>167</v>
      </c>
      <c r="O269" s="36"/>
      <c r="P269" s="36"/>
      <c r="Q269" s="36" t="s">
        <v>1651</v>
      </c>
      <c r="R269" s="36"/>
      <c r="S269" s="36"/>
      <c r="T269" s="36"/>
      <c r="U269" s="36"/>
    </row>
    <row r="270" spans="1:21" ht="51">
      <c r="A270" s="98">
        <v>102</v>
      </c>
      <c r="B270" s="35" t="s">
        <v>1511</v>
      </c>
      <c r="C270" s="36" t="s">
        <v>121</v>
      </c>
      <c r="D270" s="32" t="s">
        <v>709</v>
      </c>
      <c r="E270" s="32" t="s">
        <v>229</v>
      </c>
      <c r="F270" s="32" t="s">
        <v>441</v>
      </c>
      <c r="G270" s="33" t="s">
        <v>415</v>
      </c>
      <c r="H270" s="33" t="s">
        <v>504</v>
      </c>
      <c r="I270" s="34" t="s">
        <v>551</v>
      </c>
      <c r="J270" s="34" t="s">
        <v>552</v>
      </c>
      <c r="K270" s="35" t="s">
        <v>305</v>
      </c>
      <c r="L270" s="36" t="s">
        <v>180</v>
      </c>
      <c r="M270" s="36"/>
      <c r="N270" s="36" t="s">
        <v>167</v>
      </c>
      <c r="O270" s="36"/>
      <c r="P270" s="36"/>
      <c r="Q270" s="36" t="s">
        <v>1651</v>
      </c>
      <c r="R270" s="36"/>
      <c r="S270" s="36"/>
      <c r="T270" s="36"/>
      <c r="U270" s="36"/>
    </row>
    <row r="271" spans="1:21" ht="22.5">
      <c r="A271" s="98">
        <v>484</v>
      </c>
      <c r="B271" s="35" t="s">
        <v>2254</v>
      </c>
      <c r="C271" s="36" t="s">
        <v>1132</v>
      </c>
      <c r="D271" s="32"/>
      <c r="E271" s="32" t="s">
        <v>1221</v>
      </c>
      <c r="F271" s="32" t="s">
        <v>471</v>
      </c>
      <c r="G271" s="33" t="s">
        <v>415</v>
      </c>
      <c r="H271" s="33" t="s">
        <v>504</v>
      </c>
      <c r="I271" s="34" t="s">
        <v>1222</v>
      </c>
      <c r="J271" s="34" t="s">
        <v>1223</v>
      </c>
      <c r="K271" s="35" t="s">
        <v>305</v>
      </c>
      <c r="L271" s="36" t="s">
        <v>180</v>
      </c>
      <c r="M271" s="36"/>
      <c r="N271" s="36" t="s">
        <v>167</v>
      </c>
      <c r="O271" s="36"/>
      <c r="P271" s="36"/>
      <c r="Q271" s="36" t="s">
        <v>1651</v>
      </c>
      <c r="R271" s="36"/>
      <c r="S271" s="36"/>
      <c r="T271" s="36"/>
      <c r="U271" s="36"/>
    </row>
    <row r="272" spans="1:21" ht="63.75">
      <c r="A272" s="98">
        <v>106</v>
      </c>
      <c r="B272" s="35" t="s">
        <v>1511</v>
      </c>
      <c r="C272" s="36" t="s">
        <v>121</v>
      </c>
      <c r="D272" s="32" t="s">
        <v>709</v>
      </c>
      <c r="E272" s="32" t="s">
        <v>1221</v>
      </c>
      <c r="F272" s="32" t="s">
        <v>408</v>
      </c>
      <c r="G272" s="33" t="s">
        <v>415</v>
      </c>
      <c r="H272" s="33" t="s">
        <v>504</v>
      </c>
      <c r="I272" s="34" t="s">
        <v>1676</v>
      </c>
      <c r="J272" s="34" t="s">
        <v>512</v>
      </c>
      <c r="K272" s="35" t="s">
        <v>305</v>
      </c>
      <c r="L272" s="36" t="s">
        <v>180</v>
      </c>
      <c r="M272" s="36"/>
      <c r="N272" s="36" t="s">
        <v>167</v>
      </c>
      <c r="O272" s="36"/>
      <c r="P272" s="36"/>
      <c r="Q272" s="36" t="s">
        <v>1651</v>
      </c>
      <c r="R272" s="36"/>
      <c r="S272" s="36"/>
      <c r="T272" s="36"/>
      <c r="U272" s="36"/>
    </row>
    <row r="273" spans="1:21" ht="25.5">
      <c r="A273" s="98">
        <v>115</v>
      </c>
      <c r="B273" s="35" t="s">
        <v>713</v>
      </c>
      <c r="C273" s="36" t="s">
        <v>114</v>
      </c>
      <c r="D273" s="32" t="s">
        <v>714</v>
      </c>
      <c r="E273" s="32" t="s">
        <v>1113</v>
      </c>
      <c r="F273" s="32" t="s">
        <v>371</v>
      </c>
      <c r="G273" s="33" t="s">
        <v>415</v>
      </c>
      <c r="H273" s="33" t="s">
        <v>504</v>
      </c>
      <c r="I273" s="34" t="s">
        <v>1114</v>
      </c>
      <c r="J273" s="34" t="s">
        <v>1115</v>
      </c>
      <c r="K273" s="35" t="s">
        <v>305</v>
      </c>
      <c r="L273" s="36" t="s">
        <v>180</v>
      </c>
      <c r="M273" s="36"/>
      <c r="N273" s="36" t="s">
        <v>167</v>
      </c>
      <c r="O273" s="36"/>
      <c r="P273" s="36"/>
      <c r="Q273" s="36" t="s">
        <v>1651</v>
      </c>
      <c r="R273" s="36"/>
      <c r="S273" s="36"/>
      <c r="T273" s="36"/>
      <c r="U273" s="36"/>
    </row>
    <row r="274" spans="1:21" ht="89.25">
      <c r="A274" s="98">
        <v>499</v>
      </c>
      <c r="B274" s="35" t="s">
        <v>2254</v>
      </c>
      <c r="C274" s="36" t="s">
        <v>1132</v>
      </c>
      <c r="D274" s="32"/>
      <c r="E274" s="32" t="s">
        <v>1113</v>
      </c>
      <c r="F274" s="32" t="s">
        <v>1120</v>
      </c>
      <c r="G274" s="33" t="s">
        <v>415</v>
      </c>
      <c r="H274" s="33" t="s">
        <v>503</v>
      </c>
      <c r="I274" s="34" t="s">
        <v>1219</v>
      </c>
      <c r="J274" s="34" t="s">
        <v>1220</v>
      </c>
      <c r="K274" s="35" t="s">
        <v>305</v>
      </c>
      <c r="L274" s="36" t="s">
        <v>180</v>
      </c>
      <c r="M274" s="36"/>
      <c r="N274" s="36" t="s">
        <v>167</v>
      </c>
      <c r="O274" s="36"/>
      <c r="P274" s="36"/>
      <c r="Q274" s="36" t="s">
        <v>1651</v>
      </c>
      <c r="R274" s="36"/>
      <c r="S274" s="36"/>
      <c r="T274" s="36"/>
      <c r="U274" s="36"/>
    </row>
    <row r="275" spans="1:21" ht="178.5">
      <c r="A275" s="98">
        <v>101</v>
      </c>
      <c r="B275" s="35" t="s">
        <v>1511</v>
      </c>
      <c r="C275" s="36" t="s">
        <v>121</v>
      </c>
      <c r="D275" s="32" t="s">
        <v>709</v>
      </c>
      <c r="E275" s="32" t="s">
        <v>1113</v>
      </c>
      <c r="F275" s="32" t="s">
        <v>730</v>
      </c>
      <c r="G275" s="33" t="s">
        <v>415</v>
      </c>
      <c r="H275" s="33" t="s">
        <v>504</v>
      </c>
      <c r="I275" s="34" t="s">
        <v>547</v>
      </c>
      <c r="J275" s="34" t="s">
        <v>548</v>
      </c>
      <c r="K275" s="35" t="s">
        <v>305</v>
      </c>
      <c r="L275" s="36" t="s">
        <v>180</v>
      </c>
      <c r="M275" s="36"/>
      <c r="N275" s="36" t="s">
        <v>167</v>
      </c>
      <c r="O275" s="36"/>
      <c r="P275" s="36"/>
      <c r="Q275" s="36" t="s">
        <v>1651</v>
      </c>
      <c r="R275" s="36"/>
      <c r="S275" s="36"/>
      <c r="T275" s="36"/>
      <c r="U275" s="36"/>
    </row>
    <row r="276" spans="1:21" ht="63.75">
      <c r="A276" s="98">
        <v>634</v>
      </c>
      <c r="B276" s="35" t="s">
        <v>1799</v>
      </c>
      <c r="C276" s="36" t="s">
        <v>114</v>
      </c>
      <c r="D276" s="32" t="s">
        <v>714</v>
      </c>
      <c r="E276" s="32" t="s">
        <v>1113</v>
      </c>
      <c r="F276" s="32" t="s">
        <v>1054</v>
      </c>
      <c r="G276" s="33" t="s">
        <v>415</v>
      </c>
      <c r="H276" s="33" t="s">
        <v>503</v>
      </c>
      <c r="I276" s="34" t="s">
        <v>1055</v>
      </c>
      <c r="J276" s="34" t="s">
        <v>1056</v>
      </c>
      <c r="K276" s="35" t="s">
        <v>305</v>
      </c>
      <c r="L276" s="36" t="s">
        <v>180</v>
      </c>
      <c r="M276" s="36"/>
      <c r="N276" s="36" t="s">
        <v>167</v>
      </c>
      <c r="O276" s="36"/>
      <c r="P276" s="36"/>
      <c r="Q276" s="36" t="s">
        <v>1651</v>
      </c>
      <c r="R276" s="36"/>
      <c r="S276" s="36"/>
      <c r="T276" s="36"/>
      <c r="U276" s="36"/>
    </row>
    <row r="277" spans="1:21" ht="63.75">
      <c r="A277" s="98">
        <v>100</v>
      </c>
      <c r="B277" s="35" t="s">
        <v>1511</v>
      </c>
      <c r="C277" s="36" t="s">
        <v>121</v>
      </c>
      <c r="D277" s="32" t="s">
        <v>709</v>
      </c>
      <c r="E277" s="32" t="s">
        <v>60</v>
      </c>
      <c r="F277" s="32" t="s">
        <v>444</v>
      </c>
      <c r="G277" s="33" t="s">
        <v>415</v>
      </c>
      <c r="H277" s="33" t="s">
        <v>504</v>
      </c>
      <c r="I277" s="34" t="s">
        <v>61</v>
      </c>
      <c r="J277" s="34" t="s">
        <v>62</v>
      </c>
      <c r="K277" s="35" t="s">
        <v>305</v>
      </c>
      <c r="L277" s="36" t="s">
        <v>180</v>
      </c>
      <c r="M277" s="36"/>
      <c r="N277" s="36" t="s">
        <v>167</v>
      </c>
      <c r="O277" s="36"/>
      <c r="P277" s="36"/>
      <c r="Q277" s="36" t="s">
        <v>1651</v>
      </c>
      <c r="R277" s="36"/>
      <c r="S277" s="36"/>
      <c r="T277" s="36"/>
      <c r="U277" s="36"/>
    </row>
    <row r="278" spans="1:21" ht="63.75">
      <c r="A278" s="98">
        <v>116</v>
      </c>
      <c r="B278" s="35" t="s">
        <v>713</v>
      </c>
      <c r="C278" s="36" t="s">
        <v>114</v>
      </c>
      <c r="D278" s="32" t="s">
        <v>714</v>
      </c>
      <c r="E278" s="32" t="s">
        <v>715</v>
      </c>
      <c r="F278" s="32" t="s">
        <v>2233</v>
      </c>
      <c r="G278" s="33" t="s">
        <v>415</v>
      </c>
      <c r="H278" s="33" t="s">
        <v>504</v>
      </c>
      <c r="I278" s="34" t="s">
        <v>696</v>
      </c>
      <c r="J278" s="34" t="s">
        <v>697</v>
      </c>
      <c r="K278" s="35" t="s">
        <v>305</v>
      </c>
      <c r="L278" s="36" t="s">
        <v>180</v>
      </c>
      <c r="M278" s="36"/>
      <c r="N278" s="36" t="s">
        <v>167</v>
      </c>
      <c r="O278" s="36"/>
      <c r="P278" s="36"/>
      <c r="Q278" s="36" t="s">
        <v>1651</v>
      </c>
      <c r="R278" s="36"/>
      <c r="S278" s="36"/>
      <c r="T278" s="36"/>
      <c r="U278" s="36"/>
    </row>
    <row r="279" spans="1:21" ht="38.25">
      <c r="A279" s="98">
        <v>357</v>
      </c>
      <c r="B279" s="35" t="s">
        <v>583</v>
      </c>
      <c r="C279" s="36" t="s">
        <v>2101</v>
      </c>
      <c r="D279" s="32" t="s">
        <v>709</v>
      </c>
      <c r="E279" s="32" t="s">
        <v>715</v>
      </c>
      <c r="F279" s="32" t="s">
        <v>1459</v>
      </c>
      <c r="G279" s="33" t="s">
        <v>415</v>
      </c>
      <c r="H279" s="33" t="s">
        <v>503</v>
      </c>
      <c r="I279" s="34" t="s">
        <v>1647</v>
      </c>
      <c r="J279" s="34" t="s">
        <v>1648</v>
      </c>
      <c r="K279" s="35" t="s">
        <v>305</v>
      </c>
      <c r="L279" s="36" t="s">
        <v>180</v>
      </c>
      <c r="M279" s="36"/>
      <c r="N279" s="36" t="s">
        <v>167</v>
      </c>
      <c r="O279" s="36"/>
      <c r="P279" s="36"/>
      <c r="Q279" s="36" t="s">
        <v>1651</v>
      </c>
      <c r="R279" s="36"/>
      <c r="S279" s="36"/>
      <c r="T279" s="36"/>
      <c r="U279" s="36"/>
    </row>
    <row r="280" spans="1:21" ht="38.25">
      <c r="A280" s="98">
        <v>99</v>
      </c>
      <c r="B280" s="35" t="s">
        <v>1511</v>
      </c>
      <c r="C280" s="36" t="s">
        <v>121</v>
      </c>
      <c r="D280" s="32" t="s">
        <v>709</v>
      </c>
      <c r="E280" s="32" t="s">
        <v>59</v>
      </c>
      <c r="F280" s="32" t="s">
        <v>476</v>
      </c>
      <c r="G280" s="33" t="s">
        <v>415</v>
      </c>
      <c r="H280" s="33" t="s">
        <v>504</v>
      </c>
      <c r="I280" s="34" t="s">
        <v>57</v>
      </c>
      <c r="J280" s="34" t="s">
        <v>58</v>
      </c>
      <c r="K280" s="35" t="s">
        <v>305</v>
      </c>
      <c r="L280" s="36" t="s">
        <v>180</v>
      </c>
      <c r="M280" s="36"/>
      <c r="N280" s="36" t="s">
        <v>167</v>
      </c>
      <c r="O280" s="36"/>
      <c r="P280" s="36"/>
      <c r="Q280" s="36" t="s">
        <v>1651</v>
      </c>
      <c r="R280" s="36"/>
      <c r="S280" s="36"/>
      <c r="T280" s="36"/>
      <c r="U280" s="36"/>
    </row>
    <row r="281" spans="1:21" ht="51">
      <c r="A281" s="98">
        <v>114</v>
      </c>
      <c r="B281" s="35" t="s">
        <v>713</v>
      </c>
      <c r="C281" s="36" t="s">
        <v>114</v>
      </c>
      <c r="D281" s="32" t="s">
        <v>714</v>
      </c>
      <c r="E281" s="32" t="s">
        <v>1441</v>
      </c>
      <c r="F281" s="32" t="s">
        <v>449</v>
      </c>
      <c r="G281" s="33" t="s">
        <v>415</v>
      </c>
      <c r="H281" s="33" t="s">
        <v>504</v>
      </c>
      <c r="I281" s="34" t="s">
        <v>1442</v>
      </c>
      <c r="J281" s="34" t="s">
        <v>1443</v>
      </c>
      <c r="K281" s="35" t="s">
        <v>305</v>
      </c>
      <c r="L281" s="36" t="s">
        <v>180</v>
      </c>
      <c r="M281" s="36"/>
      <c r="N281" s="36" t="s">
        <v>167</v>
      </c>
      <c r="O281" s="36"/>
      <c r="P281" s="36"/>
      <c r="Q281" s="36" t="s">
        <v>1651</v>
      </c>
      <c r="R281" s="36"/>
      <c r="S281" s="36"/>
      <c r="T281" s="36"/>
      <c r="U281" s="36"/>
    </row>
    <row r="282" spans="1:21" ht="38.25">
      <c r="A282" s="98">
        <v>98</v>
      </c>
      <c r="B282" s="35" t="s">
        <v>1511</v>
      </c>
      <c r="C282" s="36" t="s">
        <v>121</v>
      </c>
      <c r="D282" s="32" t="s">
        <v>709</v>
      </c>
      <c r="E282" s="32" t="s">
        <v>55</v>
      </c>
      <c r="F282" s="32" t="s">
        <v>420</v>
      </c>
      <c r="G282" s="33" t="s">
        <v>415</v>
      </c>
      <c r="H282" s="33" t="s">
        <v>504</v>
      </c>
      <c r="I282" s="34" t="s">
        <v>57</v>
      </c>
      <c r="J282" s="34" t="s">
        <v>58</v>
      </c>
      <c r="K282" s="35" t="s">
        <v>305</v>
      </c>
      <c r="L282" s="36" t="s">
        <v>180</v>
      </c>
      <c r="M282" s="36"/>
      <c r="N282" s="36" t="s">
        <v>167</v>
      </c>
      <c r="O282" s="36"/>
      <c r="P282" s="36"/>
      <c r="Q282" s="36" t="s">
        <v>1651</v>
      </c>
      <c r="R282" s="36"/>
      <c r="S282" s="36"/>
      <c r="T282" s="36"/>
      <c r="U282" s="36"/>
    </row>
    <row r="283" spans="1:21" ht="38.25">
      <c r="A283" s="98">
        <v>97</v>
      </c>
      <c r="B283" s="35" t="s">
        <v>1511</v>
      </c>
      <c r="C283" s="36" t="s">
        <v>121</v>
      </c>
      <c r="D283" s="32" t="s">
        <v>709</v>
      </c>
      <c r="E283" s="32" t="s">
        <v>55</v>
      </c>
      <c r="F283" s="32" t="s">
        <v>419</v>
      </c>
      <c r="G283" s="33" t="s">
        <v>415</v>
      </c>
      <c r="H283" s="33" t="s">
        <v>504</v>
      </c>
      <c r="I283" s="34" t="s">
        <v>56</v>
      </c>
      <c r="J283" s="34" t="s">
        <v>52</v>
      </c>
      <c r="K283" s="35" t="s">
        <v>305</v>
      </c>
      <c r="L283" s="36" t="s">
        <v>180</v>
      </c>
      <c r="M283" s="36"/>
      <c r="N283" s="36" t="s">
        <v>167</v>
      </c>
      <c r="O283" s="36"/>
      <c r="P283" s="36"/>
      <c r="Q283" s="36" t="s">
        <v>1651</v>
      </c>
      <c r="R283" s="36"/>
      <c r="S283" s="36"/>
      <c r="T283" s="36"/>
      <c r="U283" s="36"/>
    </row>
    <row r="284" spans="1:21" ht="63.75">
      <c r="A284" s="98">
        <v>95</v>
      </c>
      <c r="B284" s="35" t="s">
        <v>1511</v>
      </c>
      <c r="C284" s="36" t="s">
        <v>121</v>
      </c>
      <c r="D284" s="32" t="s">
        <v>709</v>
      </c>
      <c r="E284" s="32" t="s">
        <v>50</v>
      </c>
      <c r="F284" s="32" t="s">
        <v>735</v>
      </c>
      <c r="G284" s="33" t="s">
        <v>415</v>
      </c>
      <c r="H284" s="33" t="s">
        <v>504</v>
      </c>
      <c r="I284" s="34" t="s">
        <v>51</v>
      </c>
      <c r="J284" s="34" t="s">
        <v>52</v>
      </c>
      <c r="K284" s="35" t="s">
        <v>305</v>
      </c>
      <c r="L284" s="36" t="s">
        <v>180</v>
      </c>
      <c r="M284" s="36"/>
      <c r="N284" s="36" t="s">
        <v>167</v>
      </c>
      <c r="O284" s="36"/>
      <c r="P284" s="36"/>
      <c r="Q284" s="36" t="s">
        <v>1651</v>
      </c>
      <c r="R284" s="36"/>
      <c r="S284" s="36"/>
      <c r="T284" s="36"/>
      <c r="U284" s="36"/>
    </row>
    <row r="285" spans="1:21" ht="38.25">
      <c r="A285" s="98">
        <v>96</v>
      </c>
      <c r="B285" s="35" t="s">
        <v>1511</v>
      </c>
      <c r="C285" s="36" t="s">
        <v>121</v>
      </c>
      <c r="D285" s="32" t="s">
        <v>709</v>
      </c>
      <c r="E285" s="32" t="s">
        <v>53</v>
      </c>
      <c r="F285" s="32" t="s">
        <v>2233</v>
      </c>
      <c r="G285" s="33" t="s">
        <v>415</v>
      </c>
      <c r="H285" s="33" t="s">
        <v>504</v>
      </c>
      <c r="I285" s="34" t="s">
        <v>54</v>
      </c>
      <c r="J285" s="34" t="s">
        <v>52</v>
      </c>
      <c r="K285" s="35" t="s">
        <v>305</v>
      </c>
      <c r="L285" s="36" t="s">
        <v>180</v>
      </c>
      <c r="M285" s="36"/>
      <c r="N285" s="36" t="s">
        <v>167</v>
      </c>
      <c r="O285" s="36"/>
      <c r="P285" s="36"/>
      <c r="Q285" s="36" t="s">
        <v>1651</v>
      </c>
      <c r="R285" s="36"/>
      <c r="S285" s="36"/>
      <c r="T285" s="36"/>
      <c r="U285" s="36"/>
    </row>
    <row r="286" spans="1:21" ht="51">
      <c r="A286" s="98">
        <v>553</v>
      </c>
      <c r="B286" s="35" t="s">
        <v>2254</v>
      </c>
      <c r="C286" s="36" t="s">
        <v>1132</v>
      </c>
      <c r="D286" s="32" t="s">
        <v>709</v>
      </c>
      <c r="E286" s="32" t="s">
        <v>710</v>
      </c>
      <c r="F286" s="32" t="s">
        <v>1455</v>
      </c>
      <c r="G286" s="33" t="s">
        <v>484</v>
      </c>
      <c r="H286" s="33" t="s">
        <v>503</v>
      </c>
      <c r="I286" s="34" t="s">
        <v>1214</v>
      </c>
      <c r="J286" s="34" t="s">
        <v>1215</v>
      </c>
      <c r="K286" s="35" t="s">
        <v>305</v>
      </c>
      <c r="L286" s="36" t="s">
        <v>180</v>
      </c>
      <c r="M286" s="36"/>
      <c r="N286" s="36" t="s">
        <v>167</v>
      </c>
      <c r="O286" s="36"/>
      <c r="P286" s="36"/>
      <c r="Q286" s="36" t="s">
        <v>1651</v>
      </c>
      <c r="R286" s="36"/>
      <c r="S286" s="36"/>
      <c r="T286" s="36"/>
      <c r="U286" s="36"/>
    </row>
    <row r="287" spans="1:21" ht="63.75">
      <c r="A287" s="98">
        <v>94</v>
      </c>
      <c r="B287" s="35" t="s">
        <v>1511</v>
      </c>
      <c r="C287" s="36" t="s">
        <v>121</v>
      </c>
      <c r="D287" s="32" t="s">
        <v>709</v>
      </c>
      <c r="E287" s="32" t="s">
        <v>1438</v>
      </c>
      <c r="F287" s="32" t="s">
        <v>438</v>
      </c>
      <c r="G287" s="33" t="s">
        <v>415</v>
      </c>
      <c r="H287" s="33" t="s">
        <v>504</v>
      </c>
      <c r="I287" s="34" t="s">
        <v>48</v>
      </c>
      <c r="J287" s="34" t="s">
        <v>49</v>
      </c>
      <c r="K287" s="35" t="s">
        <v>305</v>
      </c>
      <c r="L287" s="36" t="s">
        <v>180</v>
      </c>
      <c r="M287" s="36"/>
      <c r="N287" s="36" t="s">
        <v>167</v>
      </c>
      <c r="O287" s="36"/>
      <c r="P287" s="36"/>
      <c r="Q287" s="36" t="s">
        <v>1651</v>
      </c>
      <c r="R287" s="36"/>
      <c r="S287" s="36"/>
      <c r="T287" s="36"/>
      <c r="U287" s="36"/>
    </row>
    <row r="288" spans="1:21" s="130" customFormat="1" ht="102">
      <c r="A288" s="131">
        <v>93</v>
      </c>
      <c r="B288" s="129" t="s">
        <v>1511</v>
      </c>
      <c r="C288" s="125" t="s">
        <v>121</v>
      </c>
      <c r="D288" s="126" t="s">
        <v>709</v>
      </c>
      <c r="E288" s="126" t="s">
        <v>45</v>
      </c>
      <c r="F288" s="126" t="s">
        <v>444</v>
      </c>
      <c r="G288" s="127" t="s">
        <v>484</v>
      </c>
      <c r="H288" s="127" t="s">
        <v>504</v>
      </c>
      <c r="I288" s="128" t="s">
        <v>46</v>
      </c>
      <c r="J288" s="128" t="s">
        <v>47</v>
      </c>
      <c r="K288" s="129"/>
      <c r="L288" s="125"/>
      <c r="M288" s="125"/>
      <c r="N288" s="125"/>
      <c r="O288" s="125"/>
      <c r="P288" s="125"/>
      <c r="Q288" s="125" t="s">
        <v>304</v>
      </c>
      <c r="R288" s="125"/>
      <c r="S288" s="125"/>
      <c r="T288" s="125"/>
      <c r="U288" s="125"/>
    </row>
    <row r="289" spans="1:21" s="130" customFormat="1" ht="25.5">
      <c r="A289" s="131">
        <v>89</v>
      </c>
      <c r="B289" s="129" t="s">
        <v>1511</v>
      </c>
      <c r="C289" s="125" t="s">
        <v>121</v>
      </c>
      <c r="D289" s="126" t="s">
        <v>709</v>
      </c>
      <c r="E289" s="126" t="s">
        <v>1540</v>
      </c>
      <c r="F289" s="126" t="s">
        <v>1120</v>
      </c>
      <c r="G289" s="127" t="s">
        <v>484</v>
      </c>
      <c r="H289" s="127" t="s">
        <v>504</v>
      </c>
      <c r="I289" s="128" t="s">
        <v>1541</v>
      </c>
      <c r="J289" s="128" t="s">
        <v>1542</v>
      </c>
      <c r="K289" s="129"/>
      <c r="L289" s="125"/>
      <c r="M289" s="125"/>
      <c r="N289" s="125"/>
      <c r="O289" s="125"/>
      <c r="P289" s="125"/>
      <c r="Q289" s="125" t="s">
        <v>304</v>
      </c>
      <c r="R289" s="125"/>
      <c r="S289" s="125"/>
      <c r="T289" s="125"/>
      <c r="U289" s="125"/>
    </row>
    <row r="290" spans="1:21" s="130" customFormat="1" ht="178.5">
      <c r="A290" s="131">
        <v>92</v>
      </c>
      <c r="B290" s="129" t="s">
        <v>1511</v>
      </c>
      <c r="C290" s="125" t="s">
        <v>121</v>
      </c>
      <c r="D290" s="126" t="s">
        <v>709</v>
      </c>
      <c r="E290" s="126" t="s">
        <v>1540</v>
      </c>
      <c r="F290" s="126" t="s">
        <v>271</v>
      </c>
      <c r="G290" s="127" t="s">
        <v>484</v>
      </c>
      <c r="H290" s="127" t="s">
        <v>504</v>
      </c>
      <c r="I290" s="128" t="s">
        <v>43</v>
      </c>
      <c r="J290" s="128" t="s">
        <v>44</v>
      </c>
      <c r="K290" s="129"/>
      <c r="L290" s="125"/>
      <c r="M290" s="125"/>
      <c r="N290" s="125"/>
      <c r="O290" s="125"/>
      <c r="P290" s="125"/>
      <c r="Q290" s="125" t="s">
        <v>304</v>
      </c>
      <c r="R290" s="125"/>
      <c r="S290" s="125"/>
      <c r="T290" s="125"/>
      <c r="U290" s="125"/>
    </row>
    <row r="291" spans="1:21" s="130" customFormat="1" ht="51">
      <c r="A291" s="131">
        <v>105</v>
      </c>
      <c r="B291" s="129" t="s">
        <v>1511</v>
      </c>
      <c r="C291" s="125" t="s">
        <v>121</v>
      </c>
      <c r="D291" s="126" t="s">
        <v>709</v>
      </c>
      <c r="E291" s="126" t="s">
        <v>5</v>
      </c>
      <c r="F291" s="126" t="s">
        <v>975</v>
      </c>
      <c r="G291" s="127" t="s">
        <v>484</v>
      </c>
      <c r="H291" s="127" t="s">
        <v>504</v>
      </c>
      <c r="I291" s="128" t="s">
        <v>1095</v>
      </c>
      <c r="J291" s="128" t="s">
        <v>1514</v>
      </c>
      <c r="K291" s="129"/>
      <c r="L291" s="125"/>
      <c r="M291" s="125"/>
      <c r="N291" s="125"/>
      <c r="O291" s="125"/>
      <c r="P291" s="125"/>
      <c r="Q291" s="125" t="s">
        <v>304</v>
      </c>
      <c r="R291" s="125"/>
      <c r="S291" s="125"/>
      <c r="T291" s="125"/>
      <c r="U291" s="125"/>
    </row>
    <row r="292" spans="1:21" s="130" customFormat="1" ht="140.25">
      <c r="A292" s="131">
        <v>90</v>
      </c>
      <c r="B292" s="129" t="s">
        <v>1511</v>
      </c>
      <c r="C292" s="125" t="s">
        <v>121</v>
      </c>
      <c r="D292" s="126" t="s">
        <v>709</v>
      </c>
      <c r="E292" s="126" t="s">
        <v>5</v>
      </c>
      <c r="F292" s="126" t="s">
        <v>425</v>
      </c>
      <c r="G292" s="127" t="s">
        <v>484</v>
      </c>
      <c r="H292" s="127" t="s">
        <v>504</v>
      </c>
      <c r="I292" s="128" t="s">
        <v>6</v>
      </c>
      <c r="J292" s="128" t="s">
        <v>1514</v>
      </c>
      <c r="K292" s="125"/>
      <c r="L292" s="125"/>
      <c r="M292" s="125"/>
      <c r="N292" s="125"/>
      <c r="O292" s="125"/>
      <c r="P292" s="125"/>
      <c r="Q292" s="125" t="s">
        <v>304</v>
      </c>
      <c r="R292" s="125"/>
      <c r="S292" s="125"/>
      <c r="T292" s="125"/>
      <c r="U292" s="125"/>
    </row>
    <row r="293" spans="1:21" s="130" customFormat="1" ht="89.25">
      <c r="A293" s="131">
        <v>88</v>
      </c>
      <c r="B293" s="129" t="s">
        <v>1511</v>
      </c>
      <c r="C293" s="125" t="s">
        <v>121</v>
      </c>
      <c r="D293" s="126" t="s">
        <v>709</v>
      </c>
      <c r="E293" s="126" t="s">
        <v>1512</v>
      </c>
      <c r="F293" s="126" t="s">
        <v>735</v>
      </c>
      <c r="G293" s="127" t="s">
        <v>484</v>
      </c>
      <c r="H293" s="127" t="s">
        <v>504</v>
      </c>
      <c r="I293" s="128" t="s">
        <v>1513</v>
      </c>
      <c r="J293" s="128" t="s">
        <v>1514</v>
      </c>
      <c r="K293" s="129"/>
      <c r="L293" s="125"/>
      <c r="M293" s="125"/>
      <c r="N293" s="125"/>
      <c r="O293" s="125"/>
      <c r="P293" s="125"/>
      <c r="Q293" s="125" t="s">
        <v>304</v>
      </c>
      <c r="R293" s="125"/>
      <c r="S293" s="125"/>
      <c r="T293" s="125"/>
      <c r="U293" s="125"/>
    </row>
    <row r="294" spans="1:21" ht="51">
      <c r="A294" s="98">
        <v>498</v>
      </c>
      <c r="B294" s="35" t="s">
        <v>2254</v>
      </c>
      <c r="C294" s="36" t="s">
        <v>1132</v>
      </c>
      <c r="D294" s="32" t="s">
        <v>484</v>
      </c>
      <c r="E294" s="32" t="s">
        <v>702</v>
      </c>
      <c r="F294" s="32" t="s">
        <v>868</v>
      </c>
      <c r="G294" s="33" t="s">
        <v>415</v>
      </c>
      <c r="H294" s="33" t="s">
        <v>503</v>
      </c>
      <c r="I294" s="34" t="s">
        <v>703</v>
      </c>
      <c r="J294" s="34" t="s">
        <v>704</v>
      </c>
      <c r="K294" s="35" t="s">
        <v>305</v>
      </c>
      <c r="L294" s="36" t="s">
        <v>180</v>
      </c>
      <c r="M294" s="36"/>
      <c r="N294" s="36" t="s">
        <v>167</v>
      </c>
      <c r="O294" s="36"/>
      <c r="P294" s="36"/>
      <c r="Q294" s="36" t="s">
        <v>1651</v>
      </c>
      <c r="R294" s="36"/>
      <c r="S294" s="36"/>
      <c r="T294" s="36"/>
      <c r="U294" s="36"/>
    </row>
    <row r="295" spans="1:21" ht="25.5">
      <c r="A295" s="98">
        <v>113</v>
      </c>
      <c r="B295" s="35" t="s">
        <v>713</v>
      </c>
      <c r="C295" s="36" t="s">
        <v>114</v>
      </c>
      <c r="D295" s="32" t="s">
        <v>1432</v>
      </c>
      <c r="E295" s="32" t="s">
        <v>1433</v>
      </c>
      <c r="F295" s="32" t="s">
        <v>380</v>
      </c>
      <c r="G295" s="33" t="s">
        <v>415</v>
      </c>
      <c r="H295" s="33" t="s">
        <v>504</v>
      </c>
      <c r="I295" s="34" t="s">
        <v>1434</v>
      </c>
      <c r="J295" s="34" t="s">
        <v>1431</v>
      </c>
      <c r="K295" s="35" t="s">
        <v>305</v>
      </c>
      <c r="L295" s="36" t="s">
        <v>180</v>
      </c>
      <c r="M295" s="36"/>
      <c r="N295" s="36" t="s">
        <v>167</v>
      </c>
      <c r="O295" s="36"/>
      <c r="P295" s="36"/>
      <c r="Q295" s="36" t="s">
        <v>1651</v>
      </c>
      <c r="R295" s="36"/>
      <c r="S295" s="36"/>
      <c r="T295" s="36"/>
      <c r="U295" s="36"/>
    </row>
    <row r="296" spans="1:21" ht="25.5">
      <c r="A296" s="98">
        <v>112</v>
      </c>
      <c r="B296" s="35" t="s">
        <v>713</v>
      </c>
      <c r="C296" s="36" t="s">
        <v>114</v>
      </c>
      <c r="D296" s="32" t="s">
        <v>882</v>
      </c>
      <c r="E296" s="32" t="s">
        <v>883</v>
      </c>
      <c r="F296" s="32" t="s">
        <v>868</v>
      </c>
      <c r="G296" s="33" t="s">
        <v>415</v>
      </c>
      <c r="H296" s="33" t="s">
        <v>504</v>
      </c>
      <c r="I296" s="34" t="s">
        <v>1430</v>
      </c>
      <c r="J296" s="34" t="s">
        <v>1431</v>
      </c>
      <c r="K296" s="35" t="s">
        <v>305</v>
      </c>
      <c r="L296" s="36" t="s">
        <v>180</v>
      </c>
      <c r="M296" s="36"/>
      <c r="N296" s="36" t="s">
        <v>167</v>
      </c>
      <c r="O296" s="36"/>
      <c r="P296" s="36"/>
      <c r="Q296" s="36" t="s">
        <v>1651</v>
      </c>
      <c r="R296" s="36"/>
      <c r="S296" s="36"/>
      <c r="T296" s="36"/>
      <c r="U296" s="36"/>
    </row>
    <row r="297" spans="1:21" s="130" customFormat="1" ht="114.75">
      <c r="A297" s="131">
        <v>462</v>
      </c>
      <c r="B297" s="129" t="s">
        <v>1119</v>
      </c>
      <c r="C297" s="125" t="s">
        <v>2102</v>
      </c>
      <c r="D297" s="126" t="s">
        <v>882</v>
      </c>
      <c r="E297" s="126" t="s">
        <v>883</v>
      </c>
      <c r="F297" s="126" t="s">
        <v>1120</v>
      </c>
      <c r="G297" s="127" t="s">
        <v>484</v>
      </c>
      <c r="H297" s="127" t="s">
        <v>504</v>
      </c>
      <c r="I297" s="128" t="s">
        <v>1121</v>
      </c>
      <c r="J297" s="128" t="s">
        <v>1122</v>
      </c>
      <c r="K297" s="129"/>
      <c r="L297" s="125"/>
      <c r="M297" s="125"/>
      <c r="N297" s="125"/>
      <c r="O297" s="125"/>
      <c r="P297" s="125"/>
      <c r="Q297" s="125" t="s">
        <v>1650</v>
      </c>
      <c r="R297" s="125"/>
      <c r="S297" s="125"/>
      <c r="T297" s="125"/>
      <c r="U297" s="125"/>
    </row>
    <row r="298" spans="1:21" ht="25.5">
      <c r="A298" s="98">
        <v>111</v>
      </c>
      <c r="B298" s="35" t="s">
        <v>713</v>
      </c>
      <c r="C298" s="36" t="s">
        <v>114</v>
      </c>
      <c r="D298" s="32" t="s">
        <v>882</v>
      </c>
      <c r="E298" s="32" t="s">
        <v>883</v>
      </c>
      <c r="F298" s="32" t="s">
        <v>353</v>
      </c>
      <c r="G298" s="33" t="s">
        <v>415</v>
      </c>
      <c r="H298" s="33" t="s">
        <v>504</v>
      </c>
      <c r="I298" s="34" t="s">
        <v>884</v>
      </c>
      <c r="J298" s="34" t="s">
        <v>1429</v>
      </c>
      <c r="K298" s="35" t="s">
        <v>305</v>
      </c>
      <c r="L298" s="36" t="s">
        <v>180</v>
      </c>
      <c r="M298" s="36"/>
      <c r="N298" s="36" t="s">
        <v>167</v>
      </c>
      <c r="O298" s="36"/>
      <c r="P298" s="36"/>
      <c r="Q298" s="36" t="s">
        <v>1651</v>
      </c>
      <c r="R298" s="36"/>
      <c r="S298" s="36"/>
      <c r="T298" s="36"/>
      <c r="U298" s="36"/>
    </row>
    <row r="299" spans="1:21" ht="22.5">
      <c r="A299" s="98">
        <v>175</v>
      </c>
      <c r="B299" s="35" t="s">
        <v>516</v>
      </c>
      <c r="C299" s="36" t="s">
        <v>123</v>
      </c>
      <c r="D299" s="32" t="s">
        <v>882</v>
      </c>
      <c r="E299" s="32" t="s">
        <v>883</v>
      </c>
      <c r="F299" s="32" t="s">
        <v>429</v>
      </c>
      <c r="G299" s="33" t="s">
        <v>415</v>
      </c>
      <c r="H299" s="33" t="s">
        <v>503</v>
      </c>
      <c r="I299" s="34" t="s">
        <v>535</v>
      </c>
      <c r="J299" s="34" t="s">
        <v>536</v>
      </c>
      <c r="K299" s="35" t="s">
        <v>305</v>
      </c>
      <c r="L299" s="36" t="s">
        <v>180</v>
      </c>
      <c r="M299" s="36"/>
      <c r="N299" s="36" t="s">
        <v>167</v>
      </c>
      <c r="O299" s="36"/>
      <c r="P299" s="36"/>
      <c r="Q299" s="36" t="s">
        <v>1651</v>
      </c>
      <c r="R299" s="36"/>
      <c r="S299" s="36"/>
      <c r="T299" s="36"/>
      <c r="U299" s="36"/>
    </row>
    <row r="300" spans="1:21" ht="51">
      <c r="A300" s="30">
        <v>110</v>
      </c>
      <c r="B300" s="31" t="s">
        <v>713</v>
      </c>
      <c r="C300" s="36" t="s">
        <v>114</v>
      </c>
      <c r="D300" s="32" t="s">
        <v>877</v>
      </c>
      <c r="E300" s="32" t="s">
        <v>878</v>
      </c>
      <c r="F300" s="32" t="s">
        <v>879</v>
      </c>
      <c r="G300" s="33" t="s">
        <v>415</v>
      </c>
      <c r="H300" s="33" t="s">
        <v>504</v>
      </c>
      <c r="I300" s="34" t="s">
        <v>880</v>
      </c>
      <c r="J300" s="34" t="s">
        <v>881</v>
      </c>
      <c r="K300" s="35" t="s">
        <v>305</v>
      </c>
      <c r="L300" s="36" t="s">
        <v>180</v>
      </c>
      <c r="M300" s="36"/>
      <c r="N300" s="36" t="s">
        <v>167</v>
      </c>
      <c r="O300" s="36"/>
      <c r="P300" s="36"/>
      <c r="Q300" s="36" t="s">
        <v>1651</v>
      </c>
      <c r="R300" s="36"/>
      <c r="S300" s="36"/>
      <c r="T300" s="36"/>
      <c r="U300" s="36"/>
    </row>
    <row r="301" spans="1:21" s="130" customFormat="1" ht="25.5">
      <c r="A301" s="131">
        <v>58</v>
      </c>
      <c r="B301" s="129" t="s">
        <v>2093</v>
      </c>
      <c r="C301" s="125" t="s">
        <v>1132</v>
      </c>
      <c r="D301" s="126" t="s">
        <v>2094</v>
      </c>
      <c r="E301" s="126" t="s">
        <v>2095</v>
      </c>
      <c r="F301" s="126" t="s">
        <v>452</v>
      </c>
      <c r="G301" s="127" t="s">
        <v>484</v>
      </c>
      <c r="H301" s="127" t="s">
        <v>503</v>
      </c>
      <c r="I301" s="128" t="s">
        <v>2096</v>
      </c>
      <c r="J301" s="128" t="s">
        <v>2097</v>
      </c>
      <c r="K301" s="129"/>
      <c r="L301" s="125"/>
      <c r="M301" s="125"/>
      <c r="N301" s="125"/>
      <c r="O301" s="125"/>
      <c r="P301" s="125"/>
      <c r="Q301" s="125" t="s">
        <v>1650</v>
      </c>
      <c r="R301" s="125"/>
      <c r="S301" s="125"/>
      <c r="T301" s="125"/>
      <c r="U301" s="125"/>
    </row>
    <row r="302" spans="1:21" ht="38.25">
      <c r="A302" s="98">
        <v>463</v>
      </c>
      <c r="B302" s="35" t="s">
        <v>1119</v>
      </c>
      <c r="C302" s="36" t="s">
        <v>2102</v>
      </c>
      <c r="D302" s="32" t="s">
        <v>2221</v>
      </c>
      <c r="E302" s="32" t="s">
        <v>2222</v>
      </c>
      <c r="F302" s="32" t="s">
        <v>1267</v>
      </c>
      <c r="G302" s="33" t="s">
        <v>415</v>
      </c>
      <c r="H302" s="33" t="s">
        <v>504</v>
      </c>
      <c r="I302" s="34" t="s">
        <v>2223</v>
      </c>
      <c r="J302" s="34" t="s">
        <v>2224</v>
      </c>
      <c r="K302" s="35" t="s">
        <v>305</v>
      </c>
      <c r="L302" s="36" t="s">
        <v>180</v>
      </c>
      <c r="M302" s="36"/>
      <c r="N302" s="36" t="s">
        <v>167</v>
      </c>
      <c r="O302" s="36"/>
      <c r="P302" s="36"/>
      <c r="Q302" s="36" t="s">
        <v>1651</v>
      </c>
      <c r="R302" s="36"/>
      <c r="S302" s="36"/>
      <c r="T302" s="36"/>
      <c r="U302" s="36"/>
    </row>
    <row r="303" spans="1:21" ht="38.25">
      <c r="A303" s="98">
        <v>496</v>
      </c>
      <c r="B303" s="35" t="s">
        <v>2254</v>
      </c>
      <c r="C303" s="36" t="s">
        <v>1132</v>
      </c>
      <c r="D303" s="32" t="s">
        <v>40</v>
      </c>
      <c r="E303" s="32" t="s">
        <v>2222</v>
      </c>
      <c r="F303" s="32" t="s">
        <v>413</v>
      </c>
      <c r="G303" s="33" t="s">
        <v>415</v>
      </c>
      <c r="H303" s="33" t="s">
        <v>504</v>
      </c>
      <c r="I303" s="34" t="s">
        <v>41</v>
      </c>
      <c r="J303" s="34" t="s">
        <v>42</v>
      </c>
      <c r="K303" s="35" t="s">
        <v>305</v>
      </c>
      <c r="L303" s="36" t="s">
        <v>180</v>
      </c>
      <c r="M303" s="36"/>
      <c r="N303" s="36" t="s">
        <v>167</v>
      </c>
      <c r="O303" s="36"/>
      <c r="P303" s="36"/>
      <c r="Q303" s="36" t="s">
        <v>1651</v>
      </c>
      <c r="R303" s="36"/>
      <c r="S303" s="36"/>
      <c r="T303" s="36"/>
      <c r="U303" s="36"/>
    </row>
    <row r="304" spans="1:21" ht="22.5">
      <c r="A304" s="98">
        <v>473</v>
      </c>
      <c r="B304" s="35" t="s">
        <v>1119</v>
      </c>
      <c r="C304" s="36" t="s">
        <v>2102</v>
      </c>
      <c r="D304" s="32" t="s">
        <v>2221</v>
      </c>
      <c r="E304" s="32" t="s">
        <v>2222</v>
      </c>
      <c r="F304" s="32" t="s">
        <v>77</v>
      </c>
      <c r="G304" s="33" t="s">
        <v>415</v>
      </c>
      <c r="H304" s="33" t="s">
        <v>504</v>
      </c>
      <c r="I304" s="34" t="s">
        <v>2252</v>
      </c>
      <c r="J304" s="34" t="s">
        <v>2253</v>
      </c>
      <c r="K304" s="35" t="s">
        <v>305</v>
      </c>
      <c r="L304" s="36" t="s">
        <v>180</v>
      </c>
      <c r="M304" s="36"/>
      <c r="N304" s="36" t="s">
        <v>167</v>
      </c>
      <c r="O304" s="36"/>
      <c r="P304" s="36"/>
      <c r="Q304" s="36" t="s">
        <v>1651</v>
      </c>
      <c r="R304" s="36"/>
      <c r="S304" s="36"/>
      <c r="T304" s="36"/>
      <c r="U304" s="36"/>
    </row>
    <row r="305" spans="1:21" ht="63.75">
      <c r="A305" s="98">
        <v>79</v>
      </c>
      <c r="B305" s="35" t="s">
        <v>1562</v>
      </c>
      <c r="C305" s="36" t="s">
        <v>120</v>
      </c>
      <c r="D305" s="32" t="s">
        <v>1074</v>
      </c>
      <c r="E305" s="32" t="s">
        <v>1075</v>
      </c>
      <c r="F305" s="32" t="s">
        <v>15</v>
      </c>
      <c r="G305" s="33" t="s">
        <v>415</v>
      </c>
      <c r="H305" s="33" t="s">
        <v>504</v>
      </c>
      <c r="I305" s="34" t="s">
        <v>1076</v>
      </c>
      <c r="J305" s="34" t="s">
        <v>1077</v>
      </c>
      <c r="K305" s="35" t="s">
        <v>305</v>
      </c>
      <c r="L305" s="36" t="s">
        <v>180</v>
      </c>
      <c r="M305" s="36"/>
      <c r="N305" s="36" t="s">
        <v>167</v>
      </c>
      <c r="O305" s="36"/>
      <c r="P305" s="36"/>
      <c r="Q305" s="36" t="s">
        <v>1651</v>
      </c>
      <c r="R305" s="36"/>
      <c r="S305" s="36"/>
      <c r="T305" s="36"/>
      <c r="U305" s="36"/>
    </row>
    <row r="306" spans="1:21" ht="22.5">
      <c r="A306" s="98">
        <v>211</v>
      </c>
      <c r="B306" s="35" t="s">
        <v>777</v>
      </c>
      <c r="C306" s="36" t="s">
        <v>124</v>
      </c>
      <c r="D306" s="32" t="s">
        <v>1074</v>
      </c>
      <c r="E306" s="32" t="s">
        <v>1075</v>
      </c>
      <c r="F306" s="32" t="s">
        <v>449</v>
      </c>
      <c r="G306" s="33" t="s">
        <v>415</v>
      </c>
      <c r="H306" s="33" t="s">
        <v>504</v>
      </c>
      <c r="I306" s="34" t="s">
        <v>1397</v>
      </c>
      <c r="J306" s="34" t="s">
        <v>1398</v>
      </c>
      <c r="K306" s="35" t="s">
        <v>305</v>
      </c>
      <c r="L306" s="36" t="s">
        <v>180</v>
      </c>
      <c r="M306" s="36"/>
      <c r="N306" s="36" t="s">
        <v>167</v>
      </c>
      <c r="O306" s="36"/>
      <c r="P306" s="36"/>
      <c r="Q306" s="36" t="s">
        <v>1651</v>
      </c>
      <c r="R306" s="36"/>
      <c r="S306" s="36"/>
      <c r="T306" s="36"/>
      <c r="U306" s="36"/>
    </row>
    <row r="307" spans="1:21" ht="22.5">
      <c r="A307" s="98">
        <v>212</v>
      </c>
      <c r="B307" s="35" t="s">
        <v>777</v>
      </c>
      <c r="C307" s="36" t="s">
        <v>124</v>
      </c>
      <c r="D307" s="32" t="s">
        <v>1074</v>
      </c>
      <c r="E307" s="32" t="s">
        <v>1075</v>
      </c>
      <c r="F307" s="32" t="s">
        <v>449</v>
      </c>
      <c r="G307" s="33" t="s">
        <v>415</v>
      </c>
      <c r="H307" s="33" t="s">
        <v>504</v>
      </c>
      <c r="I307" s="34" t="s">
        <v>1397</v>
      </c>
      <c r="J307" s="34" t="s">
        <v>1398</v>
      </c>
      <c r="K307" s="35" t="s">
        <v>305</v>
      </c>
      <c r="L307" s="36" t="s">
        <v>180</v>
      </c>
      <c r="M307" s="36"/>
      <c r="N307" s="36" t="s">
        <v>167</v>
      </c>
      <c r="O307" s="36"/>
      <c r="P307" s="36"/>
      <c r="Q307" s="36" t="s">
        <v>1651</v>
      </c>
      <c r="R307" s="36"/>
      <c r="S307" s="36"/>
      <c r="T307" s="36"/>
      <c r="U307" s="36"/>
    </row>
    <row r="308" spans="1:21" ht="38.25">
      <c r="A308" s="98">
        <v>606</v>
      </c>
      <c r="B308" s="35" t="s">
        <v>1799</v>
      </c>
      <c r="C308" s="36" t="s">
        <v>114</v>
      </c>
      <c r="D308" s="32" t="s">
        <v>714</v>
      </c>
      <c r="E308" s="32" t="s">
        <v>1051</v>
      </c>
      <c r="F308" s="32"/>
      <c r="G308" s="33" t="s">
        <v>415</v>
      </c>
      <c r="H308" s="33" t="s">
        <v>504</v>
      </c>
      <c r="I308" s="34" t="s">
        <v>1052</v>
      </c>
      <c r="J308" s="34" t="s">
        <v>1053</v>
      </c>
      <c r="K308" s="35" t="s">
        <v>306</v>
      </c>
      <c r="L308" s="36" t="s">
        <v>238</v>
      </c>
      <c r="M308" s="36"/>
      <c r="N308" s="36" t="s">
        <v>167</v>
      </c>
      <c r="O308" s="36"/>
      <c r="P308" s="36"/>
      <c r="Q308" s="36" t="s">
        <v>1651</v>
      </c>
      <c r="R308" s="36"/>
      <c r="S308" s="36"/>
      <c r="T308" s="36"/>
      <c r="U308" s="36"/>
    </row>
    <row r="309" spans="1:21" ht="38.25">
      <c r="A309" s="98">
        <v>356</v>
      </c>
      <c r="B309" s="35" t="s">
        <v>583</v>
      </c>
      <c r="C309" s="36" t="s">
        <v>2101</v>
      </c>
      <c r="D309" s="32" t="s">
        <v>709</v>
      </c>
      <c r="E309" s="32" t="s">
        <v>1644</v>
      </c>
      <c r="F309" s="32" t="s">
        <v>922</v>
      </c>
      <c r="G309" s="33" t="s">
        <v>415</v>
      </c>
      <c r="H309" s="33" t="s">
        <v>503</v>
      </c>
      <c r="I309" s="34" t="s">
        <v>1645</v>
      </c>
      <c r="J309" s="34" t="s">
        <v>1646</v>
      </c>
      <c r="K309" s="35" t="s">
        <v>305</v>
      </c>
      <c r="L309" s="36" t="s">
        <v>180</v>
      </c>
      <c r="M309" s="36"/>
      <c r="N309" s="36" t="s">
        <v>167</v>
      </c>
      <c r="O309" s="36"/>
      <c r="P309" s="36"/>
      <c r="Q309" s="36" t="s">
        <v>1651</v>
      </c>
      <c r="R309" s="36"/>
      <c r="S309" s="36"/>
      <c r="T309" s="36"/>
      <c r="U309" s="36"/>
    </row>
    <row r="310" spans="1:21" ht="25.5">
      <c r="A310" s="98">
        <v>249</v>
      </c>
      <c r="B310" s="35" t="s">
        <v>1681</v>
      </c>
      <c r="C310" s="36" t="s">
        <v>2098</v>
      </c>
      <c r="D310" s="32" t="s">
        <v>1198</v>
      </c>
      <c r="E310" s="32" t="s">
        <v>1199</v>
      </c>
      <c r="F310" s="32"/>
      <c r="G310" s="33" t="s">
        <v>415</v>
      </c>
      <c r="H310" s="33" t="s">
        <v>504</v>
      </c>
      <c r="I310" s="34" t="s">
        <v>1200</v>
      </c>
      <c r="J310" s="34" t="s">
        <v>1201</v>
      </c>
      <c r="K310" s="35" t="s">
        <v>305</v>
      </c>
      <c r="L310" s="36" t="s">
        <v>180</v>
      </c>
      <c r="M310" s="36"/>
      <c r="N310" s="36" t="s">
        <v>167</v>
      </c>
      <c r="O310" s="36"/>
      <c r="P310" s="36"/>
      <c r="Q310" s="36" t="s">
        <v>1651</v>
      </c>
      <c r="R310" s="36"/>
      <c r="S310" s="36"/>
      <c r="T310" s="36"/>
      <c r="U310" s="36"/>
    </row>
    <row r="311" spans="1:21" ht="25.5">
      <c r="A311" s="30">
        <v>411</v>
      </c>
      <c r="B311" s="31" t="s">
        <v>1318</v>
      </c>
      <c r="C311" s="36" t="s">
        <v>2098</v>
      </c>
      <c r="D311" s="32" t="s">
        <v>1198</v>
      </c>
      <c r="E311" s="32" t="s">
        <v>1199</v>
      </c>
      <c r="F311" s="32"/>
      <c r="G311" s="33" t="s">
        <v>415</v>
      </c>
      <c r="H311" s="33" t="s">
        <v>504</v>
      </c>
      <c r="I311" s="34" t="s">
        <v>1200</v>
      </c>
      <c r="J311" s="34" t="s">
        <v>1201</v>
      </c>
      <c r="K311" s="35" t="s">
        <v>305</v>
      </c>
      <c r="L311" s="36" t="s">
        <v>180</v>
      </c>
      <c r="M311" s="36"/>
      <c r="N311" s="36" t="s">
        <v>167</v>
      </c>
      <c r="O311" s="36"/>
      <c r="P311" s="36"/>
      <c r="Q311" s="36" t="s">
        <v>1651</v>
      </c>
      <c r="R311" s="36"/>
      <c r="S311" s="36"/>
      <c r="T311" s="36"/>
      <c r="U311" s="36"/>
    </row>
    <row r="312" spans="1:21" ht="51">
      <c r="A312" s="30">
        <v>129</v>
      </c>
      <c r="B312" s="31" t="s">
        <v>713</v>
      </c>
      <c r="C312" s="36" t="s">
        <v>114</v>
      </c>
      <c r="D312" s="32" t="s">
        <v>584</v>
      </c>
      <c r="E312" s="32" t="s">
        <v>571</v>
      </c>
      <c r="F312" s="32" t="s">
        <v>1265</v>
      </c>
      <c r="G312" s="33" t="s">
        <v>415</v>
      </c>
      <c r="H312" s="33" t="s">
        <v>504</v>
      </c>
      <c r="I312" s="34" t="s">
        <v>1515</v>
      </c>
      <c r="J312" s="34" t="s">
        <v>892</v>
      </c>
      <c r="K312" s="35" t="s">
        <v>305</v>
      </c>
      <c r="L312" s="36" t="s">
        <v>180</v>
      </c>
      <c r="M312" s="36"/>
      <c r="N312" s="36" t="s">
        <v>167</v>
      </c>
      <c r="O312" s="36"/>
      <c r="P312" s="36"/>
      <c r="Q312" s="36" t="s">
        <v>1651</v>
      </c>
      <c r="R312" s="36"/>
      <c r="S312" s="36"/>
      <c r="T312" s="36"/>
      <c r="U312" s="36"/>
    </row>
    <row r="313" spans="1:21" ht="25.5">
      <c r="A313" s="30">
        <v>455</v>
      </c>
      <c r="B313" s="31" t="s">
        <v>930</v>
      </c>
      <c r="C313" s="36" t="s">
        <v>1132</v>
      </c>
      <c r="D313" s="32" t="s">
        <v>999</v>
      </c>
      <c r="E313" s="32" t="s">
        <v>571</v>
      </c>
      <c r="F313" s="32" t="s">
        <v>724</v>
      </c>
      <c r="G313" s="33" t="s">
        <v>415</v>
      </c>
      <c r="H313" s="33" t="s">
        <v>504</v>
      </c>
      <c r="I313" s="34" t="s">
        <v>572</v>
      </c>
      <c r="J313" s="34"/>
      <c r="K313" s="35" t="s">
        <v>305</v>
      </c>
      <c r="L313" s="36" t="s">
        <v>239</v>
      </c>
      <c r="M313" s="36"/>
      <c r="N313" s="36" t="s">
        <v>167</v>
      </c>
      <c r="O313" s="36"/>
      <c r="P313" s="36"/>
      <c r="Q313" s="36" t="s">
        <v>1651</v>
      </c>
      <c r="R313" s="36"/>
      <c r="S313" s="36"/>
      <c r="T313" s="36"/>
      <c r="U313" s="36"/>
    </row>
    <row r="314" spans="1:21" ht="63.75">
      <c r="A314" s="30">
        <v>454</v>
      </c>
      <c r="B314" s="31" t="s">
        <v>930</v>
      </c>
      <c r="C314" s="36" t="s">
        <v>1132</v>
      </c>
      <c r="D314" s="32" t="s">
        <v>999</v>
      </c>
      <c r="E314" s="32" t="s">
        <v>1000</v>
      </c>
      <c r="F314" s="32" t="s">
        <v>92</v>
      </c>
      <c r="G314" s="33" t="s">
        <v>415</v>
      </c>
      <c r="H314" s="33" t="s">
        <v>504</v>
      </c>
      <c r="I314" s="34" t="s">
        <v>570</v>
      </c>
      <c r="J314" s="34"/>
      <c r="K314" s="35" t="s">
        <v>306</v>
      </c>
      <c r="L314" s="36" t="s">
        <v>240</v>
      </c>
      <c r="M314" s="36"/>
      <c r="N314" s="36" t="s">
        <v>167</v>
      </c>
      <c r="O314" s="36"/>
      <c r="P314" s="36"/>
      <c r="Q314" s="36" t="s">
        <v>1651</v>
      </c>
      <c r="R314" s="36"/>
      <c r="S314" s="36"/>
      <c r="T314" s="36"/>
      <c r="U314" s="36"/>
    </row>
    <row r="315" spans="1:21" ht="76.5">
      <c r="A315" s="30">
        <v>452</v>
      </c>
      <c r="B315" s="31" t="s">
        <v>573</v>
      </c>
      <c r="C315" s="36" t="s">
        <v>111</v>
      </c>
      <c r="D315" s="32"/>
      <c r="E315" s="32" t="s">
        <v>1000</v>
      </c>
      <c r="F315" s="32" t="s">
        <v>92</v>
      </c>
      <c r="G315" s="33" t="s">
        <v>484</v>
      </c>
      <c r="H315" s="33" t="s">
        <v>503</v>
      </c>
      <c r="I315" s="34" t="s">
        <v>1701</v>
      </c>
      <c r="J315" s="34" t="s">
        <v>1702</v>
      </c>
      <c r="K315" s="35" t="s">
        <v>306</v>
      </c>
      <c r="L315" s="36" t="s">
        <v>241</v>
      </c>
      <c r="M315" s="36"/>
      <c r="N315" s="36" t="s">
        <v>167</v>
      </c>
      <c r="O315" s="36"/>
      <c r="P315" s="36"/>
      <c r="Q315" s="36" t="s">
        <v>1651</v>
      </c>
      <c r="R315" s="36"/>
      <c r="S315" s="36"/>
      <c r="T315" s="36"/>
      <c r="U315" s="36"/>
    </row>
    <row r="316" spans="1:21" ht="229.5">
      <c r="A316" s="30">
        <v>458</v>
      </c>
      <c r="B316" s="31" t="s">
        <v>930</v>
      </c>
      <c r="C316" s="36" t="s">
        <v>1132</v>
      </c>
      <c r="D316" s="32" t="s">
        <v>999</v>
      </c>
      <c r="E316" s="32" t="s">
        <v>1000</v>
      </c>
      <c r="F316" s="32" t="s">
        <v>449</v>
      </c>
      <c r="G316" s="33" t="s">
        <v>415</v>
      </c>
      <c r="H316" s="33" t="s">
        <v>503</v>
      </c>
      <c r="I316" s="34" t="s">
        <v>1002</v>
      </c>
      <c r="J316" s="34" t="s">
        <v>569</v>
      </c>
      <c r="K316" s="35" t="s">
        <v>305</v>
      </c>
      <c r="L316" s="36" t="s">
        <v>239</v>
      </c>
      <c r="M316" s="36"/>
      <c r="N316" s="36" t="s">
        <v>167</v>
      </c>
      <c r="O316" s="36"/>
      <c r="P316" s="36"/>
      <c r="Q316" s="36" t="s">
        <v>1651</v>
      </c>
      <c r="R316" s="36"/>
      <c r="S316" s="36"/>
      <c r="T316" s="36"/>
      <c r="U316" s="36"/>
    </row>
    <row r="317" spans="1:21" ht="38.25">
      <c r="A317" s="30">
        <v>453</v>
      </c>
      <c r="B317" s="31" t="s">
        <v>930</v>
      </c>
      <c r="C317" s="36" t="s">
        <v>1132</v>
      </c>
      <c r="D317" s="32" t="s">
        <v>999</v>
      </c>
      <c r="E317" s="32" t="s">
        <v>1000</v>
      </c>
      <c r="F317" s="32" t="s">
        <v>435</v>
      </c>
      <c r="G317" s="33" t="s">
        <v>415</v>
      </c>
      <c r="H317" s="33" t="s">
        <v>504</v>
      </c>
      <c r="I317" s="34" t="s">
        <v>1001</v>
      </c>
      <c r="J317" s="34"/>
      <c r="K317" s="35" t="s">
        <v>307</v>
      </c>
      <c r="L317" s="36" t="s">
        <v>242</v>
      </c>
      <c r="M317" s="36"/>
      <c r="N317" s="36"/>
      <c r="O317" s="36"/>
      <c r="P317" s="36"/>
      <c r="Q317" s="36" t="s">
        <v>1651</v>
      </c>
      <c r="R317" s="36"/>
      <c r="S317" s="36"/>
      <c r="T317" s="36"/>
      <c r="U317" s="36"/>
    </row>
    <row r="318" spans="1:21" ht="90">
      <c r="A318" s="30">
        <v>830</v>
      </c>
      <c r="B318" s="31" t="s">
        <v>835</v>
      </c>
      <c r="C318" s="36" t="s">
        <v>111</v>
      </c>
      <c r="D318" s="32" t="s">
        <v>836</v>
      </c>
      <c r="E318" s="32" t="s">
        <v>837</v>
      </c>
      <c r="F318" s="32" t="s">
        <v>837</v>
      </c>
      <c r="G318" s="33" t="s">
        <v>415</v>
      </c>
      <c r="H318" s="33" t="s">
        <v>503</v>
      </c>
      <c r="I318" s="34" t="s">
        <v>838</v>
      </c>
      <c r="J318" s="34" t="s">
        <v>839</v>
      </c>
      <c r="K318" s="35" t="s">
        <v>320</v>
      </c>
      <c r="L318" s="36" t="s">
        <v>243</v>
      </c>
      <c r="M318" s="36"/>
      <c r="N318" s="36" t="s">
        <v>167</v>
      </c>
      <c r="O318" s="36"/>
      <c r="P318" s="36"/>
      <c r="Q318" s="36" t="s">
        <v>1651</v>
      </c>
      <c r="R318" s="36"/>
      <c r="S318" s="36"/>
      <c r="T318" s="36"/>
      <c r="U318" s="36"/>
    </row>
    <row r="319" spans="1:21" ht="38.25">
      <c r="A319" s="30">
        <v>344</v>
      </c>
      <c r="B319" s="31" t="s">
        <v>583</v>
      </c>
      <c r="C319" s="36" t="s">
        <v>2101</v>
      </c>
      <c r="D319" s="32" t="s">
        <v>635</v>
      </c>
      <c r="E319" s="32" t="s">
        <v>636</v>
      </c>
      <c r="F319" s="32" t="s">
        <v>1455</v>
      </c>
      <c r="G319" s="33" t="s">
        <v>415</v>
      </c>
      <c r="H319" s="33" t="s">
        <v>504</v>
      </c>
      <c r="I319" s="34" t="s">
        <v>637</v>
      </c>
      <c r="J319" s="34" t="s">
        <v>638</v>
      </c>
      <c r="K319" s="35" t="s">
        <v>305</v>
      </c>
      <c r="L319" s="36" t="s">
        <v>180</v>
      </c>
      <c r="M319" s="36"/>
      <c r="N319" s="36" t="s">
        <v>167</v>
      </c>
      <c r="O319" s="36"/>
      <c r="P319" s="36"/>
      <c r="Q319" s="36" t="s">
        <v>1651</v>
      </c>
      <c r="R319" s="36"/>
      <c r="S319" s="36"/>
      <c r="T319" s="36"/>
      <c r="U319" s="36"/>
    </row>
    <row r="320" spans="1:21" ht="51">
      <c r="A320" s="98">
        <v>149</v>
      </c>
      <c r="B320" s="35" t="s">
        <v>713</v>
      </c>
      <c r="C320" s="36" t="s">
        <v>114</v>
      </c>
      <c r="D320" s="32" t="s">
        <v>374</v>
      </c>
      <c r="E320" s="32" t="s">
        <v>602</v>
      </c>
      <c r="F320" s="32" t="s">
        <v>448</v>
      </c>
      <c r="G320" s="33" t="s">
        <v>415</v>
      </c>
      <c r="H320" s="33" t="s">
        <v>503</v>
      </c>
      <c r="I320" s="34" t="s">
        <v>953</v>
      </c>
      <c r="J320" s="34" t="s">
        <v>954</v>
      </c>
      <c r="K320" s="35" t="s">
        <v>306</v>
      </c>
      <c r="L320" s="36" t="s">
        <v>250</v>
      </c>
      <c r="M320" s="36"/>
      <c r="N320" s="36" t="s">
        <v>167</v>
      </c>
      <c r="O320" s="36"/>
      <c r="P320" s="36"/>
      <c r="Q320" s="36" t="s">
        <v>1651</v>
      </c>
      <c r="R320" s="36"/>
      <c r="S320" s="36"/>
      <c r="T320" s="36"/>
      <c r="U320" s="36"/>
    </row>
    <row r="321" spans="1:21" ht="38.25">
      <c r="A321" s="98">
        <v>353</v>
      </c>
      <c r="B321" s="35" t="s">
        <v>583</v>
      </c>
      <c r="C321" s="36" t="s">
        <v>2101</v>
      </c>
      <c r="D321" s="32" t="s">
        <v>584</v>
      </c>
      <c r="E321" s="32" t="s">
        <v>602</v>
      </c>
      <c r="F321" s="32" t="s">
        <v>723</v>
      </c>
      <c r="G321" s="33" t="s">
        <v>415</v>
      </c>
      <c r="H321" s="33" t="s">
        <v>503</v>
      </c>
      <c r="I321" s="34" t="s">
        <v>633</v>
      </c>
      <c r="J321" s="34" t="s">
        <v>634</v>
      </c>
      <c r="K321" s="35" t="s">
        <v>305</v>
      </c>
      <c r="L321" s="36" t="s">
        <v>180</v>
      </c>
      <c r="M321" s="36"/>
      <c r="N321" s="36" t="s">
        <v>167</v>
      </c>
      <c r="O321" s="36"/>
      <c r="P321" s="36"/>
      <c r="Q321" s="36" t="s">
        <v>1651</v>
      </c>
      <c r="R321" s="36"/>
      <c r="S321" s="36"/>
      <c r="T321" s="36"/>
      <c r="U321" s="36"/>
    </row>
    <row r="322" spans="1:21" ht="25.5">
      <c r="A322" s="98">
        <v>342</v>
      </c>
      <c r="B322" s="35" t="s">
        <v>583</v>
      </c>
      <c r="C322" s="36" t="s">
        <v>2101</v>
      </c>
      <c r="D322" s="32" t="s">
        <v>584</v>
      </c>
      <c r="E322" s="32" t="s">
        <v>602</v>
      </c>
      <c r="F322" s="32" t="s">
        <v>451</v>
      </c>
      <c r="G322" s="33" t="s">
        <v>415</v>
      </c>
      <c r="H322" s="33" t="s">
        <v>504</v>
      </c>
      <c r="I322" s="34" t="s">
        <v>603</v>
      </c>
      <c r="J322" s="34" t="s">
        <v>604</v>
      </c>
      <c r="K322" s="35" t="s">
        <v>305</v>
      </c>
      <c r="L322" s="36" t="s">
        <v>180</v>
      </c>
      <c r="M322" s="36"/>
      <c r="N322" s="36" t="s">
        <v>167</v>
      </c>
      <c r="O322" s="36"/>
      <c r="P322" s="36"/>
      <c r="Q322" s="36" t="s">
        <v>1651</v>
      </c>
      <c r="R322" s="36"/>
      <c r="S322" s="36"/>
      <c r="T322" s="36"/>
      <c r="U322" s="36"/>
    </row>
    <row r="323" spans="1:21" ht="25.5">
      <c r="A323" s="98">
        <v>128</v>
      </c>
      <c r="B323" s="35" t="s">
        <v>713</v>
      </c>
      <c r="C323" s="36" t="s">
        <v>114</v>
      </c>
      <c r="D323" s="32" t="s">
        <v>584</v>
      </c>
      <c r="E323" s="32" t="s">
        <v>602</v>
      </c>
      <c r="F323" s="32"/>
      <c r="G323" s="33" t="s">
        <v>415</v>
      </c>
      <c r="H323" s="33" t="s">
        <v>504</v>
      </c>
      <c r="I323" s="34" t="s">
        <v>951</v>
      </c>
      <c r="J323" s="34" t="s">
        <v>952</v>
      </c>
      <c r="K323" s="35" t="s">
        <v>305</v>
      </c>
      <c r="L323" s="36" t="s">
        <v>180</v>
      </c>
      <c r="M323" s="36"/>
      <c r="N323" s="36" t="s">
        <v>167</v>
      </c>
      <c r="O323" s="36"/>
      <c r="P323" s="36"/>
      <c r="Q323" s="36" t="s">
        <v>1651</v>
      </c>
      <c r="R323" s="36"/>
      <c r="S323" s="36"/>
      <c r="T323" s="36"/>
      <c r="U323" s="36"/>
    </row>
    <row r="324" spans="1:21" ht="89.25">
      <c r="A324" s="98">
        <v>486</v>
      </c>
      <c r="B324" s="35" t="s">
        <v>2254</v>
      </c>
      <c r="C324" s="36" t="s">
        <v>1132</v>
      </c>
      <c r="D324" s="32" t="s">
        <v>260</v>
      </c>
      <c r="E324" s="32"/>
      <c r="F324" s="32"/>
      <c r="G324" s="33" t="s">
        <v>415</v>
      </c>
      <c r="H324" s="33" t="s">
        <v>504</v>
      </c>
      <c r="I324" s="34" t="s">
        <v>261</v>
      </c>
      <c r="J324" s="34" t="s">
        <v>262</v>
      </c>
      <c r="K324" s="35" t="s">
        <v>305</v>
      </c>
      <c r="L324" s="36" t="s">
        <v>180</v>
      </c>
      <c r="M324" s="36"/>
      <c r="N324" s="36" t="s">
        <v>167</v>
      </c>
      <c r="O324" s="36"/>
      <c r="P324" s="36"/>
      <c r="Q324" s="36" t="s">
        <v>1651</v>
      </c>
      <c r="R324" s="36"/>
      <c r="S324" s="36"/>
      <c r="T324" s="36"/>
      <c r="U324" s="36"/>
    </row>
    <row r="325" spans="1:21" ht="25.5">
      <c r="A325" s="98">
        <v>317</v>
      </c>
      <c r="B325" s="35" t="s">
        <v>1669</v>
      </c>
      <c r="C325" s="36" t="s">
        <v>2099</v>
      </c>
      <c r="D325" s="32" t="s">
        <v>544</v>
      </c>
      <c r="E325" s="32"/>
      <c r="F325" s="32"/>
      <c r="G325" s="33" t="s">
        <v>415</v>
      </c>
      <c r="H325" s="33" t="s">
        <v>504</v>
      </c>
      <c r="I325" s="34" t="s">
        <v>545</v>
      </c>
      <c r="J325" s="34" t="s">
        <v>546</v>
      </c>
      <c r="K325" s="35" t="s">
        <v>306</v>
      </c>
      <c r="L325" s="36" t="s">
        <v>244</v>
      </c>
      <c r="M325" s="36"/>
      <c r="N325" s="36" t="s">
        <v>167</v>
      </c>
      <c r="O325" s="36"/>
      <c r="P325" s="36"/>
      <c r="Q325" s="36" t="s">
        <v>1651</v>
      </c>
      <c r="R325" s="36"/>
      <c r="S325" s="36"/>
      <c r="T325" s="36"/>
      <c r="U325" s="36"/>
    </row>
    <row r="326" spans="1:21" ht="25.5">
      <c r="A326" s="98">
        <v>399</v>
      </c>
      <c r="B326" s="35" t="s">
        <v>1608</v>
      </c>
      <c r="C326" s="36" t="s">
        <v>114</v>
      </c>
      <c r="D326" s="32" t="s">
        <v>936</v>
      </c>
      <c r="E326" s="32"/>
      <c r="F326" s="32"/>
      <c r="G326" s="33" t="s">
        <v>415</v>
      </c>
      <c r="H326" s="33" t="s">
        <v>503</v>
      </c>
      <c r="I326" s="34" t="s">
        <v>1610</v>
      </c>
      <c r="J326" s="34" t="s">
        <v>1611</v>
      </c>
      <c r="K326" s="35" t="s">
        <v>305</v>
      </c>
      <c r="L326" s="36" t="s">
        <v>180</v>
      </c>
      <c r="M326" s="36"/>
      <c r="N326" s="36" t="s">
        <v>167</v>
      </c>
      <c r="O326" s="36"/>
      <c r="P326" s="36"/>
      <c r="Q326" s="36" t="s">
        <v>1651</v>
      </c>
      <c r="R326" s="36"/>
      <c r="S326" s="36"/>
      <c r="T326" s="36"/>
      <c r="U326" s="36"/>
    </row>
    <row r="327" spans="1:21" ht="22.5">
      <c r="A327" s="98">
        <v>505</v>
      </c>
      <c r="B327" s="35" t="s">
        <v>2254</v>
      </c>
      <c r="C327" s="36" t="s">
        <v>1132</v>
      </c>
      <c r="D327" s="32" t="s">
        <v>871</v>
      </c>
      <c r="E327" s="32"/>
      <c r="F327" s="32"/>
      <c r="G327" s="33" t="s">
        <v>415</v>
      </c>
      <c r="H327" s="33" t="s">
        <v>503</v>
      </c>
      <c r="I327" s="34" t="s">
        <v>1234</v>
      </c>
      <c r="J327" s="34" t="s">
        <v>1256</v>
      </c>
      <c r="K327" s="35" t="s">
        <v>305</v>
      </c>
      <c r="L327" s="36" t="s">
        <v>180</v>
      </c>
      <c r="M327" s="36"/>
      <c r="N327" s="36" t="s">
        <v>167</v>
      </c>
      <c r="O327" s="36"/>
      <c r="P327" s="36"/>
      <c r="Q327" s="36" t="s">
        <v>1651</v>
      </c>
      <c r="R327" s="36"/>
      <c r="S327" s="36"/>
      <c r="T327" s="36"/>
      <c r="U327" s="36"/>
    </row>
    <row r="328" spans="1:21" ht="22.5">
      <c r="A328" s="98">
        <v>504</v>
      </c>
      <c r="B328" s="35" t="s">
        <v>2254</v>
      </c>
      <c r="C328" s="36" t="s">
        <v>1132</v>
      </c>
      <c r="D328" s="32" t="s">
        <v>1255</v>
      </c>
      <c r="E328" s="32"/>
      <c r="F328" s="32"/>
      <c r="G328" s="33" t="s">
        <v>415</v>
      </c>
      <c r="H328" s="33" t="s">
        <v>503</v>
      </c>
      <c r="I328" s="34" t="s">
        <v>1234</v>
      </c>
      <c r="J328" s="34" t="s">
        <v>1256</v>
      </c>
      <c r="K328" s="35" t="s">
        <v>305</v>
      </c>
      <c r="L328" s="36" t="s">
        <v>180</v>
      </c>
      <c r="M328" s="36"/>
      <c r="N328" s="36" t="s">
        <v>167</v>
      </c>
      <c r="O328" s="36"/>
      <c r="P328" s="36"/>
      <c r="Q328" s="36" t="s">
        <v>1651</v>
      </c>
      <c r="R328" s="36"/>
      <c r="S328" s="36"/>
      <c r="T328" s="36"/>
      <c r="U328" s="36"/>
    </row>
    <row r="329" spans="1:21" ht="25.5">
      <c r="A329" s="98">
        <v>485</v>
      </c>
      <c r="B329" s="35" t="s">
        <v>2254</v>
      </c>
      <c r="C329" s="36" t="s">
        <v>1132</v>
      </c>
      <c r="D329" s="32" t="s">
        <v>659</v>
      </c>
      <c r="E329" s="32"/>
      <c r="F329" s="32"/>
      <c r="G329" s="33" t="s">
        <v>415</v>
      </c>
      <c r="H329" s="33" t="s">
        <v>504</v>
      </c>
      <c r="I329" s="34" t="s">
        <v>1238</v>
      </c>
      <c r="J329" s="34" t="s">
        <v>1239</v>
      </c>
      <c r="K329" s="35" t="s">
        <v>305</v>
      </c>
      <c r="L329" s="36" t="s">
        <v>180</v>
      </c>
      <c r="M329" s="36"/>
      <c r="N329" s="36" t="s">
        <v>167</v>
      </c>
      <c r="O329" s="36"/>
      <c r="P329" s="36"/>
      <c r="Q329" s="36" t="s">
        <v>1651</v>
      </c>
      <c r="R329" s="36"/>
      <c r="S329" s="36"/>
      <c r="T329" s="36"/>
      <c r="U329" s="36"/>
    </row>
    <row r="330" spans="1:21" ht="63.75">
      <c r="A330" s="98">
        <v>507</v>
      </c>
      <c r="B330" s="35" t="s">
        <v>2254</v>
      </c>
      <c r="C330" s="36" t="s">
        <v>1132</v>
      </c>
      <c r="D330" s="32" t="s">
        <v>659</v>
      </c>
      <c r="E330" s="32"/>
      <c r="F330" s="32"/>
      <c r="G330" s="33" t="s">
        <v>415</v>
      </c>
      <c r="H330" s="33" t="s">
        <v>503</v>
      </c>
      <c r="I330" s="34" t="s">
        <v>1303</v>
      </c>
      <c r="J330" s="34" t="s">
        <v>1304</v>
      </c>
      <c r="K330" s="35" t="s">
        <v>305</v>
      </c>
      <c r="L330" s="36" t="s">
        <v>180</v>
      </c>
      <c r="M330" s="36"/>
      <c r="N330" s="36" t="s">
        <v>167</v>
      </c>
      <c r="O330" s="36"/>
      <c r="P330" s="36"/>
      <c r="Q330" s="36" t="s">
        <v>1651</v>
      </c>
      <c r="R330" s="36"/>
      <c r="S330" s="36"/>
      <c r="T330" s="36"/>
      <c r="U330" s="36"/>
    </row>
    <row r="331" spans="1:21" ht="51">
      <c r="A331" s="98">
        <v>502</v>
      </c>
      <c r="B331" s="35" t="s">
        <v>2254</v>
      </c>
      <c r="C331" s="36" t="s">
        <v>1132</v>
      </c>
      <c r="D331" s="32" t="s">
        <v>1427</v>
      </c>
      <c r="E331" s="32"/>
      <c r="F331" s="32"/>
      <c r="G331" s="33" t="s">
        <v>415</v>
      </c>
      <c r="H331" s="33" t="s">
        <v>503</v>
      </c>
      <c r="I331" s="34" t="s">
        <v>1234</v>
      </c>
      <c r="J331" s="34" t="s">
        <v>1235</v>
      </c>
      <c r="K331" s="35" t="s">
        <v>305</v>
      </c>
      <c r="L331" s="36" t="s">
        <v>180</v>
      </c>
      <c r="M331" s="36"/>
      <c r="N331" s="36" t="s">
        <v>167</v>
      </c>
      <c r="O331" s="36"/>
      <c r="P331" s="36"/>
      <c r="Q331" s="36" t="s">
        <v>1651</v>
      </c>
      <c r="R331" s="36"/>
      <c r="S331" s="36"/>
      <c r="T331" s="36"/>
      <c r="U331" s="36"/>
    </row>
    <row r="332" spans="1:21" s="130" customFormat="1" ht="51">
      <c r="A332" s="131">
        <v>508</v>
      </c>
      <c r="B332" s="129" t="s">
        <v>2254</v>
      </c>
      <c r="C332" s="125" t="s">
        <v>1132</v>
      </c>
      <c r="D332" s="126" t="s">
        <v>773</v>
      </c>
      <c r="E332" s="126"/>
      <c r="F332" s="126"/>
      <c r="G332" s="127" t="s">
        <v>484</v>
      </c>
      <c r="H332" s="127" t="s">
        <v>503</v>
      </c>
      <c r="I332" s="128" t="s">
        <v>278</v>
      </c>
      <c r="J332" s="128" t="s">
        <v>279</v>
      </c>
      <c r="K332" s="129" t="s">
        <v>309</v>
      </c>
      <c r="L332" s="125"/>
      <c r="M332" s="125"/>
      <c r="N332" s="125"/>
      <c r="O332" s="125"/>
      <c r="P332" s="125"/>
      <c r="Q332" s="125" t="s">
        <v>304</v>
      </c>
      <c r="R332" s="125"/>
      <c r="S332" s="125"/>
      <c r="T332" s="125"/>
      <c r="U332" s="125"/>
    </row>
    <row r="333" spans="1:21" ht="51">
      <c r="A333" s="98">
        <v>495</v>
      </c>
      <c r="B333" s="35" t="s">
        <v>2254</v>
      </c>
      <c r="C333" s="36" t="s">
        <v>1132</v>
      </c>
      <c r="D333" s="32" t="s">
        <v>506</v>
      </c>
      <c r="E333" s="32"/>
      <c r="F333" s="32"/>
      <c r="G333" s="33" t="s">
        <v>415</v>
      </c>
      <c r="H333" s="33" t="s">
        <v>504</v>
      </c>
      <c r="I333" s="34" t="s">
        <v>511</v>
      </c>
      <c r="J333" s="34" t="s">
        <v>512</v>
      </c>
      <c r="K333" s="35" t="s">
        <v>305</v>
      </c>
      <c r="L333" s="36" t="s">
        <v>180</v>
      </c>
      <c r="M333" s="36"/>
      <c r="N333" s="36" t="s">
        <v>167</v>
      </c>
      <c r="O333" s="36"/>
      <c r="P333" s="36"/>
      <c r="Q333" s="36" t="s">
        <v>1651</v>
      </c>
      <c r="R333" s="36"/>
      <c r="S333" s="36"/>
      <c r="T333" s="36"/>
      <c r="U333" s="36"/>
    </row>
    <row r="334" spans="1:21" ht="140.25">
      <c r="A334" s="98">
        <v>511</v>
      </c>
      <c r="B334" s="35" t="s">
        <v>2254</v>
      </c>
      <c r="C334" s="36" t="s">
        <v>1132</v>
      </c>
      <c r="D334" s="32" t="s">
        <v>506</v>
      </c>
      <c r="E334" s="32"/>
      <c r="F334" s="32"/>
      <c r="G334" s="33" t="s">
        <v>415</v>
      </c>
      <c r="H334" s="33" t="s">
        <v>503</v>
      </c>
      <c r="I334" s="34" t="s">
        <v>509</v>
      </c>
      <c r="J334" s="34" t="s">
        <v>510</v>
      </c>
      <c r="K334" s="35" t="s">
        <v>305</v>
      </c>
      <c r="L334" s="36" t="s">
        <v>180</v>
      </c>
      <c r="M334" s="36"/>
      <c r="N334" s="36" t="s">
        <v>167</v>
      </c>
      <c r="O334" s="36"/>
      <c r="P334" s="36"/>
      <c r="Q334" s="36" t="s">
        <v>1651</v>
      </c>
      <c r="R334" s="36"/>
      <c r="S334" s="36"/>
      <c r="T334" s="36"/>
      <c r="U334" s="36"/>
    </row>
    <row r="335" spans="1:21" ht="76.5">
      <c r="A335" s="98">
        <v>510</v>
      </c>
      <c r="B335" s="35" t="s">
        <v>2254</v>
      </c>
      <c r="C335" s="36" t="s">
        <v>1132</v>
      </c>
      <c r="D335" s="32" t="s">
        <v>366</v>
      </c>
      <c r="E335" s="32"/>
      <c r="F335" s="32"/>
      <c r="G335" s="33" t="s">
        <v>415</v>
      </c>
      <c r="H335" s="33" t="s">
        <v>503</v>
      </c>
      <c r="I335" s="34" t="s">
        <v>505</v>
      </c>
      <c r="J335" s="34" t="s">
        <v>273</v>
      </c>
      <c r="K335" s="35" t="s">
        <v>305</v>
      </c>
      <c r="L335" s="36" t="s">
        <v>180</v>
      </c>
      <c r="M335" s="36"/>
      <c r="N335" s="36" t="s">
        <v>167</v>
      </c>
      <c r="O335" s="36"/>
      <c r="P335" s="36"/>
      <c r="Q335" s="36" t="s">
        <v>1651</v>
      </c>
      <c r="R335" s="36"/>
      <c r="S335" s="36"/>
      <c r="T335" s="36"/>
      <c r="U335" s="36"/>
    </row>
    <row r="336" spans="1:21" s="130" customFormat="1" ht="33.75">
      <c r="A336" s="131">
        <v>535</v>
      </c>
      <c r="B336" s="129" t="s">
        <v>2254</v>
      </c>
      <c r="C336" s="125" t="s">
        <v>1132</v>
      </c>
      <c r="D336" s="126" t="s">
        <v>2247</v>
      </c>
      <c r="E336" s="126"/>
      <c r="F336" s="126"/>
      <c r="G336" s="127" t="s">
        <v>484</v>
      </c>
      <c r="H336" s="127" t="s">
        <v>504</v>
      </c>
      <c r="I336" s="128" t="s">
        <v>2044</v>
      </c>
      <c r="J336" s="128" t="s">
        <v>2045</v>
      </c>
      <c r="K336" s="129" t="s">
        <v>307</v>
      </c>
      <c r="L336" s="125" t="s">
        <v>245</v>
      </c>
      <c r="M336" s="125"/>
      <c r="N336" s="125"/>
      <c r="O336" s="125"/>
      <c r="P336" s="125"/>
      <c r="Q336" s="125" t="s">
        <v>246</v>
      </c>
      <c r="R336" s="125"/>
      <c r="S336" s="125"/>
      <c r="T336" s="125"/>
      <c r="U336" s="125"/>
    </row>
    <row r="337" spans="1:21" ht="22.5">
      <c r="A337" s="98">
        <v>406</v>
      </c>
      <c r="B337" s="35" t="s">
        <v>1608</v>
      </c>
      <c r="C337" s="36" t="s">
        <v>114</v>
      </c>
      <c r="D337" s="32" t="s">
        <v>728</v>
      </c>
      <c r="E337" s="32"/>
      <c r="F337" s="32"/>
      <c r="G337" s="33" t="s">
        <v>415</v>
      </c>
      <c r="H337" s="33" t="s">
        <v>503</v>
      </c>
      <c r="I337" s="34" t="s">
        <v>816</v>
      </c>
      <c r="J337" s="34" t="s">
        <v>817</v>
      </c>
      <c r="K337" s="35" t="s">
        <v>305</v>
      </c>
      <c r="L337" s="36" t="s">
        <v>180</v>
      </c>
      <c r="M337" s="36"/>
      <c r="N337" s="36" t="s">
        <v>167</v>
      </c>
      <c r="O337" s="36"/>
      <c r="P337" s="36"/>
      <c r="Q337" s="36" t="s">
        <v>1651</v>
      </c>
      <c r="R337" s="36"/>
      <c r="S337" s="36"/>
      <c r="T337" s="36"/>
      <c r="U337" s="36"/>
    </row>
    <row r="338" spans="1:21" ht="67.5">
      <c r="A338" s="98">
        <v>316</v>
      </c>
      <c r="B338" s="35" t="s">
        <v>1669</v>
      </c>
      <c r="C338" s="36" t="s">
        <v>2099</v>
      </c>
      <c r="D338" s="32" t="s">
        <v>1039</v>
      </c>
      <c r="E338" s="32"/>
      <c r="F338" s="32"/>
      <c r="G338" s="33" t="s">
        <v>415</v>
      </c>
      <c r="H338" s="33" t="s">
        <v>504</v>
      </c>
      <c r="I338" s="34" t="s">
        <v>1040</v>
      </c>
      <c r="J338" s="34" t="s">
        <v>515</v>
      </c>
      <c r="K338" s="35" t="s">
        <v>306</v>
      </c>
      <c r="L338" s="36" t="s">
        <v>247</v>
      </c>
      <c r="M338" s="36"/>
      <c r="N338" s="36" t="s">
        <v>167</v>
      </c>
      <c r="O338" s="36"/>
      <c r="P338" s="36"/>
      <c r="Q338" s="36" t="s">
        <v>1651</v>
      </c>
      <c r="R338" s="36"/>
      <c r="S338" s="36"/>
      <c r="T338" s="36"/>
      <c r="U338" s="36"/>
    </row>
    <row r="339" spans="1:21" ht="63.75">
      <c r="A339" s="98">
        <v>52</v>
      </c>
      <c r="B339" s="35" t="s">
        <v>1176</v>
      </c>
      <c r="C339" s="36" t="s">
        <v>114</v>
      </c>
      <c r="D339" s="32" t="s">
        <v>374</v>
      </c>
      <c r="E339" s="32"/>
      <c r="F339" s="32"/>
      <c r="G339" s="33" t="s">
        <v>415</v>
      </c>
      <c r="H339" s="33" t="s">
        <v>504</v>
      </c>
      <c r="I339" s="34" t="s">
        <v>1757</v>
      </c>
      <c r="J339" s="34" t="s">
        <v>1758</v>
      </c>
      <c r="K339" s="35" t="s">
        <v>305</v>
      </c>
      <c r="L339" s="36" t="s">
        <v>180</v>
      </c>
      <c r="M339" s="36"/>
      <c r="N339" s="36" t="s">
        <v>167</v>
      </c>
      <c r="O339" s="36"/>
      <c r="P339" s="36"/>
      <c r="Q339" s="36" t="s">
        <v>1651</v>
      </c>
      <c r="R339" s="36"/>
      <c r="S339" s="36"/>
      <c r="T339" s="36"/>
      <c r="U339" s="36"/>
    </row>
    <row r="340" spans="1:21" ht="63.75">
      <c r="A340" s="98">
        <v>127</v>
      </c>
      <c r="B340" s="35" t="s">
        <v>713</v>
      </c>
      <c r="C340" s="36" t="s">
        <v>114</v>
      </c>
      <c r="D340" s="32" t="s">
        <v>374</v>
      </c>
      <c r="E340" s="32"/>
      <c r="F340" s="32"/>
      <c r="G340" s="33" t="s">
        <v>415</v>
      </c>
      <c r="H340" s="33" t="s">
        <v>504</v>
      </c>
      <c r="I340" s="34" t="s">
        <v>947</v>
      </c>
      <c r="J340" s="34" t="s">
        <v>892</v>
      </c>
      <c r="K340" s="35" t="s">
        <v>305</v>
      </c>
      <c r="L340" s="36" t="s">
        <v>180</v>
      </c>
      <c r="M340" s="36"/>
      <c r="N340" s="36" t="s">
        <v>167</v>
      </c>
      <c r="O340" s="36"/>
      <c r="P340" s="36"/>
      <c r="Q340" s="36" t="s">
        <v>1651</v>
      </c>
      <c r="R340" s="36"/>
      <c r="S340" s="36"/>
      <c r="T340" s="36"/>
      <c r="U340" s="36"/>
    </row>
    <row r="341" spans="1:21" s="130" customFormat="1" ht="140.25">
      <c r="A341" s="131">
        <v>148</v>
      </c>
      <c r="B341" s="129" t="s">
        <v>713</v>
      </c>
      <c r="C341" s="125" t="s">
        <v>114</v>
      </c>
      <c r="D341" s="126" t="s">
        <v>374</v>
      </c>
      <c r="E341" s="126"/>
      <c r="F341" s="126"/>
      <c r="G341" s="127" t="s">
        <v>484</v>
      </c>
      <c r="H341" s="127" t="s">
        <v>503</v>
      </c>
      <c r="I341" s="128" t="s">
        <v>948</v>
      </c>
      <c r="J341" s="128" t="s">
        <v>892</v>
      </c>
      <c r="K341" s="129" t="s">
        <v>309</v>
      </c>
      <c r="L341" s="125"/>
      <c r="M341" s="125"/>
      <c r="N341" s="125"/>
      <c r="O341" s="125"/>
      <c r="P341" s="125"/>
      <c r="Q341" s="125" t="s">
        <v>246</v>
      </c>
      <c r="R341" s="125"/>
      <c r="S341" s="125"/>
      <c r="T341" s="125"/>
      <c r="U341" s="125"/>
    </row>
    <row r="342" spans="1:21" ht="38.25">
      <c r="A342" s="98">
        <v>487</v>
      </c>
      <c r="B342" s="35" t="s">
        <v>2254</v>
      </c>
      <c r="C342" s="36" t="s">
        <v>1132</v>
      </c>
      <c r="D342" s="32" t="s">
        <v>374</v>
      </c>
      <c r="E342" s="32"/>
      <c r="F342" s="32"/>
      <c r="G342" s="33" t="s">
        <v>415</v>
      </c>
      <c r="H342" s="33" t="s">
        <v>504</v>
      </c>
      <c r="I342" s="34" t="s">
        <v>268</v>
      </c>
      <c r="J342" s="34" t="s">
        <v>269</v>
      </c>
      <c r="K342" s="35" t="s">
        <v>305</v>
      </c>
      <c r="L342" s="36" t="s">
        <v>180</v>
      </c>
      <c r="M342" s="36"/>
      <c r="N342" s="36" t="s">
        <v>167</v>
      </c>
      <c r="O342" s="36"/>
      <c r="P342" s="36"/>
      <c r="Q342" s="36" t="s">
        <v>1651</v>
      </c>
      <c r="R342" s="36"/>
      <c r="S342" s="36"/>
      <c r="T342" s="36"/>
      <c r="U342" s="36"/>
    </row>
    <row r="343" spans="1:21" ht="127.5">
      <c r="A343" s="30">
        <v>489</v>
      </c>
      <c r="B343" s="31" t="s">
        <v>2254</v>
      </c>
      <c r="C343" s="36" t="s">
        <v>1132</v>
      </c>
      <c r="D343" s="32" t="s">
        <v>374</v>
      </c>
      <c r="E343" s="32"/>
      <c r="F343" s="32"/>
      <c r="G343" s="33" t="s">
        <v>415</v>
      </c>
      <c r="H343" s="33" t="s">
        <v>504</v>
      </c>
      <c r="I343" s="34" t="s">
        <v>274</v>
      </c>
      <c r="J343" s="34" t="s">
        <v>275</v>
      </c>
      <c r="K343" s="35" t="s">
        <v>305</v>
      </c>
      <c r="L343" s="36" t="s">
        <v>180</v>
      </c>
      <c r="M343" s="36"/>
      <c r="N343" s="36" t="s">
        <v>167</v>
      </c>
      <c r="O343" s="36"/>
      <c r="P343" s="36"/>
      <c r="Q343" s="36" t="s">
        <v>1651</v>
      </c>
      <c r="R343" s="36"/>
      <c r="S343" s="36"/>
      <c r="T343" s="36"/>
      <c r="U343" s="36"/>
    </row>
    <row r="344" spans="1:21" ht="38.25">
      <c r="A344" s="30">
        <v>315</v>
      </c>
      <c r="B344" s="31" t="s">
        <v>1669</v>
      </c>
      <c r="C344" s="36" t="s">
        <v>2099</v>
      </c>
      <c r="D344" s="32" t="s">
        <v>1030</v>
      </c>
      <c r="E344" s="32"/>
      <c r="F344" s="32"/>
      <c r="G344" s="33" t="s">
        <v>415</v>
      </c>
      <c r="H344" s="33" t="s">
        <v>504</v>
      </c>
      <c r="I344" s="34" t="s">
        <v>1031</v>
      </c>
      <c r="J344" s="34" t="s">
        <v>1029</v>
      </c>
      <c r="K344" s="35" t="s">
        <v>320</v>
      </c>
      <c r="L344" s="36" t="s">
        <v>248</v>
      </c>
      <c r="M344" s="36"/>
      <c r="N344" s="36" t="s">
        <v>167</v>
      </c>
      <c r="O344" s="36"/>
      <c r="P344" s="36"/>
      <c r="Q344" s="36" t="s">
        <v>1651</v>
      </c>
      <c r="R344" s="36"/>
      <c r="S344" s="36"/>
      <c r="T344" s="36"/>
      <c r="U344" s="36"/>
    </row>
    <row r="345" spans="1:21" ht="38.25">
      <c r="A345" s="30">
        <v>314</v>
      </c>
      <c r="B345" s="31" t="s">
        <v>1669</v>
      </c>
      <c r="C345" s="36" t="s">
        <v>2099</v>
      </c>
      <c r="D345" s="32" t="s">
        <v>1190</v>
      </c>
      <c r="E345" s="32"/>
      <c r="F345" s="32"/>
      <c r="G345" s="33" t="s">
        <v>415</v>
      </c>
      <c r="H345" s="33" t="s">
        <v>504</v>
      </c>
      <c r="I345" s="34" t="s">
        <v>1578</v>
      </c>
      <c r="J345" s="34" t="s">
        <v>1029</v>
      </c>
      <c r="K345" s="35" t="s">
        <v>320</v>
      </c>
      <c r="L345" s="36" t="s">
        <v>248</v>
      </c>
      <c r="M345" s="36"/>
      <c r="N345" s="36" t="s">
        <v>167</v>
      </c>
      <c r="O345" s="36"/>
      <c r="P345" s="36"/>
      <c r="Q345" s="36" t="s">
        <v>1651</v>
      </c>
      <c r="R345" s="36"/>
      <c r="S345" s="36"/>
      <c r="T345" s="36"/>
      <c r="U345" s="36"/>
    </row>
    <row r="346" spans="1:21" ht="38.25">
      <c r="A346" s="30">
        <v>313</v>
      </c>
      <c r="B346" s="31" t="s">
        <v>1669</v>
      </c>
      <c r="C346" s="36" t="s">
        <v>2099</v>
      </c>
      <c r="D346" s="32" t="s">
        <v>1577</v>
      </c>
      <c r="E346" s="32"/>
      <c r="F346" s="32"/>
      <c r="G346" s="33" t="s">
        <v>415</v>
      </c>
      <c r="H346" s="33" t="s">
        <v>504</v>
      </c>
      <c r="I346" s="34" t="s">
        <v>1578</v>
      </c>
      <c r="J346" s="34" t="s">
        <v>1023</v>
      </c>
      <c r="K346" s="35" t="s">
        <v>320</v>
      </c>
      <c r="L346" s="36" t="s">
        <v>248</v>
      </c>
      <c r="M346" s="36"/>
      <c r="N346" s="36" t="s">
        <v>167</v>
      </c>
      <c r="O346" s="36"/>
      <c r="P346" s="36"/>
      <c r="Q346" s="36" t="s">
        <v>1651</v>
      </c>
      <c r="R346" s="36"/>
      <c r="S346" s="36"/>
      <c r="T346" s="36"/>
      <c r="U346" s="36"/>
    </row>
    <row r="347" spans="1:21" ht="56.25">
      <c r="A347" s="30">
        <v>310</v>
      </c>
      <c r="B347" s="31" t="s">
        <v>1669</v>
      </c>
      <c r="C347" s="36" t="s">
        <v>2099</v>
      </c>
      <c r="D347" s="32" t="s">
        <v>1673</v>
      </c>
      <c r="E347" s="32"/>
      <c r="F347" s="32"/>
      <c r="G347" s="33" t="s">
        <v>415</v>
      </c>
      <c r="H347" s="33" t="s">
        <v>504</v>
      </c>
      <c r="I347" s="34" t="s">
        <v>1674</v>
      </c>
      <c r="J347" s="34" t="s">
        <v>1675</v>
      </c>
      <c r="K347" s="35" t="s">
        <v>306</v>
      </c>
      <c r="L347" s="36" t="s">
        <v>249</v>
      </c>
      <c r="M347" s="36"/>
      <c r="N347" s="36" t="s">
        <v>167</v>
      </c>
      <c r="O347" s="36"/>
      <c r="P347" s="36"/>
      <c r="Q347" s="36" t="s">
        <v>1651</v>
      </c>
      <c r="R347" s="36"/>
      <c r="S347" s="36"/>
      <c r="T347" s="36"/>
      <c r="U347" s="36"/>
    </row>
    <row r="348" spans="1:21" ht="38.25">
      <c r="A348" s="30">
        <v>826</v>
      </c>
      <c r="B348" s="31" t="s">
        <v>1462</v>
      </c>
      <c r="C348" s="36" t="s">
        <v>1132</v>
      </c>
      <c r="D348" s="32"/>
      <c r="E348" s="32"/>
      <c r="F348" s="32"/>
      <c r="G348" s="33" t="s">
        <v>415</v>
      </c>
      <c r="H348" s="33" t="s">
        <v>504</v>
      </c>
      <c r="I348" s="34" t="s">
        <v>1471</v>
      </c>
      <c r="J348" s="34" t="s">
        <v>1472</v>
      </c>
      <c r="K348" s="35" t="s">
        <v>305</v>
      </c>
      <c r="L348" s="36" t="s">
        <v>180</v>
      </c>
      <c r="M348" s="36"/>
      <c r="N348" s="36" t="s">
        <v>167</v>
      </c>
      <c r="O348" s="36"/>
      <c r="P348" s="36"/>
      <c r="Q348" s="36" t="s">
        <v>1651</v>
      </c>
      <c r="R348" s="36"/>
      <c r="S348" s="36"/>
      <c r="T348" s="36"/>
      <c r="U348" s="36"/>
    </row>
    <row r="349" spans="1:21" ht="76.5">
      <c r="A349" s="30">
        <v>285</v>
      </c>
      <c r="B349" s="31" t="s">
        <v>733</v>
      </c>
      <c r="C349" s="36" t="s">
        <v>102</v>
      </c>
      <c r="D349" s="32" t="s">
        <v>734</v>
      </c>
      <c r="E349" s="32" t="s">
        <v>460</v>
      </c>
      <c r="F349" s="32" t="s">
        <v>735</v>
      </c>
      <c r="G349" s="33" t="s">
        <v>484</v>
      </c>
      <c r="H349" s="33" t="s">
        <v>503</v>
      </c>
      <c r="I349" s="34" t="s">
        <v>736</v>
      </c>
      <c r="J349" s="34" t="s">
        <v>737</v>
      </c>
      <c r="K349" s="35"/>
      <c r="L349" s="36"/>
      <c r="M349" s="36"/>
      <c r="N349" s="36"/>
      <c r="O349" s="36"/>
      <c r="P349" s="36"/>
      <c r="Q349" s="36" t="s">
        <v>1650</v>
      </c>
      <c r="R349" s="36"/>
      <c r="S349" s="36"/>
      <c r="T349" s="36"/>
      <c r="U349" s="36"/>
    </row>
    <row r="350" spans="1:21" ht="102">
      <c r="A350" s="30">
        <v>307</v>
      </c>
      <c r="B350" s="31" t="s">
        <v>1703</v>
      </c>
      <c r="C350" s="36" t="s">
        <v>111</v>
      </c>
      <c r="D350" s="32" t="s">
        <v>734</v>
      </c>
      <c r="E350" s="32" t="s">
        <v>460</v>
      </c>
      <c r="F350" s="32" t="s">
        <v>475</v>
      </c>
      <c r="G350" s="33" t="s">
        <v>484</v>
      </c>
      <c r="H350" s="33" t="s">
        <v>503</v>
      </c>
      <c r="I350" s="34" t="s">
        <v>1704</v>
      </c>
      <c r="J350" s="34" t="s">
        <v>1705</v>
      </c>
      <c r="K350" s="35"/>
      <c r="L350" s="36"/>
      <c r="M350" s="36"/>
      <c r="N350" s="36"/>
      <c r="O350" s="36"/>
      <c r="P350" s="36"/>
      <c r="Q350" s="36" t="s">
        <v>1650</v>
      </c>
      <c r="R350" s="36"/>
      <c r="S350" s="36"/>
      <c r="T350" s="36"/>
      <c r="U350" s="36"/>
    </row>
    <row r="351" spans="1:21" ht="76.5">
      <c r="A351" s="30">
        <v>800</v>
      </c>
      <c r="B351" s="31" t="s">
        <v>405</v>
      </c>
      <c r="C351" s="36" t="s">
        <v>114</v>
      </c>
      <c r="D351" s="32" t="s">
        <v>734</v>
      </c>
      <c r="E351" s="32" t="s">
        <v>460</v>
      </c>
      <c r="F351" s="32" t="s">
        <v>1459</v>
      </c>
      <c r="G351" s="33" t="s">
        <v>484</v>
      </c>
      <c r="H351" s="33" t="s">
        <v>503</v>
      </c>
      <c r="I351" s="34" t="s">
        <v>68</v>
      </c>
      <c r="J351" s="34" t="s">
        <v>69</v>
      </c>
      <c r="K351" s="35"/>
      <c r="L351" s="36"/>
      <c r="M351" s="36"/>
      <c r="N351" s="36"/>
      <c r="O351" s="36"/>
      <c r="P351" s="36"/>
      <c r="Q351" s="36" t="s">
        <v>1650</v>
      </c>
      <c r="R351" s="36"/>
      <c r="S351" s="36"/>
      <c r="T351" s="36"/>
      <c r="U351" s="36"/>
    </row>
    <row r="352" spans="1:21" ht="127.5">
      <c r="A352" s="30">
        <v>678</v>
      </c>
      <c r="B352" s="31" t="s">
        <v>1799</v>
      </c>
      <c r="C352" s="36" t="s">
        <v>114</v>
      </c>
      <c r="D352" s="32" t="s">
        <v>734</v>
      </c>
      <c r="E352" s="32" t="s">
        <v>460</v>
      </c>
      <c r="F352" s="32" t="s">
        <v>1896</v>
      </c>
      <c r="G352" s="33" t="s">
        <v>484</v>
      </c>
      <c r="H352" s="33" t="s">
        <v>503</v>
      </c>
      <c r="I352" s="34" t="s">
        <v>1897</v>
      </c>
      <c r="J352" s="34" t="s">
        <v>1898</v>
      </c>
      <c r="K352" s="35"/>
      <c r="L352" s="36"/>
      <c r="M352" s="36"/>
      <c r="N352" s="36"/>
      <c r="O352" s="36"/>
      <c r="P352" s="36"/>
      <c r="Q352" s="36" t="s">
        <v>1650</v>
      </c>
      <c r="R352" s="36"/>
      <c r="S352" s="36"/>
      <c r="T352" s="36"/>
      <c r="U352" s="36"/>
    </row>
    <row r="353" spans="1:21" ht="102">
      <c r="A353" s="30">
        <v>828</v>
      </c>
      <c r="B353" s="31" t="s">
        <v>1462</v>
      </c>
      <c r="C353" s="36" t="s">
        <v>1132</v>
      </c>
      <c r="D353" s="32" t="s">
        <v>734</v>
      </c>
      <c r="E353" s="32" t="s">
        <v>460</v>
      </c>
      <c r="F353" s="32" t="s">
        <v>857</v>
      </c>
      <c r="G353" s="33" t="s">
        <v>484</v>
      </c>
      <c r="H353" s="33" t="s">
        <v>504</v>
      </c>
      <c r="I353" s="34" t="s">
        <v>1332</v>
      </c>
      <c r="J353" s="34" t="s">
        <v>1333</v>
      </c>
      <c r="K353" s="35"/>
      <c r="L353" s="36"/>
      <c r="M353" s="36"/>
      <c r="N353" s="36"/>
      <c r="O353" s="36"/>
      <c r="P353" s="36"/>
      <c r="Q353" s="36" t="s">
        <v>1650</v>
      </c>
      <c r="R353" s="36"/>
      <c r="S353" s="36"/>
      <c r="T353" s="36"/>
      <c r="U353" s="36"/>
    </row>
    <row r="354" spans="1:21" ht="293.25">
      <c r="A354" s="30">
        <v>281</v>
      </c>
      <c r="B354" s="31" t="s">
        <v>1681</v>
      </c>
      <c r="C354" s="36" t="s">
        <v>2098</v>
      </c>
      <c r="D354" s="32" t="s">
        <v>734</v>
      </c>
      <c r="E354" s="32" t="s">
        <v>460</v>
      </c>
      <c r="F354" s="32" t="s">
        <v>215</v>
      </c>
      <c r="G354" s="33" t="s">
        <v>484</v>
      </c>
      <c r="H354" s="33" t="s">
        <v>503</v>
      </c>
      <c r="I354" s="34" t="s">
        <v>216</v>
      </c>
      <c r="J354" s="34" t="s">
        <v>1148</v>
      </c>
      <c r="K354" s="35"/>
      <c r="L354" s="36"/>
      <c r="M354" s="36"/>
      <c r="N354" s="36"/>
      <c r="O354" s="36"/>
      <c r="P354" s="36"/>
      <c r="Q354" s="36" t="s">
        <v>1650</v>
      </c>
      <c r="R354" s="36"/>
      <c r="S354" s="36"/>
      <c r="T354" s="36"/>
      <c r="U354" s="36"/>
    </row>
    <row r="355" spans="1:21" ht="293.25">
      <c r="A355" s="30">
        <v>426</v>
      </c>
      <c r="B355" s="31" t="s">
        <v>1318</v>
      </c>
      <c r="C355" s="36" t="s">
        <v>2098</v>
      </c>
      <c r="D355" s="32" t="s">
        <v>734</v>
      </c>
      <c r="E355" s="32" t="s">
        <v>460</v>
      </c>
      <c r="F355" s="32" t="s">
        <v>215</v>
      </c>
      <c r="G355" s="33" t="s">
        <v>484</v>
      </c>
      <c r="H355" s="33" t="s">
        <v>503</v>
      </c>
      <c r="I355" s="34" t="s">
        <v>216</v>
      </c>
      <c r="J355" s="34" t="s">
        <v>1148</v>
      </c>
      <c r="K355" s="35"/>
      <c r="L355" s="36"/>
      <c r="M355" s="36"/>
      <c r="N355" s="36"/>
      <c r="O355" s="36"/>
      <c r="P355" s="36"/>
      <c r="Q355" s="36" t="s">
        <v>1650</v>
      </c>
      <c r="R355" s="36"/>
      <c r="S355" s="36"/>
      <c r="T355" s="36"/>
      <c r="U355" s="36"/>
    </row>
    <row r="356" spans="1:21" ht="102">
      <c r="A356" s="30">
        <v>40</v>
      </c>
      <c r="B356" s="31" t="s">
        <v>1278</v>
      </c>
      <c r="C356" s="36" t="s">
        <v>118</v>
      </c>
      <c r="D356" s="32" t="s">
        <v>746</v>
      </c>
      <c r="E356" s="32" t="s">
        <v>413</v>
      </c>
      <c r="F356" s="32" t="s">
        <v>747</v>
      </c>
      <c r="G356" s="33" t="s">
        <v>484</v>
      </c>
      <c r="H356" s="33" t="s">
        <v>504</v>
      </c>
      <c r="I356" s="34" t="s">
        <v>748</v>
      </c>
      <c r="J356" s="34" t="s">
        <v>749</v>
      </c>
      <c r="K356" s="35"/>
      <c r="L356" s="36"/>
      <c r="M356" s="36"/>
      <c r="N356" s="36"/>
      <c r="O356" s="36"/>
      <c r="P356" s="36"/>
      <c r="Q356" s="36" t="s">
        <v>1650</v>
      </c>
      <c r="R356" s="36"/>
      <c r="S356" s="36"/>
      <c r="T356" s="36"/>
      <c r="U356" s="36"/>
    </row>
    <row r="357" spans="1:21" ht="22.5">
      <c r="A357" s="30">
        <v>162</v>
      </c>
      <c r="B357" s="31" t="s">
        <v>713</v>
      </c>
      <c r="C357" s="36" t="s">
        <v>114</v>
      </c>
      <c r="D357" s="32" t="s">
        <v>1533</v>
      </c>
      <c r="E357" s="32" t="s">
        <v>475</v>
      </c>
      <c r="F357" s="32" t="s">
        <v>922</v>
      </c>
      <c r="G357" s="33" t="s">
        <v>484</v>
      </c>
      <c r="H357" s="33" t="s">
        <v>503</v>
      </c>
      <c r="I357" s="34" t="s">
        <v>1534</v>
      </c>
      <c r="J357" s="34" t="s">
        <v>1535</v>
      </c>
      <c r="K357" s="35"/>
      <c r="L357" s="109"/>
      <c r="M357" s="36"/>
      <c r="N357" s="36"/>
      <c r="O357" s="36"/>
      <c r="P357" s="36" t="s">
        <v>1850</v>
      </c>
      <c r="Q357" s="36" t="s">
        <v>1650</v>
      </c>
      <c r="R357" s="36"/>
      <c r="S357" s="36"/>
      <c r="T357" s="36"/>
      <c r="U357" s="36"/>
    </row>
    <row r="358" spans="1:21" ht="76.5">
      <c r="A358" s="30">
        <v>27</v>
      </c>
      <c r="B358" s="31" t="s">
        <v>101</v>
      </c>
      <c r="C358" s="36" t="s">
        <v>102</v>
      </c>
      <c r="D358" s="32" t="s">
        <v>734</v>
      </c>
      <c r="E358" s="32" t="s">
        <v>489</v>
      </c>
      <c r="F358" s="32" t="s">
        <v>735</v>
      </c>
      <c r="G358" s="33" t="s">
        <v>484</v>
      </c>
      <c r="H358" s="33" t="s">
        <v>503</v>
      </c>
      <c r="I358" s="34" t="s">
        <v>103</v>
      </c>
      <c r="J358" s="34" t="s">
        <v>104</v>
      </c>
      <c r="K358" s="35"/>
      <c r="L358" s="36"/>
      <c r="M358" s="36"/>
      <c r="N358" s="36"/>
      <c r="O358" s="36"/>
      <c r="P358" s="36"/>
      <c r="Q358" s="36" t="s">
        <v>1650</v>
      </c>
      <c r="R358" s="36"/>
      <c r="S358" s="36"/>
      <c r="T358" s="36"/>
      <c r="U358" s="36"/>
    </row>
    <row r="359" spans="1:21" ht="76.5">
      <c r="A359" s="30">
        <v>295</v>
      </c>
      <c r="B359" s="31" t="s">
        <v>663</v>
      </c>
      <c r="C359" s="36" t="s">
        <v>102</v>
      </c>
      <c r="D359" s="32" t="s">
        <v>734</v>
      </c>
      <c r="E359" s="32" t="s">
        <v>489</v>
      </c>
      <c r="F359" s="32" t="s">
        <v>735</v>
      </c>
      <c r="G359" s="33" t="s">
        <v>484</v>
      </c>
      <c r="H359" s="33" t="s">
        <v>503</v>
      </c>
      <c r="I359" s="34" t="s">
        <v>675</v>
      </c>
      <c r="J359" s="34" t="s">
        <v>676</v>
      </c>
      <c r="K359" s="35"/>
      <c r="L359" s="36"/>
      <c r="M359" s="36"/>
      <c r="N359" s="36"/>
      <c r="O359" s="36"/>
      <c r="P359" s="36"/>
      <c r="Q359" s="36" t="s">
        <v>1650</v>
      </c>
      <c r="R359" s="36"/>
      <c r="S359" s="36"/>
      <c r="T359" s="36"/>
      <c r="U359" s="36"/>
    </row>
    <row r="360" spans="1:21" ht="76.5">
      <c r="A360" s="98">
        <v>816</v>
      </c>
      <c r="B360" s="35" t="s">
        <v>674</v>
      </c>
      <c r="C360" s="36" t="s">
        <v>102</v>
      </c>
      <c r="D360" s="32" t="s">
        <v>734</v>
      </c>
      <c r="E360" s="32" t="s">
        <v>489</v>
      </c>
      <c r="F360" s="32" t="s">
        <v>735</v>
      </c>
      <c r="G360" s="33" t="s">
        <v>484</v>
      </c>
      <c r="H360" s="33" t="s">
        <v>503</v>
      </c>
      <c r="I360" s="34" t="s">
        <v>675</v>
      </c>
      <c r="J360" s="34" t="s">
        <v>676</v>
      </c>
      <c r="K360" s="35"/>
      <c r="L360" s="36"/>
      <c r="M360" s="36"/>
      <c r="N360" s="36"/>
      <c r="O360" s="36"/>
      <c r="P360" s="36"/>
      <c r="Q360" s="36" t="s">
        <v>1650</v>
      </c>
      <c r="R360" s="36"/>
      <c r="S360" s="36"/>
      <c r="T360" s="36"/>
      <c r="U360" s="36"/>
    </row>
    <row r="361" spans="1:21" ht="76.5">
      <c r="A361" s="98">
        <v>785</v>
      </c>
      <c r="B361" s="35" t="s">
        <v>405</v>
      </c>
      <c r="C361" s="36" t="s">
        <v>114</v>
      </c>
      <c r="D361" s="32" t="s">
        <v>450</v>
      </c>
      <c r="E361" s="32" t="s">
        <v>451</v>
      </c>
      <c r="F361" s="32" t="s">
        <v>452</v>
      </c>
      <c r="G361" s="33" t="s">
        <v>484</v>
      </c>
      <c r="H361" s="33" t="s">
        <v>503</v>
      </c>
      <c r="I361" s="34" t="s">
        <v>453</v>
      </c>
      <c r="J361" s="34" t="s">
        <v>454</v>
      </c>
      <c r="K361" s="35"/>
      <c r="L361" s="36"/>
      <c r="M361" s="36"/>
      <c r="N361" s="36"/>
      <c r="O361" s="36"/>
      <c r="P361" s="36"/>
      <c r="Q361" s="36" t="s">
        <v>1650</v>
      </c>
      <c r="R361" s="36"/>
      <c r="S361" s="36"/>
      <c r="T361" s="36"/>
      <c r="U361" s="36"/>
    </row>
    <row r="362" spans="1:21" ht="76.5">
      <c r="A362" s="98">
        <v>786</v>
      </c>
      <c r="B362" s="35" t="s">
        <v>405</v>
      </c>
      <c r="C362" s="36" t="s">
        <v>114</v>
      </c>
      <c r="D362" s="32" t="s">
        <v>458</v>
      </c>
      <c r="E362" s="32" t="s">
        <v>459</v>
      </c>
      <c r="F362" s="32" t="s">
        <v>460</v>
      </c>
      <c r="G362" s="33" t="s">
        <v>484</v>
      </c>
      <c r="H362" s="33" t="s">
        <v>503</v>
      </c>
      <c r="I362" s="34" t="s">
        <v>461</v>
      </c>
      <c r="J362" s="34" t="s">
        <v>454</v>
      </c>
      <c r="K362" s="35"/>
      <c r="L362" s="36"/>
      <c r="M362" s="36"/>
      <c r="N362" s="36"/>
      <c r="O362" s="36"/>
      <c r="P362" s="36"/>
      <c r="Q362" s="36" t="s">
        <v>1650</v>
      </c>
      <c r="R362" s="36"/>
      <c r="S362" s="36"/>
      <c r="T362" s="36"/>
      <c r="U362" s="36"/>
    </row>
    <row r="363" spans="1:21" ht="51">
      <c r="A363" s="98">
        <v>797</v>
      </c>
      <c r="B363" s="35" t="s">
        <v>405</v>
      </c>
      <c r="C363" s="36" t="s">
        <v>114</v>
      </c>
      <c r="D363" s="32" t="s">
        <v>355</v>
      </c>
      <c r="E363" s="32" t="s">
        <v>356</v>
      </c>
      <c r="F363" s="32" t="s">
        <v>455</v>
      </c>
      <c r="G363" s="33" t="s">
        <v>484</v>
      </c>
      <c r="H363" s="33" t="s">
        <v>503</v>
      </c>
      <c r="I363" s="34" t="s">
        <v>357</v>
      </c>
      <c r="J363" s="34" t="s">
        <v>454</v>
      </c>
      <c r="K363" s="35"/>
      <c r="L363" s="36"/>
      <c r="M363" s="36"/>
      <c r="N363" s="36"/>
      <c r="O363" s="36"/>
      <c r="P363" s="36"/>
      <c r="Q363" s="36" t="s">
        <v>1650</v>
      </c>
      <c r="R363" s="36"/>
      <c r="S363" s="36"/>
      <c r="T363" s="36"/>
      <c r="U363" s="36"/>
    </row>
    <row r="364" spans="1:21" ht="51">
      <c r="A364" s="98">
        <v>796</v>
      </c>
      <c r="B364" s="35" t="s">
        <v>405</v>
      </c>
      <c r="C364" s="36" t="s">
        <v>114</v>
      </c>
      <c r="D364" s="32" t="s">
        <v>351</v>
      </c>
      <c r="E364" s="32" t="s">
        <v>352</v>
      </c>
      <c r="F364" s="32" t="s">
        <v>353</v>
      </c>
      <c r="G364" s="33" t="s">
        <v>484</v>
      </c>
      <c r="H364" s="33" t="s">
        <v>503</v>
      </c>
      <c r="I364" s="34" t="s">
        <v>354</v>
      </c>
      <c r="J364" s="34" t="s">
        <v>454</v>
      </c>
      <c r="K364" s="35"/>
      <c r="L364" s="36"/>
      <c r="M364" s="36"/>
      <c r="N364" s="36"/>
      <c r="O364" s="36"/>
      <c r="P364" s="36"/>
      <c r="Q364" s="36" t="s">
        <v>1650</v>
      </c>
      <c r="R364" s="36"/>
      <c r="S364" s="36"/>
      <c r="T364" s="36"/>
      <c r="U364" s="36"/>
    </row>
    <row r="365" spans="1:21" ht="51">
      <c r="A365" s="98">
        <v>792</v>
      </c>
      <c r="B365" s="35" t="s">
        <v>405</v>
      </c>
      <c r="C365" s="36" t="s">
        <v>114</v>
      </c>
      <c r="D365" s="32" t="s">
        <v>755</v>
      </c>
      <c r="E365" s="32" t="s">
        <v>756</v>
      </c>
      <c r="F365" s="32" t="s">
        <v>765</v>
      </c>
      <c r="G365" s="33" t="s">
        <v>484</v>
      </c>
      <c r="H365" s="33" t="s">
        <v>503</v>
      </c>
      <c r="I365" s="34" t="s">
        <v>766</v>
      </c>
      <c r="J365" s="34" t="s">
        <v>767</v>
      </c>
      <c r="K365" s="35"/>
      <c r="L365" s="36"/>
      <c r="M365" s="36"/>
      <c r="N365" s="36"/>
      <c r="O365" s="36"/>
      <c r="P365" s="36"/>
      <c r="Q365" s="36" t="s">
        <v>1650</v>
      </c>
      <c r="R365" s="36"/>
      <c r="S365" s="36"/>
      <c r="T365" s="36"/>
      <c r="U365" s="36"/>
    </row>
    <row r="366" spans="1:21" ht="38.25">
      <c r="A366" s="98">
        <v>791</v>
      </c>
      <c r="B366" s="35" t="s">
        <v>405</v>
      </c>
      <c r="C366" s="36" t="s">
        <v>114</v>
      </c>
      <c r="D366" s="32" t="s">
        <v>755</v>
      </c>
      <c r="E366" s="32" t="s">
        <v>756</v>
      </c>
      <c r="F366" s="32" t="s">
        <v>434</v>
      </c>
      <c r="G366" s="33" t="s">
        <v>484</v>
      </c>
      <c r="H366" s="33" t="s">
        <v>503</v>
      </c>
      <c r="I366" s="34" t="s">
        <v>761</v>
      </c>
      <c r="J366" s="34" t="s">
        <v>762</v>
      </c>
      <c r="K366" s="35"/>
      <c r="L366" s="36"/>
      <c r="M366" s="36"/>
      <c r="N366" s="36"/>
      <c r="O366" s="36"/>
      <c r="P366" s="36"/>
      <c r="Q366" s="36" t="s">
        <v>1650</v>
      </c>
      <c r="R366" s="36"/>
      <c r="S366" s="36"/>
      <c r="T366" s="36"/>
      <c r="U366" s="36"/>
    </row>
    <row r="367" spans="1:21" ht="38.25">
      <c r="A367" s="98">
        <v>180</v>
      </c>
      <c r="B367" s="35" t="s">
        <v>516</v>
      </c>
      <c r="C367" s="36" t="s">
        <v>123</v>
      </c>
      <c r="D367" s="32" t="s">
        <v>755</v>
      </c>
      <c r="E367" s="32" t="s">
        <v>756</v>
      </c>
      <c r="F367" s="32" t="s">
        <v>271</v>
      </c>
      <c r="G367" s="33" t="s">
        <v>484</v>
      </c>
      <c r="H367" s="33" t="s">
        <v>503</v>
      </c>
      <c r="I367" s="34" t="s">
        <v>537</v>
      </c>
      <c r="J367" s="34" t="s">
        <v>538</v>
      </c>
      <c r="K367" s="35"/>
      <c r="L367" s="36"/>
      <c r="M367" s="36"/>
      <c r="N367" s="36"/>
      <c r="O367" s="36"/>
      <c r="P367" s="36"/>
      <c r="Q367" s="36" t="s">
        <v>1650</v>
      </c>
      <c r="R367" s="36"/>
      <c r="S367" s="36"/>
      <c r="T367" s="36"/>
      <c r="U367" s="36"/>
    </row>
    <row r="368" spans="1:21" ht="76.5">
      <c r="A368" s="98">
        <v>790</v>
      </c>
      <c r="B368" s="35" t="s">
        <v>405</v>
      </c>
      <c r="C368" s="36" t="s">
        <v>114</v>
      </c>
      <c r="D368" s="32" t="s">
        <v>755</v>
      </c>
      <c r="E368" s="32" t="s">
        <v>756</v>
      </c>
      <c r="F368" s="32" t="s">
        <v>420</v>
      </c>
      <c r="G368" s="33" t="s">
        <v>484</v>
      </c>
      <c r="H368" s="33" t="s">
        <v>503</v>
      </c>
      <c r="I368" s="34" t="s">
        <v>757</v>
      </c>
      <c r="J368" s="34" t="s">
        <v>758</v>
      </c>
      <c r="K368" s="35"/>
      <c r="L368" s="36"/>
      <c r="M368" s="36"/>
      <c r="N368" s="36"/>
      <c r="O368" s="36"/>
      <c r="P368" s="36"/>
      <c r="Q368" s="36" t="s">
        <v>1650</v>
      </c>
      <c r="R368" s="36"/>
      <c r="S368" s="36"/>
      <c r="T368" s="36"/>
      <c r="U368" s="36"/>
    </row>
    <row r="369" spans="1:21" ht="293.25">
      <c r="A369" s="30">
        <v>169</v>
      </c>
      <c r="B369" s="31" t="s">
        <v>940</v>
      </c>
      <c r="C369" s="36"/>
      <c r="D369" s="32" t="s">
        <v>941</v>
      </c>
      <c r="E369" s="32" t="s">
        <v>878</v>
      </c>
      <c r="F369" s="32" t="s">
        <v>441</v>
      </c>
      <c r="G369" s="33" t="s">
        <v>484</v>
      </c>
      <c r="H369" s="33" t="s">
        <v>503</v>
      </c>
      <c r="I369" s="34" t="s">
        <v>348</v>
      </c>
      <c r="J369" s="34" t="s">
        <v>349</v>
      </c>
      <c r="K369" s="35"/>
      <c r="L369" s="36"/>
      <c r="M369" s="36"/>
      <c r="N369" s="36"/>
      <c r="O369" s="36"/>
      <c r="P369" s="36"/>
      <c r="Q369" s="36" t="s">
        <v>1650</v>
      </c>
      <c r="R369" s="36"/>
      <c r="S369" s="36"/>
      <c r="T369" s="36"/>
      <c r="U369" s="36"/>
    </row>
    <row r="370" spans="1:21" ht="102">
      <c r="A370" s="30">
        <v>731</v>
      </c>
      <c r="B370" s="31" t="s">
        <v>1799</v>
      </c>
      <c r="C370" s="36" t="s">
        <v>114</v>
      </c>
      <c r="D370" s="32" t="s">
        <v>743</v>
      </c>
      <c r="E370" s="32" t="s">
        <v>1815</v>
      </c>
      <c r="F370" s="32"/>
      <c r="G370" s="33" t="s">
        <v>484</v>
      </c>
      <c r="H370" s="33" t="s">
        <v>503</v>
      </c>
      <c r="I370" s="34" t="s">
        <v>1816</v>
      </c>
      <c r="J370" s="34" t="s">
        <v>2151</v>
      </c>
      <c r="K370" s="35"/>
      <c r="L370" s="36"/>
      <c r="M370" s="36"/>
      <c r="N370" s="36"/>
      <c r="O370" s="36"/>
      <c r="P370" s="36"/>
      <c r="Q370" s="36" t="s">
        <v>1650</v>
      </c>
      <c r="R370" s="36"/>
      <c r="S370" s="36"/>
      <c r="T370" s="36"/>
      <c r="U370" s="36"/>
    </row>
    <row r="371" spans="1:21" ht="242.25">
      <c r="A371" s="98">
        <v>182</v>
      </c>
      <c r="B371" s="35" t="s">
        <v>516</v>
      </c>
      <c r="C371" s="36" t="s">
        <v>123</v>
      </c>
      <c r="D371" s="32" t="s">
        <v>374</v>
      </c>
      <c r="E371" s="32"/>
      <c r="F371" s="32"/>
      <c r="G371" s="33" t="s">
        <v>484</v>
      </c>
      <c r="H371" s="33" t="s">
        <v>503</v>
      </c>
      <c r="I371" s="34" t="s">
        <v>1069</v>
      </c>
      <c r="J371" s="34" t="s">
        <v>1070</v>
      </c>
      <c r="K371" s="35"/>
      <c r="L371" s="36"/>
      <c r="M371" s="36"/>
      <c r="N371" s="36"/>
      <c r="O371" s="36"/>
      <c r="P371" s="36"/>
      <c r="Q371" s="36" t="s">
        <v>1650</v>
      </c>
      <c r="R371" s="36"/>
      <c r="S371" s="36"/>
      <c r="T371" s="36"/>
      <c r="U371" s="36"/>
    </row>
    <row r="372" spans="1:21" ht="76.5">
      <c r="A372" s="98">
        <v>178</v>
      </c>
      <c r="B372" s="35" t="s">
        <v>516</v>
      </c>
      <c r="C372" s="36" t="s">
        <v>123</v>
      </c>
      <c r="D372" s="32" t="s">
        <v>484</v>
      </c>
      <c r="E372" s="32"/>
      <c r="F372" s="32"/>
      <c r="G372" s="33" t="s">
        <v>484</v>
      </c>
      <c r="H372" s="33" t="s">
        <v>503</v>
      </c>
      <c r="I372" s="34" t="s">
        <v>531</v>
      </c>
      <c r="J372" s="34" t="s">
        <v>532</v>
      </c>
      <c r="K372" s="35"/>
      <c r="L372" s="36"/>
      <c r="M372" s="36"/>
      <c r="N372" s="36"/>
      <c r="O372" s="36"/>
      <c r="P372" s="36"/>
      <c r="Q372" s="36" t="s">
        <v>1650</v>
      </c>
      <c r="R372" s="36"/>
      <c r="S372" s="36"/>
      <c r="T372" s="36"/>
      <c r="U372" s="36"/>
    </row>
    <row r="373" spans="1:21" ht="51">
      <c r="A373" s="98">
        <v>31</v>
      </c>
      <c r="B373" s="35" t="s">
        <v>101</v>
      </c>
      <c r="C373" s="36" t="s">
        <v>102</v>
      </c>
      <c r="D373" s="32" t="s">
        <v>377</v>
      </c>
      <c r="E373" s="32" t="s">
        <v>1275</v>
      </c>
      <c r="F373" s="32" t="s">
        <v>480</v>
      </c>
      <c r="G373" s="33" t="s">
        <v>484</v>
      </c>
      <c r="H373" s="33" t="s">
        <v>503</v>
      </c>
      <c r="I373" s="34" t="s">
        <v>107</v>
      </c>
      <c r="J373" s="34" t="s">
        <v>664</v>
      </c>
      <c r="K373" s="35" t="s">
        <v>306</v>
      </c>
      <c r="L373" s="109" t="s">
        <v>1986</v>
      </c>
      <c r="M373" s="36">
        <v>31</v>
      </c>
      <c r="N373" s="36"/>
      <c r="O373" s="36"/>
      <c r="P373" s="36"/>
      <c r="Q373" s="36" t="s">
        <v>1661</v>
      </c>
      <c r="R373" s="36"/>
      <c r="S373" s="36">
        <v>3</v>
      </c>
      <c r="T373" s="36"/>
      <c r="U373" s="36"/>
    </row>
    <row r="374" spans="1:21" ht="51">
      <c r="A374" s="98">
        <v>290</v>
      </c>
      <c r="B374" s="35" t="s">
        <v>663</v>
      </c>
      <c r="C374" s="36" t="s">
        <v>102</v>
      </c>
      <c r="D374" s="32" t="s">
        <v>377</v>
      </c>
      <c r="E374" s="32" t="s">
        <v>1275</v>
      </c>
      <c r="F374" s="32" t="s">
        <v>480</v>
      </c>
      <c r="G374" s="33" t="s">
        <v>484</v>
      </c>
      <c r="H374" s="33" t="s">
        <v>503</v>
      </c>
      <c r="I374" s="34" t="s">
        <v>1271</v>
      </c>
      <c r="J374" s="34" t="s">
        <v>664</v>
      </c>
      <c r="K374" s="35" t="s">
        <v>306</v>
      </c>
      <c r="L374" s="109" t="s">
        <v>2002</v>
      </c>
      <c r="M374" s="36">
        <v>31</v>
      </c>
      <c r="N374" s="36"/>
      <c r="O374" s="36"/>
      <c r="P374" s="36"/>
      <c r="Q374" s="36" t="s">
        <v>1661</v>
      </c>
      <c r="R374" s="36"/>
      <c r="S374" s="36">
        <v>3</v>
      </c>
      <c r="T374" s="36"/>
      <c r="U374" s="36"/>
    </row>
    <row r="375" spans="1:21" ht="51">
      <c r="A375" s="98">
        <v>820</v>
      </c>
      <c r="B375" s="35" t="s">
        <v>674</v>
      </c>
      <c r="C375" s="36" t="s">
        <v>102</v>
      </c>
      <c r="D375" s="32" t="s">
        <v>377</v>
      </c>
      <c r="E375" s="32" t="s">
        <v>1275</v>
      </c>
      <c r="F375" s="32" t="s">
        <v>480</v>
      </c>
      <c r="G375" s="33" t="s">
        <v>484</v>
      </c>
      <c r="H375" s="33" t="s">
        <v>503</v>
      </c>
      <c r="I375" s="34" t="s">
        <v>1271</v>
      </c>
      <c r="J375" s="34" t="s">
        <v>664</v>
      </c>
      <c r="K375" s="35" t="s">
        <v>306</v>
      </c>
      <c r="L375" s="109" t="s">
        <v>2002</v>
      </c>
      <c r="M375" s="36">
        <v>31</v>
      </c>
      <c r="N375" s="36"/>
      <c r="O375" s="36"/>
      <c r="P375" s="36"/>
      <c r="Q375" s="36" t="s">
        <v>1661</v>
      </c>
      <c r="R375" s="36"/>
      <c r="S375" s="36">
        <v>3</v>
      </c>
      <c r="T375" s="36"/>
      <c r="U375" s="36"/>
    </row>
    <row r="376" spans="1:21" ht="51">
      <c r="A376" s="98">
        <v>55</v>
      </c>
      <c r="B376" s="35" t="s">
        <v>1176</v>
      </c>
      <c r="C376" s="36" t="s">
        <v>114</v>
      </c>
      <c r="D376" s="32" t="s">
        <v>377</v>
      </c>
      <c r="E376" s="32" t="s">
        <v>1275</v>
      </c>
      <c r="F376" s="32" t="s">
        <v>480</v>
      </c>
      <c r="G376" s="33" t="s">
        <v>484</v>
      </c>
      <c r="H376" s="33" t="s">
        <v>503</v>
      </c>
      <c r="I376" s="34" t="s">
        <v>1187</v>
      </c>
      <c r="J376" s="34" t="s">
        <v>1448</v>
      </c>
      <c r="K376" s="35" t="s">
        <v>305</v>
      </c>
      <c r="L376" s="109" t="s">
        <v>1983</v>
      </c>
      <c r="M376" s="36"/>
      <c r="N376" s="36"/>
      <c r="O376" s="36"/>
      <c r="P376" s="36"/>
      <c r="Q376" s="36" t="s">
        <v>1661</v>
      </c>
      <c r="R376" s="36"/>
      <c r="S376" s="36">
        <v>3</v>
      </c>
      <c r="T376" s="36"/>
      <c r="U376" s="36"/>
    </row>
    <row r="377" spans="1:21" ht="178.5">
      <c r="A377" s="98">
        <v>461</v>
      </c>
      <c r="B377" s="35" t="s">
        <v>930</v>
      </c>
      <c r="C377" s="36" t="s">
        <v>1132</v>
      </c>
      <c r="D377" s="32" t="s">
        <v>377</v>
      </c>
      <c r="E377" s="32" t="s">
        <v>1275</v>
      </c>
      <c r="F377" s="32" t="s">
        <v>744</v>
      </c>
      <c r="G377" s="33" t="s">
        <v>484</v>
      </c>
      <c r="H377" s="33" t="s">
        <v>503</v>
      </c>
      <c r="I377" s="34" t="s">
        <v>994</v>
      </c>
      <c r="J377" s="34"/>
      <c r="K377" s="35" t="s">
        <v>320</v>
      </c>
      <c r="L377" s="109" t="s">
        <v>2008</v>
      </c>
      <c r="M377" s="36"/>
      <c r="N377" s="36"/>
      <c r="O377" s="36"/>
      <c r="P377" s="36"/>
      <c r="Q377" s="36" t="s">
        <v>1661</v>
      </c>
      <c r="R377" s="36"/>
      <c r="S377" s="36">
        <v>3</v>
      </c>
      <c r="T377" s="36"/>
      <c r="U377" s="36"/>
    </row>
    <row r="378" spans="1:21" ht="293.25">
      <c r="A378" s="98">
        <v>811</v>
      </c>
      <c r="B378" s="35" t="s">
        <v>721</v>
      </c>
      <c r="C378" s="36" t="s">
        <v>1132</v>
      </c>
      <c r="D378" s="32" t="s">
        <v>752</v>
      </c>
      <c r="E378" s="32" t="s">
        <v>1275</v>
      </c>
      <c r="F378" s="32" t="s">
        <v>438</v>
      </c>
      <c r="G378" s="33" t="s">
        <v>484</v>
      </c>
      <c r="H378" s="33" t="s">
        <v>503</v>
      </c>
      <c r="I378" s="34" t="s">
        <v>753</v>
      </c>
      <c r="J378" s="34" t="s">
        <v>754</v>
      </c>
      <c r="K378" s="35" t="s">
        <v>306</v>
      </c>
      <c r="L378" s="109" t="s">
        <v>2018</v>
      </c>
      <c r="M378" s="36"/>
      <c r="N378" s="36"/>
      <c r="O378" s="36"/>
      <c r="P378" s="36"/>
      <c r="Q378" s="36" t="s">
        <v>1661</v>
      </c>
      <c r="R378" s="36"/>
      <c r="S378" s="36">
        <v>3</v>
      </c>
      <c r="T378" s="36"/>
      <c r="U378" s="36"/>
    </row>
    <row r="379" spans="1:21" ht="63.75">
      <c r="A379" s="98">
        <v>54</v>
      </c>
      <c r="B379" s="35" t="s">
        <v>1176</v>
      </c>
      <c r="C379" s="36" t="s">
        <v>114</v>
      </c>
      <c r="D379" s="32" t="s">
        <v>506</v>
      </c>
      <c r="E379" s="32" t="s">
        <v>919</v>
      </c>
      <c r="F379" s="32" t="s">
        <v>865</v>
      </c>
      <c r="G379" s="33" t="s">
        <v>484</v>
      </c>
      <c r="H379" s="33" t="s">
        <v>503</v>
      </c>
      <c r="I379" s="34" t="s">
        <v>1183</v>
      </c>
      <c r="J379" s="34" t="s">
        <v>1184</v>
      </c>
      <c r="K379" s="35" t="s">
        <v>305</v>
      </c>
      <c r="L379" s="109" t="s">
        <v>1983</v>
      </c>
      <c r="M379" s="36"/>
      <c r="N379" s="36"/>
      <c r="O379" s="36"/>
      <c r="P379" s="36"/>
      <c r="Q379" s="36" t="s">
        <v>1661</v>
      </c>
      <c r="R379" s="36"/>
      <c r="S379" s="36">
        <v>3</v>
      </c>
      <c r="T379" s="36"/>
      <c r="U379" s="36"/>
    </row>
    <row r="380" spans="1:21" ht="102">
      <c r="A380" s="98">
        <v>373</v>
      </c>
      <c r="B380" s="35" t="s">
        <v>1677</v>
      </c>
      <c r="C380" s="36" t="s">
        <v>115</v>
      </c>
      <c r="D380" s="32" t="s">
        <v>2206</v>
      </c>
      <c r="E380" s="32" t="s">
        <v>15</v>
      </c>
      <c r="F380" s="32" t="s">
        <v>1120</v>
      </c>
      <c r="G380" s="33" t="s">
        <v>484</v>
      </c>
      <c r="H380" s="33" t="s">
        <v>504</v>
      </c>
      <c r="I380" s="34" t="s">
        <v>2207</v>
      </c>
      <c r="J380" s="34" t="s">
        <v>2208</v>
      </c>
      <c r="K380" s="35" t="s">
        <v>306</v>
      </c>
      <c r="L380" s="109" t="s">
        <v>2004</v>
      </c>
      <c r="M380" s="36"/>
      <c r="N380" s="36"/>
      <c r="O380" s="36"/>
      <c r="P380" s="36"/>
      <c r="Q380" s="36" t="s">
        <v>1661</v>
      </c>
      <c r="R380" s="36"/>
      <c r="S380" s="36">
        <v>3</v>
      </c>
      <c r="T380" s="36"/>
      <c r="U380" s="36"/>
    </row>
    <row r="381" spans="1:21" ht="242.25">
      <c r="A381" s="98">
        <v>19</v>
      </c>
      <c r="B381" s="35" t="s">
        <v>1559</v>
      </c>
      <c r="C381" s="36" t="s">
        <v>117</v>
      </c>
      <c r="D381" s="32" t="s">
        <v>14</v>
      </c>
      <c r="E381" s="32" t="s">
        <v>15</v>
      </c>
      <c r="F381" s="32" t="s">
        <v>419</v>
      </c>
      <c r="G381" s="33" t="s">
        <v>484</v>
      </c>
      <c r="H381" s="33" t="s">
        <v>503</v>
      </c>
      <c r="I381" s="34" t="s">
        <v>16</v>
      </c>
      <c r="J381" s="34" t="s">
        <v>17</v>
      </c>
      <c r="K381" s="35" t="s">
        <v>306</v>
      </c>
      <c r="L381" s="109" t="s">
        <v>1984</v>
      </c>
      <c r="M381" s="36"/>
      <c r="N381" s="36"/>
      <c r="O381" s="36"/>
      <c r="P381" s="36"/>
      <c r="Q381" s="36" t="s">
        <v>1661</v>
      </c>
      <c r="R381" s="36"/>
      <c r="S381" s="36">
        <v>3</v>
      </c>
      <c r="T381" s="36"/>
      <c r="U381" s="36"/>
    </row>
    <row r="382" spans="1:21" ht="204">
      <c r="A382" s="98">
        <v>571</v>
      </c>
      <c r="B382" s="35" t="s">
        <v>2254</v>
      </c>
      <c r="C382" s="36" t="s">
        <v>1132</v>
      </c>
      <c r="D382" s="32" t="s">
        <v>738</v>
      </c>
      <c r="E382" s="32" t="s">
        <v>1267</v>
      </c>
      <c r="F382" s="32" t="s">
        <v>448</v>
      </c>
      <c r="G382" s="33" t="s">
        <v>484</v>
      </c>
      <c r="H382" s="33" t="s">
        <v>503</v>
      </c>
      <c r="I382" s="34" t="s">
        <v>1949</v>
      </c>
      <c r="J382" s="34" t="s">
        <v>2031</v>
      </c>
      <c r="K382" s="35" t="s">
        <v>306</v>
      </c>
      <c r="L382" s="109" t="s">
        <v>2012</v>
      </c>
      <c r="M382" s="36"/>
      <c r="N382" s="36"/>
      <c r="O382" s="36"/>
      <c r="P382" s="36"/>
      <c r="Q382" s="36" t="s">
        <v>1661</v>
      </c>
      <c r="R382" s="36"/>
      <c r="S382" s="36">
        <v>3</v>
      </c>
      <c r="T382" s="36"/>
      <c r="U382" s="36"/>
    </row>
    <row r="383" spans="1:21" ht="51">
      <c r="A383" s="98">
        <v>288</v>
      </c>
      <c r="B383" s="35" t="s">
        <v>733</v>
      </c>
      <c r="C383" s="36" t="s">
        <v>102</v>
      </c>
      <c r="D383" s="32" t="s">
        <v>1270</v>
      </c>
      <c r="E383" s="32" t="s">
        <v>1267</v>
      </c>
      <c r="F383" s="32" t="s">
        <v>476</v>
      </c>
      <c r="G383" s="33" t="s">
        <v>484</v>
      </c>
      <c r="H383" s="33" t="s">
        <v>503</v>
      </c>
      <c r="I383" s="34" t="s">
        <v>1271</v>
      </c>
      <c r="J383" s="34" t="s">
        <v>1272</v>
      </c>
      <c r="K383" s="35" t="s">
        <v>306</v>
      </c>
      <c r="L383" s="109" t="s">
        <v>2002</v>
      </c>
      <c r="M383" s="36">
        <v>31</v>
      </c>
      <c r="N383" s="36"/>
      <c r="O383" s="36"/>
      <c r="P383" s="36"/>
      <c r="Q383" s="36" t="s">
        <v>1661</v>
      </c>
      <c r="R383" s="36"/>
      <c r="S383" s="36">
        <v>3</v>
      </c>
      <c r="T383" s="36"/>
      <c r="U383" s="36"/>
    </row>
    <row r="384" spans="1:21" ht="38.25">
      <c r="A384" s="30">
        <v>14</v>
      </c>
      <c r="B384" s="31" t="s">
        <v>1559</v>
      </c>
      <c r="C384" s="36" t="s">
        <v>117</v>
      </c>
      <c r="D384" s="32" t="s">
        <v>738</v>
      </c>
      <c r="E384" s="32" t="s">
        <v>1267</v>
      </c>
      <c r="F384" s="32" t="s">
        <v>419</v>
      </c>
      <c r="G384" s="33" t="s">
        <v>484</v>
      </c>
      <c r="H384" s="33" t="s">
        <v>503</v>
      </c>
      <c r="I384" s="34" t="s">
        <v>1560</v>
      </c>
      <c r="J384" s="34" t="s">
        <v>1561</v>
      </c>
      <c r="K384" s="35" t="s">
        <v>305</v>
      </c>
      <c r="L384" s="109" t="s">
        <v>1983</v>
      </c>
      <c r="M384" s="36">
        <v>14</v>
      </c>
      <c r="N384" s="36"/>
      <c r="O384" s="36"/>
      <c r="P384" s="36"/>
      <c r="Q384" s="36" t="s">
        <v>1661</v>
      </c>
      <c r="R384" s="36"/>
      <c r="S384" s="36">
        <v>3</v>
      </c>
      <c r="T384" s="36"/>
      <c r="U384" s="36"/>
    </row>
    <row r="385" spans="1:21" ht="51">
      <c r="A385" s="30">
        <v>274</v>
      </c>
      <c r="B385" s="31" t="s">
        <v>1681</v>
      </c>
      <c r="C385" s="36" t="s">
        <v>2098</v>
      </c>
      <c r="D385" s="32" t="s">
        <v>738</v>
      </c>
      <c r="E385" s="32" t="s">
        <v>1267</v>
      </c>
      <c r="F385" s="32" t="s">
        <v>419</v>
      </c>
      <c r="G385" s="33" t="s">
        <v>484</v>
      </c>
      <c r="H385" s="33" t="s">
        <v>503</v>
      </c>
      <c r="I385" s="34" t="s">
        <v>217</v>
      </c>
      <c r="J385" s="34" t="s">
        <v>218</v>
      </c>
      <c r="K385" s="35" t="s">
        <v>305</v>
      </c>
      <c r="L385" s="109" t="s">
        <v>2000</v>
      </c>
      <c r="M385" s="36">
        <v>14</v>
      </c>
      <c r="N385" s="36"/>
      <c r="O385" s="36"/>
      <c r="P385" s="36"/>
      <c r="Q385" s="36" t="s">
        <v>1661</v>
      </c>
      <c r="R385" s="36"/>
      <c r="S385" s="36">
        <v>3</v>
      </c>
      <c r="T385" s="36"/>
      <c r="U385" s="36"/>
    </row>
    <row r="386" spans="1:21" ht="89.25">
      <c r="A386" s="30">
        <v>308</v>
      </c>
      <c r="B386" s="31" t="s">
        <v>1703</v>
      </c>
      <c r="C386" s="36" t="s">
        <v>111</v>
      </c>
      <c r="D386" s="32" t="s">
        <v>738</v>
      </c>
      <c r="E386" s="32" t="s">
        <v>1267</v>
      </c>
      <c r="F386" s="32" t="s">
        <v>419</v>
      </c>
      <c r="G386" s="33" t="s">
        <v>484</v>
      </c>
      <c r="H386" s="33" t="s">
        <v>503</v>
      </c>
      <c r="I386" s="34" t="s">
        <v>1706</v>
      </c>
      <c r="J386" s="34" t="s">
        <v>1707</v>
      </c>
      <c r="K386" s="35" t="s">
        <v>305</v>
      </c>
      <c r="L386" s="109" t="s">
        <v>2000</v>
      </c>
      <c r="M386" s="36">
        <v>14</v>
      </c>
      <c r="N386" s="36"/>
      <c r="O386" s="36"/>
      <c r="P386" s="36"/>
      <c r="Q386" s="36" t="s">
        <v>1661</v>
      </c>
      <c r="R386" s="36"/>
      <c r="S386" s="36">
        <v>3</v>
      </c>
      <c r="T386" s="36"/>
      <c r="U386" s="36"/>
    </row>
    <row r="387" spans="1:21" ht="51">
      <c r="A387" s="98">
        <v>427</v>
      </c>
      <c r="B387" s="35" t="s">
        <v>1318</v>
      </c>
      <c r="C387" s="36" t="s">
        <v>2098</v>
      </c>
      <c r="D387" s="32" t="s">
        <v>738</v>
      </c>
      <c r="E387" s="32" t="s">
        <v>1267</v>
      </c>
      <c r="F387" s="32" t="s">
        <v>419</v>
      </c>
      <c r="G387" s="33" t="s">
        <v>484</v>
      </c>
      <c r="H387" s="33" t="s">
        <v>503</v>
      </c>
      <c r="I387" s="34" t="s">
        <v>217</v>
      </c>
      <c r="J387" s="34" t="s">
        <v>218</v>
      </c>
      <c r="K387" s="35" t="s">
        <v>305</v>
      </c>
      <c r="L387" s="109" t="s">
        <v>2000</v>
      </c>
      <c r="M387" s="36">
        <v>14</v>
      </c>
      <c r="N387" s="36"/>
      <c r="O387" s="36"/>
      <c r="P387" s="36"/>
      <c r="Q387" s="36" t="s">
        <v>1661</v>
      </c>
      <c r="R387" s="36"/>
      <c r="S387" s="36">
        <v>3</v>
      </c>
      <c r="T387" s="36"/>
      <c r="U387" s="36"/>
    </row>
    <row r="388" spans="1:21" ht="25.5">
      <c r="A388" s="98">
        <v>570</v>
      </c>
      <c r="B388" s="35" t="s">
        <v>2254</v>
      </c>
      <c r="C388" s="36" t="s">
        <v>1132</v>
      </c>
      <c r="D388" s="32" t="s">
        <v>738</v>
      </c>
      <c r="E388" s="32" t="s">
        <v>1267</v>
      </c>
      <c r="F388" s="32" t="s">
        <v>419</v>
      </c>
      <c r="G388" s="33" t="s">
        <v>484</v>
      </c>
      <c r="H388" s="33" t="s">
        <v>503</v>
      </c>
      <c r="I388" s="34" t="s">
        <v>1947</v>
      </c>
      <c r="J388" s="34" t="s">
        <v>1948</v>
      </c>
      <c r="K388" s="35" t="s">
        <v>305</v>
      </c>
      <c r="L388" s="109" t="s">
        <v>2000</v>
      </c>
      <c r="M388" s="36">
        <v>14</v>
      </c>
      <c r="N388" s="36"/>
      <c r="O388" s="36"/>
      <c r="P388" s="36"/>
      <c r="Q388" s="36" t="s">
        <v>1661</v>
      </c>
      <c r="R388" s="36"/>
      <c r="S388" s="36">
        <v>3</v>
      </c>
      <c r="T388" s="36"/>
      <c r="U388" s="36"/>
    </row>
    <row r="389" spans="1:21" ht="102">
      <c r="A389" s="98">
        <v>689</v>
      </c>
      <c r="B389" s="35" t="s">
        <v>1799</v>
      </c>
      <c r="C389" s="36" t="s">
        <v>114</v>
      </c>
      <c r="D389" s="32" t="s">
        <v>738</v>
      </c>
      <c r="E389" s="32" t="s">
        <v>1267</v>
      </c>
      <c r="F389" s="32" t="s">
        <v>2177</v>
      </c>
      <c r="G389" s="33" t="s">
        <v>484</v>
      </c>
      <c r="H389" s="33" t="s">
        <v>503</v>
      </c>
      <c r="I389" s="34" t="s">
        <v>1603</v>
      </c>
      <c r="J389" s="34" t="s">
        <v>1604</v>
      </c>
      <c r="K389" s="35"/>
      <c r="L389" s="109"/>
      <c r="M389" s="36"/>
      <c r="N389" s="36"/>
      <c r="O389" s="36"/>
      <c r="P389" s="36" t="s">
        <v>1363</v>
      </c>
      <c r="Q389" s="36" t="s">
        <v>1661</v>
      </c>
      <c r="R389" s="36" t="s">
        <v>2013</v>
      </c>
      <c r="S389" s="36"/>
      <c r="T389" s="36"/>
      <c r="U389" s="36"/>
    </row>
    <row r="390" spans="1:21" ht="89.25">
      <c r="A390" s="98">
        <v>802</v>
      </c>
      <c r="B390" s="35" t="s">
        <v>405</v>
      </c>
      <c r="C390" s="36" t="s">
        <v>114</v>
      </c>
      <c r="D390" s="32" t="s">
        <v>738</v>
      </c>
      <c r="E390" s="32" t="s">
        <v>739</v>
      </c>
      <c r="F390" s="32" t="s">
        <v>716</v>
      </c>
      <c r="G390" s="33" t="s">
        <v>484</v>
      </c>
      <c r="H390" s="33" t="s">
        <v>503</v>
      </c>
      <c r="I390" s="34" t="s">
        <v>82</v>
      </c>
      <c r="J390" s="34" t="s">
        <v>83</v>
      </c>
      <c r="K390" s="35" t="s">
        <v>306</v>
      </c>
      <c r="L390" s="109" t="s">
        <v>2017</v>
      </c>
      <c r="M390" s="36"/>
      <c r="N390" s="36"/>
      <c r="O390" s="36"/>
      <c r="P390" s="36"/>
      <c r="Q390" s="36" t="s">
        <v>1661</v>
      </c>
      <c r="R390" s="36"/>
      <c r="S390" s="36">
        <v>3</v>
      </c>
      <c r="T390" s="36"/>
      <c r="U390" s="36"/>
    </row>
    <row r="391" spans="1:21" ht="140.25">
      <c r="A391" s="98">
        <v>809</v>
      </c>
      <c r="B391" s="35" t="s">
        <v>405</v>
      </c>
      <c r="C391" s="36" t="s">
        <v>114</v>
      </c>
      <c r="D391" s="32" t="s">
        <v>927</v>
      </c>
      <c r="E391" s="32" t="s">
        <v>739</v>
      </c>
      <c r="F391" s="32" t="s">
        <v>716</v>
      </c>
      <c r="G391" s="33" t="s">
        <v>484</v>
      </c>
      <c r="H391" s="33" t="s">
        <v>503</v>
      </c>
      <c r="I391" s="34" t="s">
        <v>928</v>
      </c>
      <c r="J391" s="34" t="s">
        <v>929</v>
      </c>
      <c r="K391" s="35"/>
      <c r="L391" s="36"/>
      <c r="M391" s="36"/>
      <c r="N391" s="36"/>
      <c r="O391" s="36"/>
      <c r="P391" s="36"/>
      <c r="Q391" s="36" t="s">
        <v>1661</v>
      </c>
      <c r="R391" s="36"/>
      <c r="S391" s="36"/>
      <c r="T391" s="36"/>
      <c r="U391" s="36"/>
    </row>
    <row r="392" spans="1:21" ht="344.25">
      <c r="A392" s="98">
        <v>801</v>
      </c>
      <c r="B392" s="35" t="s">
        <v>405</v>
      </c>
      <c r="C392" s="36" t="s">
        <v>114</v>
      </c>
      <c r="D392" s="32" t="s">
        <v>738</v>
      </c>
      <c r="E392" s="32" t="s">
        <v>739</v>
      </c>
      <c r="F392" s="32" t="s">
        <v>77</v>
      </c>
      <c r="G392" s="33" t="s">
        <v>484</v>
      </c>
      <c r="H392" s="33" t="s">
        <v>503</v>
      </c>
      <c r="I392" s="34" t="s">
        <v>78</v>
      </c>
      <c r="J392" s="34" t="s">
        <v>79</v>
      </c>
      <c r="K392" s="35" t="s">
        <v>306</v>
      </c>
      <c r="L392" s="109" t="s">
        <v>2016</v>
      </c>
      <c r="M392" s="36"/>
      <c r="N392" s="36"/>
      <c r="O392" s="36"/>
      <c r="P392" s="36"/>
      <c r="Q392" s="36" t="s">
        <v>1661</v>
      </c>
      <c r="R392" s="36"/>
      <c r="S392" s="36">
        <v>3</v>
      </c>
      <c r="T392" s="36"/>
      <c r="U392" s="36"/>
    </row>
    <row r="393" spans="1:21" ht="216.75">
      <c r="A393" s="98">
        <v>28</v>
      </c>
      <c r="B393" s="35" t="s">
        <v>101</v>
      </c>
      <c r="C393" s="36" t="s">
        <v>102</v>
      </c>
      <c r="D393" s="32" t="s">
        <v>738</v>
      </c>
      <c r="E393" s="32" t="s">
        <v>739</v>
      </c>
      <c r="F393" s="32" t="s">
        <v>452</v>
      </c>
      <c r="G393" s="33" t="s">
        <v>484</v>
      </c>
      <c r="H393" s="33" t="s">
        <v>503</v>
      </c>
      <c r="I393" s="34" t="s">
        <v>105</v>
      </c>
      <c r="J393" s="34" t="s">
        <v>129</v>
      </c>
      <c r="K393" s="35" t="s">
        <v>306</v>
      </c>
      <c r="L393" s="109" t="s">
        <v>1985</v>
      </c>
      <c r="M393" s="36">
        <v>28</v>
      </c>
      <c r="N393" s="36"/>
      <c r="O393" s="36"/>
      <c r="P393" s="36"/>
      <c r="Q393" s="36" t="s">
        <v>1661</v>
      </c>
      <c r="R393" s="36"/>
      <c r="S393" s="36">
        <v>3</v>
      </c>
      <c r="T393" s="36"/>
      <c r="U393" s="36"/>
    </row>
    <row r="394" spans="1:21" ht="63.75">
      <c r="A394" s="98">
        <v>286</v>
      </c>
      <c r="B394" s="35" t="s">
        <v>733</v>
      </c>
      <c r="C394" s="36" t="s">
        <v>102</v>
      </c>
      <c r="D394" s="32" t="s">
        <v>738</v>
      </c>
      <c r="E394" s="32" t="s">
        <v>739</v>
      </c>
      <c r="F394" s="32" t="s">
        <v>452</v>
      </c>
      <c r="G394" s="33" t="s">
        <v>484</v>
      </c>
      <c r="H394" s="33" t="s">
        <v>503</v>
      </c>
      <c r="I394" s="34" t="s">
        <v>740</v>
      </c>
      <c r="J394" s="34" t="s">
        <v>1264</v>
      </c>
      <c r="K394" s="35" t="s">
        <v>306</v>
      </c>
      <c r="L394" s="109" t="s">
        <v>2001</v>
      </c>
      <c r="M394" s="36">
        <v>28</v>
      </c>
      <c r="N394" s="36"/>
      <c r="O394" s="36"/>
      <c r="P394" s="36"/>
      <c r="Q394" s="36" t="s">
        <v>1661</v>
      </c>
      <c r="R394" s="36"/>
      <c r="S394" s="36">
        <v>3</v>
      </c>
      <c r="T394" s="36"/>
      <c r="U394" s="36"/>
    </row>
    <row r="395" spans="1:21" ht="140.25">
      <c r="A395" s="98">
        <v>294</v>
      </c>
      <c r="B395" s="35" t="s">
        <v>663</v>
      </c>
      <c r="C395" s="36" t="s">
        <v>102</v>
      </c>
      <c r="D395" s="32" t="s">
        <v>738</v>
      </c>
      <c r="E395" s="32" t="s">
        <v>739</v>
      </c>
      <c r="F395" s="32" t="s">
        <v>452</v>
      </c>
      <c r="G395" s="33" t="s">
        <v>484</v>
      </c>
      <c r="H395" s="33" t="s">
        <v>503</v>
      </c>
      <c r="I395" s="34" t="s">
        <v>128</v>
      </c>
      <c r="J395" s="34" t="s">
        <v>129</v>
      </c>
      <c r="K395" s="35" t="s">
        <v>306</v>
      </c>
      <c r="L395" s="109" t="s">
        <v>2001</v>
      </c>
      <c r="M395" s="36">
        <v>28</v>
      </c>
      <c r="N395" s="36"/>
      <c r="O395" s="36"/>
      <c r="P395" s="36"/>
      <c r="Q395" s="36" t="s">
        <v>1661</v>
      </c>
      <c r="R395" s="36"/>
      <c r="S395" s="36">
        <v>3</v>
      </c>
      <c r="T395" s="36"/>
      <c r="U395" s="36"/>
    </row>
    <row r="396" spans="1:21" ht="140.25">
      <c r="A396" s="98">
        <v>818</v>
      </c>
      <c r="B396" s="35" t="s">
        <v>674</v>
      </c>
      <c r="C396" s="36" t="s">
        <v>102</v>
      </c>
      <c r="D396" s="32" t="s">
        <v>738</v>
      </c>
      <c r="E396" s="32" t="s">
        <v>739</v>
      </c>
      <c r="F396" s="32" t="s">
        <v>452</v>
      </c>
      <c r="G396" s="33" t="s">
        <v>484</v>
      </c>
      <c r="H396" s="33" t="s">
        <v>503</v>
      </c>
      <c r="I396" s="34" t="s">
        <v>128</v>
      </c>
      <c r="J396" s="34" t="s">
        <v>129</v>
      </c>
      <c r="K396" s="35" t="s">
        <v>306</v>
      </c>
      <c r="L396" s="109" t="s">
        <v>2001</v>
      </c>
      <c r="M396" s="36">
        <v>28</v>
      </c>
      <c r="N396" s="36"/>
      <c r="O396" s="36"/>
      <c r="P396" s="36"/>
      <c r="Q396" s="36" t="s">
        <v>1661</v>
      </c>
      <c r="R396" s="36"/>
      <c r="S396" s="36">
        <v>3</v>
      </c>
      <c r="T396" s="36"/>
      <c r="U396" s="36"/>
    </row>
    <row r="397" spans="1:21" ht="89.25">
      <c r="A397" s="98">
        <v>44</v>
      </c>
      <c r="B397" s="35" t="s">
        <v>1685</v>
      </c>
      <c r="C397" s="36" t="s">
        <v>119</v>
      </c>
      <c r="D397" s="32" t="s">
        <v>738</v>
      </c>
      <c r="E397" s="32" t="s">
        <v>739</v>
      </c>
      <c r="F397" s="32" t="s">
        <v>1309</v>
      </c>
      <c r="G397" s="33" t="s">
        <v>484</v>
      </c>
      <c r="H397" s="33" t="s">
        <v>504</v>
      </c>
      <c r="I397" s="34" t="s">
        <v>1310</v>
      </c>
      <c r="J397" s="34" t="s">
        <v>1311</v>
      </c>
      <c r="K397" s="35" t="s">
        <v>306</v>
      </c>
      <c r="L397" s="109" t="s">
        <v>1988</v>
      </c>
      <c r="M397" s="36"/>
      <c r="N397" s="36"/>
      <c r="O397" s="36"/>
      <c r="P397" s="36"/>
      <c r="Q397" s="36" t="s">
        <v>1661</v>
      </c>
      <c r="R397" s="36"/>
      <c r="S397" s="36">
        <v>3</v>
      </c>
      <c r="T397" s="36"/>
      <c r="U397" s="36"/>
    </row>
    <row r="398" spans="1:21" ht="127.5">
      <c r="A398" s="98">
        <v>530</v>
      </c>
      <c r="B398" s="35" t="s">
        <v>2254</v>
      </c>
      <c r="C398" s="36" t="s">
        <v>1132</v>
      </c>
      <c r="D398" s="32" t="s">
        <v>74</v>
      </c>
      <c r="E398" s="32" t="s">
        <v>716</v>
      </c>
      <c r="F398" s="32" t="s">
        <v>420</v>
      </c>
      <c r="G398" s="33" t="s">
        <v>484</v>
      </c>
      <c r="H398" s="33" t="s">
        <v>504</v>
      </c>
      <c r="I398" s="34" t="s">
        <v>1935</v>
      </c>
      <c r="J398" s="34" t="s">
        <v>1936</v>
      </c>
      <c r="K398" s="35" t="s">
        <v>306</v>
      </c>
      <c r="L398" s="109" t="s">
        <v>2009</v>
      </c>
      <c r="M398" s="36"/>
      <c r="N398" s="36"/>
      <c r="O398" s="36"/>
      <c r="P398" s="36"/>
      <c r="Q398" s="36" t="s">
        <v>1661</v>
      </c>
      <c r="R398" s="36"/>
      <c r="S398" s="36">
        <v>3</v>
      </c>
      <c r="T398" s="36"/>
      <c r="U398" s="36"/>
    </row>
    <row r="399" spans="1:21" ht="76.5">
      <c r="A399" s="98">
        <v>679</v>
      </c>
      <c r="B399" s="35" t="s">
        <v>1799</v>
      </c>
      <c r="C399" s="36" t="s">
        <v>114</v>
      </c>
      <c r="D399" s="32" t="s">
        <v>74</v>
      </c>
      <c r="E399" s="32" t="s">
        <v>716</v>
      </c>
      <c r="F399" s="32" t="s">
        <v>424</v>
      </c>
      <c r="G399" s="33" t="s">
        <v>484</v>
      </c>
      <c r="H399" s="33" t="s">
        <v>503</v>
      </c>
      <c r="I399" s="34" t="s">
        <v>1901</v>
      </c>
      <c r="J399" s="34" t="s">
        <v>1902</v>
      </c>
      <c r="K399" s="35"/>
      <c r="L399" s="36"/>
      <c r="M399" s="36"/>
      <c r="N399" s="36"/>
      <c r="O399" s="36"/>
      <c r="P399" s="36"/>
      <c r="Q399" s="36" t="s">
        <v>1661</v>
      </c>
      <c r="R399" s="36"/>
      <c r="S399" s="36"/>
      <c r="T399" s="36"/>
      <c r="U399" s="36"/>
    </row>
    <row r="400" spans="1:21" ht="114.75">
      <c r="A400" s="30">
        <v>815</v>
      </c>
      <c r="B400" s="31" t="s">
        <v>1116</v>
      </c>
      <c r="C400" s="36" t="s">
        <v>1132</v>
      </c>
      <c r="D400" s="32" t="s">
        <v>74</v>
      </c>
      <c r="E400" s="32" t="s">
        <v>716</v>
      </c>
      <c r="F400" s="32" t="s">
        <v>468</v>
      </c>
      <c r="G400" s="33" t="s">
        <v>484</v>
      </c>
      <c r="H400" s="33" t="s">
        <v>503</v>
      </c>
      <c r="I400" s="34" t="s">
        <v>1117</v>
      </c>
      <c r="J400" s="34" t="s">
        <v>1118</v>
      </c>
      <c r="K400" s="35"/>
      <c r="L400" s="36"/>
      <c r="M400" s="36"/>
      <c r="N400" s="36"/>
      <c r="O400" s="36"/>
      <c r="P400" s="36"/>
      <c r="Q400" s="36" t="s">
        <v>1661</v>
      </c>
      <c r="R400" s="36"/>
      <c r="S400" s="36"/>
      <c r="T400" s="36"/>
      <c r="U400" s="36"/>
    </row>
    <row r="401" spans="1:21" ht="89.25">
      <c r="A401" s="30">
        <v>682</v>
      </c>
      <c r="B401" s="31" t="s">
        <v>1799</v>
      </c>
      <c r="C401" s="36" t="s">
        <v>114</v>
      </c>
      <c r="D401" s="32" t="s">
        <v>738</v>
      </c>
      <c r="E401" s="32" t="s">
        <v>716</v>
      </c>
      <c r="F401" s="32" t="s">
        <v>1907</v>
      </c>
      <c r="G401" s="33" t="s">
        <v>484</v>
      </c>
      <c r="H401" s="33" t="s">
        <v>503</v>
      </c>
      <c r="I401" s="34" t="s">
        <v>2141</v>
      </c>
      <c r="J401" s="34" t="s">
        <v>1877</v>
      </c>
      <c r="K401" s="35"/>
      <c r="L401" s="36"/>
      <c r="M401" s="36"/>
      <c r="N401" s="36"/>
      <c r="O401" s="36"/>
      <c r="P401" s="36"/>
      <c r="Q401" s="36" t="s">
        <v>1661</v>
      </c>
      <c r="R401" s="36"/>
      <c r="S401" s="36"/>
      <c r="T401" s="36"/>
      <c r="U401" s="36"/>
    </row>
    <row r="402" spans="1:21" ht="89.25">
      <c r="A402" s="30">
        <v>681</v>
      </c>
      <c r="B402" s="31" t="s">
        <v>1799</v>
      </c>
      <c r="C402" s="36" t="s">
        <v>114</v>
      </c>
      <c r="D402" s="32" t="s">
        <v>738</v>
      </c>
      <c r="E402" s="32" t="s">
        <v>716</v>
      </c>
      <c r="F402" s="32" t="s">
        <v>1905</v>
      </c>
      <c r="G402" s="33" t="s">
        <v>484</v>
      </c>
      <c r="H402" s="33" t="s">
        <v>503</v>
      </c>
      <c r="I402" s="34" t="s">
        <v>1906</v>
      </c>
      <c r="J402" s="34" t="s">
        <v>1877</v>
      </c>
      <c r="K402" s="35"/>
      <c r="L402" s="36"/>
      <c r="M402" s="36"/>
      <c r="N402" s="36"/>
      <c r="O402" s="36"/>
      <c r="P402" s="36"/>
      <c r="Q402" s="36" t="s">
        <v>1661</v>
      </c>
      <c r="R402" s="36"/>
      <c r="S402" s="36"/>
      <c r="T402" s="36"/>
      <c r="U402" s="36"/>
    </row>
    <row r="403" spans="1:21" ht="76.5">
      <c r="A403" s="30">
        <v>680</v>
      </c>
      <c r="B403" s="31" t="s">
        <v>1799</v>
      </c>
      <c r="C403" s="36" t="s">
        <v>114</v>
      </c>
      <c r="D403" s="32" t="s">
        <v>738</v>
      </c>
      <c r="E403" s="32" t="s">
        <v>716</v>
      </c>
      <c r="F403" s="32" t="s">
        <v>1903</v>
      </c>
      <c r="G403" s="33" t="s">
        <v>484</v>
      </c>
      <c r="H403" s="33" t="s">
        <v>503</v>
      </c>
      <c r="I403" s="34" t="s">
        <v>1904</v>
      </c>
      <c r="J403" s="34" t="s">
        <v>1877</v>
      </c>
      <c r="K403" s="35"/>
      <c r="L403" s="36"/>
      <c r="M403" s="36"/>
      <c r="N403" s="36"/>
      <c r="O403" s="36"/>
      <c r="P403" s="36"/>
      <c r="Q403" s="36" t="s">
        <v>1661</v>
      </c>
      <c r="R403" s="36"/>
      <c r="S403" s="36"/>
      <c r="T403" s="36"/>
      <c r="U403" s="36"/>
    </row>
    <row r="404" spans="1:21" ht="127.5">
      <c r="A404" s="30">
        <v>1</v>
      </c>
      <c r="B404" s="31" t="s">
        <v>789</v>
      </c>
      <c r="C404" s="36" t="s">
        <v>116</v>
      </c>
      <c r="D404" s="32" t="s">
        <v>74</v>
      </c>
      <c r="E404" s="32" t="s">
        <v>413</v>
      </c>
      <c r="F404" s="32" t="s">
        <v>425</v>
      </c>
      <c r="G404" s="33" t="s">
        <v>484</v>
      </c>
      <c r="H404" s="33" t="s">
        <v>503</v>
      </c>
      <c r="I404" s="34" t="s">
        <v>790</v>
      </c>
      <c r="J404" s="34" t="s">
        <v>791</v>
      </c>
      <c r="K404" s="35"/>
      <c r="L404" s="36"/>
      <c r="M404" s="36"/>
      <c r="N404" s="36"/>
      <c r="O404" s="36"/>
      <c r="P404" s="36"/>
      <c r="Q404" s="36" t="s">
        <v>1661</v>
      </c>
      <c r="R404" s="36"/>
      <c r="S404" s="36"/>
      <c r="T404" s="36"/>
      <c r="U404" s="36"/>
    </row>
    <row r="405" spans="1:21" ht="51">
      <c r="A405" s="30">
        <v>42</v>
      </c>
      <c r="B405" s="31" t="s">
        <v>1685</v>
      </c>
      <c r="C405" s="36" t="s">
        <v>119</v>
      </c>
      <c r="D405" s="32" t="s">
        <v>1533</v>
      </c>
      <c r="E405" s="32" t="s">
        <v>475</v>
      </c>
      <c r="F405" s="32" t="s">
        <v>425</v>
      </c>
      <c r="G405" s="33" t="s">
        <v>484</v>
      </c>
      <c r="H405" s="33" t="s">
        <v>504</v>
      </c>
      <c r="I405" s="34" t="s">
        <v>1778</v>
      </c>
      <c r="J405" s="34" t="s">
        <v>1779</v>
      </c>
      <c r="K405" s="35"/>
      <c r="L405" s="109"/>
      <c r="M405" s="36"/>
      <c r="N405" s="36"/>
      <c r="O405" s="36"/>
      <c r="P405" s="36" t="s">
        <v>1987</v>
      </c>
      <c r="Q405" s="36" t="s">
        <v>1661</v>
      </c>
      <c r="R405" s="36"/>
      <c r="S405" s="36"/>
      <c r="T405" s="36"/>
      <c r="U405" s="36"/>
    </row>
    <row r="406" spans="1:21" ht="76.5">
      <c r="A406" s="30">
        <v>45</v>
      </c>
      <c r="B406" s="31" t="s">
        <v>1685</v>
      </c>
      <c r="C406" s="36" t="s">
        <v>119</v>
      </c>
      <c r="D406" s="32" t="s">
        <v>1533</v>
      </c>
      <c r="E406" s="32" t="s">
        <v>475</v>
      </c>
      <c r="F406" s="32"/>
      <c r="G406" s="33" t="s">
        <v>484</v>
      </c>
      <c r="H406" s="33" t="s">
        <v>504</v>
      </c>
      <c r="I406" s="34" t="s">
        <v>1314</v>
      </c>
      <c r="J406" s="34" t="s">
        <v>1315</v>
      </c>
      <c r="K406" s="35"/>
      <c r="L406" s="109"/>
      <c r="M406" s="36"/>
      <c r="N406" s="36"/>
      <c r="O406" s="36"/>
      <c r="P406" s="36" t="s">
        <v>1987</v>
      </c>
      <c r="Q406" s="36" t="s">
        <v>1661</v>
      </c>
      <c r="R406" s="36"/>
      <c r="S406" s="36"/>
      <c r="T406" s="36"/>
      <c r="U406" s="36"/>
    </row>
    <row r="407" spans="1:21" ht="369.75">
      <c r="A407" s="30">
        <v>47</v>
      </c>
      <c r="B407" s="31" t="s">
        <v>1685</v>
      </c>
      <c r="C407" s="36" t="s">
        <v>119</v>
      </c>
      <c r="D407" s="32" t="s">
        <v>1533</v>
      </c>
      <c r="E407" s="32" t="s">
        <v>475</v>
      </c>
      <c r="F407" s="32"/>
      <c r="G407" s="33" t="s">
        <v>484</v>
      </c>
      <c r="H407" s="33" t="s">
        <v>503</v>
      </c>
      <c r="I407" s="34" t="s">
        <v>1783</v>
      </c>
      <c r="J407" s="34" t="s">
        <v>1784</v>
      </c>
      <c r="K407" s="35" t="s">
        <v>320</v>
      </c>
      <c r="L407" s="109" t="s">
        <v>1989</v>
      </c>
      <c r="M407" s="36"/>
      <c r="N407" s="36"/>
      <c r="O407" s="36"/>
      <c r="P407" s="36"/>
      <c r="Q407" s="36" t="s">
        <v>1661</v>
      </c>
      <c r="R407" s="36"/>
      <c r="S407" s="36">
        <v>3</v>
      </c>
      <c r="T407" s="36"/>
      <c r="U407" s="36"/>
    </row>
    <row r="408" spans="1:21" ht="38.25">
      <c r="A408" s="98">
        <v>723</v>
      </c>
      <c r="B408" s="35" t="s">
        <v>1799</v>
      </c>
      <c r="C408" s="36" t="s">
        <v>114</v>
      </c>
      <c r="D408" s="32" t="s">
        <v>0</v>
      </c>
      <c r="E408" s="32" t="s">
        <v>744</v>
      </c>
      <c r="F408" s="32" t="s">
        <v>367</v>
      </c>
      <c r="G408" s="33" t="s">
        <v>484</v>
      </c>
      <c r="H408" s="33" t="s">
        <v>503</v>
      </c>
      <c r="I408" s="34" t="s">
        <v>2079</v>
      </c>
      <c r="J408" s="34" t="s">
        <v>2080</v>
      </c>
      <c r="K408" s="35"/>
      <c r="L408" s="109"/>
      <c r="M408" s="36"/>
      <c r="N408" s="36"/>
      <c r="O408" s="36"/>
      <c r="P408" s="36" t="s">
        <v>1362</v>
      </c>
      <c r="Q408" s="36" t="s">
        <v>1661</v>
      </c>
      <c r="R408" s="36"/>
      <c r="S408" s="36"/>
      <c r="T408" s="36"/>
      <c r="U408" s="36"/>
    </row>
    <row r="409" spans="1:21" ht="51">
      <c r="A409" s="98">
        <v>722</v>
      </c>
      <c r="B409" s="35" t="s">
        <v>1799</v>
      </c>
      <c r="C409" s="36" t="s">
        <v>114</v>
      </c>
      <c r="D409" s="32" t="s">
        <v>0</v>
      </c>
      <c r="E409" s="32" t="s">
        <v>744</v>
      </c>
      <c r="F409" s="32" t="s">
        <v>2075</v>
      </c>
      <c r="G409" s="33" t="s">
        <v>484</v>
      </c>
      <c r="H409" s="33" t="s">
        <v>503</v>
      </c>
      <c r="I409" s="34" t="s">
        <v>2076</v>
      </c>
      <c r="J409" s="34" t="s">
        <v>1877</v>
      </c>
      <c r="K409" s="35"/>
      <c r="L409" s="109"/>
      <c r="M409" s="36"/>
      <c r="N409" s="36"/>
      <c r="O409" s="36"/>
      <c r="P409" s="36" t="s">
        <v>1362</v>
      </c>
      <c r="Q409" s="36" t="s">
        <v>1661</v>
      </c>
      <c r="R409" s="36"/>
      <c r="S409" s="36"/>
      <c r="T409" s="36"/>
      <c r="U409" s="36"/>
    </row>
    <row r="410" spans="1:21" ht="51">
      <c r="A410" s="98">
        <v>13</v>
      </c>
      <c r="B410" s="35" t="s">
        <v>1559</v>
      </c>
      <c r="C410" s="36" t="s">
        <v>117</v>
      </c>
      <c r="D410" s="32" t="s">
        <v>0</v>
      </c>
      <c r="E410" s="32" t="s">
        <v>765</v>
      </c>
      <c r="F410" s="32" t="s">
        <v>879</v>
      </c>
      <c r="G410" s="33" t="s">
        <v>484</v>
      </c>
      <c r="H410" s="33" t="s">
        <v>504</v>
      </c>
      <c r="I410" s="34" t="s">
        <v>1</v>
      </c>
      <c r="J410" s="34" t="s">
        <v>2</v>
      </c>
      <c r="K410" s="35" t="s">
        <v>305</v>
      </c>
      <c r="L410" s="109" t="s">
        <v>1982</v>
      </c>
      <c r="M410" s="36"/>
      <c r="N410" s="36"/>
      <c r="O410" s="36"/>
      <c r="P410" s="36"/>
      <c r="Q410" s="36" t="s">
        <v>1661</v>
      </c>
      <c r="R410" s="36"/>
      <c r="S410" s="36">
        <v>3</v>
      </c>
      <c r="T410" s="36"/>
      <c r="U410" s="36"/>
    </row>
    <row r="411" spans="1:21" ht="51">
      <c r="A411" s="98">
        <v>215</v>
      </c>
      <c r="B411" s="35" t="s">
        <v>777</v>
      </c>
      <c r="C411" s="36" t="s">
        <v>124</v>
      </c>
      <c r="D411" s="32" t="s">
        <v>0</v>
      </c>
      <c r="E411" s="32" t="s">
        <v>765</v>
      </c>
      <c r="F411" s="32" t="s">
        <v>353</v>
      </c>
      <c r="G411" s="33" t="s">
        <v>484</v>
      </c>
      <c r="H411" s="33" t="s">
        <v>504</v>
      </c>
      <c r="I411" s="34" t="s">
        <v>783</v>
      </c>
      <c r="J411" s="34" t="s">
        <v>784</v>
      </c>
      <c r="K411" s="35" t="s">
        <v>305</v>
      </c>
      <c r="L411" s="109" t="s">
        <v>1982</v>
      </c>
      <c r="M411" s="36"/>
      <c r="N411" s="36"/>
      <c r="O411" s="36"/>
      <c r="P411" s="36"/>
      <c r="Q411" s="36" t="s">
        <v>1661</v>
      </c>
      <c r="R411" s="36"/>
      <c r="S411" s="36">
        <v>3</v>
      </c>
      <c r="T411" s="36"/>
      <c r="U411" s="36"/>
    </row>
    <row r="412" spans="1:21" ht="51">
      <c r="A412" s="30">
        <v>17</v>
      </c>
      <c r="B412" s="31" t="s">
        <v>1559</v>
      </c>
      <c r="C412" s="36" t="s">
        <v>117</v>
      </c>
      <c r="D412" s="32" t="s">
        <v>0</v>
      </c>
      <c r="E412" s="32" t="s">
        <v>765</v>
      </c>
      <c r="F412" s="32" t="s">
        <v>865</v>
      </c>
      <c r="G412" s="33" t="s">
        <v>484</v>
      </c>
      <c r="H412" s="33" t="s">
        <v>503</v>
      </c>
      <c r="I412" s="34" t="s">
        <v>3</v>
      </c>
      <c r="J412" s="34" t="s">
        <v>4</v>
      </c>
      <c r="K412" s="35"/>
      <c r="L412" s="109"/>
      <c r="M412" s="36"/>
      <c r="N412" s="36"/>
      <c r="O412" s="36"/>
      <c r="P412" s="36" t="s">
        <v>1362</v>
      </c>
      <c r="Q412" s="36" t="s">
        <v>1661</v>
      </c>
      <c r="R412" s="36"/>
      <c r="S412" s="36"/>
      <c r="T412" s="36"/>
      <c r="U412" s="36"/>
    </row>
    <row r="413" spans="1:21" ht="25.5">
      <c r="A413" s="30">
        <v>362</v>
      </c>
      <c r="B413" s="31" t="s">
        <v>583</v>
      </c>
      <c r="C413" s="36" t="s">
        <v>2101</v>
      </c>
      <c r="D413" s="32" t="s">
        <v>613</v>
      </c>
      <c r="E413" s="32" t="s">
        <v>455</v>
      </c>
      <c r="F413" s="32" t="s">
        <v>739</v>
      </c>
      <c r="G413" s="33" t="s">
        <v>484</v>
      </c>
      <c r="H413" s="33" t="s">
        <v>503</v>
      </c>
      <c r="I413" s="34" t="s">
        <v>614</v>
      </c>
      <c r="J413" s="34" t="s">
        <v>615</v>
      </c>
      <c r="K413" s="35"/>
      <c r="L413" s="36"/>
      <c r="M413" s="36"/>
      <c r="N413" s="36"/>
      <c r="O413" s="36"/>
      <c r="P413" s="36"/>
      <c r="Q413" s="36" t="s">
        <v>1661</v>
      </c>
      <c r="R413" s="36"/>
      <c r="S413" s="36"/>
      <c r="T413" s="36"/>
      <c r="U413" s="36"/>
    </row>
    <row r="414" spans="1:21" ht="25.5">
      <c r="A414" s="30">
        <v>361</v>
      </c>
      <c r="B414" s="31" t="s">
        <v>583</v>
      </c>
      <c r="C414" s="36" t="s">
        <v>2101</v>
      </c>
      <c r="D414" s="32" t="s">
        <v>447</v>
      </c>
      <c r="E414" s="32" t="s">
        <v>455</v>
      </c>
      <c r="F414" s="32" t="s">
        <v>408</v>
      </c>
      <c r="G414" s="33" t="s">
        <v>484</v>
      </c>
      <c r="H414" s="33" t="s">
        <v>503</v>
      </c>
      <c r="I414" s="34" t="s">
        <v>610</v>
      </c>
      <c r="J414" s="34" t="s">
        <v>612</v>
      </c>
      <c r="K414" s="35"/>
      <c r="L414" s="36"/>
      <c r="M414" s="36"/>
      <c r="N414" s="36"/>
      <c r="O414" s="36"/>
      <c r="P414" s="36"/>
      <c r="Q414" s="36" t="s">
        <v>1661</v>
      </c>
      <c r="R414" s="36"/>
      <c r="S414" s="36"/>
      <c r="T414" s="36"/>
      <c r="U414" s="36"/>
    </row>
    <row r="415" spans="1:21" ht="51">
      <c r="A415" s="30">
        <v>784</v>
      </c>
      <c r="B415" s="31" t="s">
        <v>405</v>
      </c>
      <c r="C415" s="36" t="s">
        <v>114</v>
      </c>
      <c r="D415" s="32" t="s">
        <v>447</v>
      </c>
      <c r="E415" s="32" t="s">
        <v>448</v>
      </c>
      <c r="F415" s="32" t="s">
        <v>449</v>
      </c>
      <c r="G415" s="33" t="s">
        <v>484</v>
      </c>
      <c r="H415" s="33" t="s">
        <v>503</v>
      </c>
      <c r="I415" s="34" t="s">
        <v>430</v>
      </c>
      <c r="J415" s="34" t="s">
        <v>431</v>
      </c>
      <c r="K415" s="35"/>
      <c r="L415" s="36"/>
      <c r="M415" s="36"/>
      <c r="N415" s="36"/>
      <c r="O415" s="36"/>
      <c r="P415" s="36"/>
      <c r="Q415" s="36" t="s">
        <v>1661</v>
      </c>
      <c r="R415" s="36"/>
      <c r="S415" s="36"/>
      <c r="T415" s="36"/>
      <c r="U415" s="36"/>
    </row>
    <row r="416" spans="1:21" ht="25.5">
      <c r="A416" s="30">
        <v>360</v>
      </c>
      <c r="B416" s="31" t="s">
        <v>583</v>
      </c>
      <c r="C416" s="36" t="s">
        <v>2101</v>
      </c>
      <c r="D416" s="32" t="s">
        <v>427</v>
      </c>
      <c r="E416" s="32" t="s">
        <v>434</v>
      </c>
      <c r="F416" s="32" t="s">
        <v>77</v>
      </c>
      <c r="G416" s="33" t="s">
        <v>484</v>
      </c>
      <c r="H416" s="33" t="s">
        <v>503</v>
      </c>
      <c r="I416" s="34" t="s">
        <v>610</v>
      </c>
      <c r="J416" s="34" t="s">
        <v>611</v>
      </c>
      <c r="K416" s="35"/>
      <c r="L416" s="36"/>
      <c r="M416" s="36"/>
      <c r="N416" s="36"/>
      <c r="O416" s="36"/>
      <c r="P416" s="36"/>
      <c r="Q416" s="36" t="s">
        <v>1661</v>
      </c>
      <c r="R416" s="36"/>
      <c r="S416" s="36"/>
      <c r="T416" s="36"/>
      <c r="U416" s="36"/>
    </row>
    <row r="417" spans="1:21" ht="63.75">
      <c r="A417" s="30">
        <v>783</v>
      </c>
      <c r="B417" s="31" t="s">
        <v>405</v>
      </c>
      <c r="C417" s="36" t="s">
        <v>114</v>
      </c>
      <c r="D417" s="32" t="s">
        <v>427</v>
      </c>
      <c r="E417" s="32" t="s">
        <v>434</v>
      </c>
      <c r="F417" s="32" t="s">
        <v>444</v>
      </c>
      <c r="G417" s="33" t="s">
        <v>484</v>
      </c>
      <c r="H417" s="33" t="s">
        <v>503</v>
      </c>
      <c r="I417" s="34" t="s">
        <v>445</v>
      </c>
      <c r="J417" s="34" t="s">
        <v>446</v>
      </c>
      <c r="K417" s="35"/>
      <c r="L417" s="36"/>
      <c r="M417" s="36"/>
      <c r="N417" s="36"/>
      <c r="O417" s="36"/>
      <c r="P417" s="36"/>
      <c r="Q417" s="36" t="s">
        <v>1661</v>
      </c>
      <c r="R417" s="36"/>
      <c r="S417" s="36"/>
      <c r="T417" s="36"/>
      <c r="U417" s="36"/>
    </row>
    <row r="418" spans="1:21" ht="51">
      <c r="A418" s="30">
        <v>782</v>
      </c>
      <c r="B418" s="31" t="s">
        <v>405</v>
      </c>
      <c r="C418" s="36" t="s">
        <v>114</v>
      </c>
      <c r="D418" s="32" t="s">
        <v>427</v>
      </c>
      <c r="E418" s="32" t="s">
        <v>434</v>
      </c>
      <c r="F418" s="32" t="s">
        <v>435</v>
      </c>
      <c r="G418" s="33" t="s">
        <v>484</v>
      </c>
      <c r="H418" s="33" t="s">
        <v>503</v>
      </c>
      <c r="I418" s="34" t="s">
        <v>436</v>
      </c>
      <c r="J418" s="34" t="s">
        <v>437</v>
      </c>
      <c r="K418" s="35"/>
      <c r="L418" s="36"/>
      <c r="M418" s="36"/>
      <c r="N418" s="36"/>
      <c r="O418" s="36"/>
      <c r="P418" s="36"/>
      <c r="Q418" s="36" t="s">
        <v>1661</v>
      </c>
      <c r="R418" s="36"/>
      <c r="S418" s="36"/>
      <c r="T418" s="36"/>
      <c r="U418" s="36"/>
    </row>
    <row r="419" spans="1:21" ht="51">
      <c r="A419" s="98">
        <v>781</v>
      </c>
      <c r="B419" s="35" t="s">
        <v>405</v>
      </c>
      <c r="C419" s="36" t="s">
        <v>114</v>
      </c>
      <c r="D419" s="32" t="s">
        <v>427</v>
      </c>
      <c r="E419" s="32" t="s">
        <v>428</v>
      </c>
      <c r="F419" s="32" t="s">
        <v>429</v>
      </c>
      <c r="G419" s="33" t="s">
        <v>484</v>
      </c>
      <c r="H419" s="33" t="s">
        <v>503</v>
      </c>
      <c r="I419" s="34" t="s">
        <v>430</v>
      </c>
      <c r="J419" s="34" t="s">
        <v>431</v>
      </c>
      <c r="K419" s="35"/>
      <c r="L419" s="36"/>
      <c r="M419" s="36"/>
      <c r="N419" s="36"/>
      <c r="O419" s="36"/>
      <c r="P419" s="36"/>
      <c r="Q419" s="36" t="s">
        <v>1661</v>
      </c>
      <c r="R419" s="36"/>
      <c r="S419" s="36"/>
      <c r="T419" s="36"/>
      <c r="U419" s="36"/>
    </row>
    <row r="420" spans="1:21" ht="51">
      <c r="A420" s="98">
        <v>359</v>
      </c>
      <c r="B420" s="35" t="s">
        <v>583</v>
      </c>
      <c r="C420" s="36" t="s">
        <v>2101</v>
      </c>
      <c r="D420" s="32" t="s">
        <v>989</v>
      </c>
      <c r="E420" s="32" t="s">
        <v>476</v>
      </c>
      <c r="F420" s="32" t="s">
        <v>424</v>
      </c>
      <c r="G420" s="33" t="s">
        <v>484</v>
      </c>
      <c r="H420" s="33" t="s">
        <v>503</v>
      </c>
      <c r="I420" s="34" t="s">
        <v>608</v>
      </c>
      <c r="J420" s="34" t="s">
        <v>609</v>
      </c>
      <c r="K420" s="35" t="s">
        <v>305</v>
      </c>
      <c r="L420" s="109" t="s">
        <v>2003</v>
      </c>
      <c r="M420" s="36">
        <v>359</v>
      </c>
      <c r="N420" s="36"/>
      <c r="O420" s="36"/>
      <c r="P420" s="36"/>
      <c r="Q420" s="36" t="s">
        <v>1661</v>
      </c>
      <c r="R420" s="36"/>
      <c r="S420" s="36">
        <v>3</v>
      </c>
      <c r="T420" s="36"/>
      <c r="U420" s="36"/>
    </row>
    <row r="421" spans="1:21" ht="51">
      <c r="A421" s="98">
        <v>718</v>
      </c>
      <c r="B421" s="35" t="s">
        <v>1799</v>
      </c>
      <c r="C421" s="36" t="s">
        <v>114</v>
      </c>
      <c r="D421" s="32" t="s">
        <v>2057</v>
      </c>
      <c r="E421" s="32" t="s">
        <v>476</v>
      </c>
      <c r="F421" s="32" t="s">
        <v>2058</v>
      </c>
      <c r="G421" s="33" t="s">
        <v>484</v>
      </c>
      <c r="H421" s="33" t="s">
        <v>503</v>
      </c>
      <c r="I421" s="34" t="s">
        <v>2059</v>
      </c>
      <c r="J421" s="34" t="s">
        <v>1877</v>
      </c>
      <c r="K421" s="35"/>
      <c r="L421" s="36"/>
      <c r="M421" s="36"/>
      <c r="N421" s="36"/>
      <c r="O421" s="36"/>
      <c r="P421" s="36"/>
      <c r="Q421" s="36" t="s">
        <v>1661</v>
      </c>
      <c r="R421" s="36"/>
      <c r="S421" s="36"/>
      <c r="T421" s="36"/>
      <c r="U421" s="36"/>
    </row>
    <row r="422" spans="1:21" ht="102">
      <c r="A422" s="98">
        <v>460</v>
      </c>
      <c r="B422" s="35" t="s">
        <v>930</v>
      </c>
      <c r="C422" s="36" t="s">
        <v>1132</v>
      </c>
      <c r="D422" s="32" t="s">
        <v>989</v>
      </c>
      <c r="E422" s="32" t="s">
        <v>489</v>
      </c>
      <c r="F422" s="32" t="s">
        <v>371</v>
      </c>
      <c r="G422" s="33" t="s">
        <v>484</v>
      </c>
      <c r="H422" s="33" t="s">
        <v>503</v>
      </c>
      <c r="I422" s="34" t="s">
        <v>990</v>
      </c>
      <c r="J422" s="34" t="s">
        <v>991</v>
      </c>
      <c r="K422" s="35" t="s">
        <v>305</v>
      </c>
      <c r="L422" s="109" t="s">
        <v>2007</v>
      </c>
      <c r="M422" s="36">
        <v>359</v>
      </c>
      <c r="N422" s="36"/>
      <c r="O422" s="36"/>
      <c r="P422" s="36"/>
      <c r="Q422" s="36" t="s">
        <v>1661</v>
      </c>
      <c r="R422" s="36"/>
      <c r="S422" s="36">
        <v>3</v>
      </c>
      <c r="T422" s="36"/>
      <c r="U422" s="36"/>
    </row>
    <row r="423" spans="1:21" ht="51">
      <c r="A423" s="98">
        <v>214</v>
      </c>
      <c r="B423" s="35" t="s">
        <v>777</v>
      </c>
      <c r="C423" s="36" t="s">
        <v>124</v>
      </c>
      <c r="D423" s="32" t="s">
        <v>686</v>
      </c>
      <c r="E423" s="32" t="s">
        <v>380</v>
      </c>
      <c r="F423" s="32" t="s">
        <v>729</v>
      </c>
      <c r="G423" s="33" t="s">
        <v>484</v>
      </c>
      <c r="H423" s="33" t="s">
        <v>504</v>
      </c>
      <c r="I423" s="34" t="s">
        <v>781</v>
      </c>
      <c r="J423" s="34" t="s">
        <v>782</v>
      </c>
      <c r="K423" s="35"/>
      <c r="L423" s="36"/>
      <c r="M423" s="36"/>
      <c r="N423" s="36"/>
      <c r="O423" s="36"/>
      <c r="P423" s="36"/>
      <c r="Q423" s="36" t="s">
        <v>1661</v>
      </c>
      <c r="R423" s="36"/>
      <c r="S423" s="36"/>
      <c r="T423" s="36"/>
      <c r="U423" s="36"/>
    </row>
    <row r="424" spans="1:21" ht="51">
      <c r="A424" s="98">
        <v>720</v>
      </c>
      <c r="B424" s="35" t="s">
        <v>1799</v>
      </c>
      <c r="C424" s="36" t="s">
        <v>114</v>
      </c>
      <c r="D424" s="32" t="s">
        <v>2064</v>
      </c>
      <c r="E424" s="32" t="s">
        <v>408</v>
      </c>
      <c r="F424" s="32" t="s">
        <v>413</v>
      </c>
      <c r="G424" s="33" t="s">
        <v>484</v>
      </c>
      <c r="H424" s="33" t="s">
        <v>503</v>
      </c>
      <c r="I424" s="34" t="s">
        <v>2065</v>
      </c>
      <c r="J424" s="34" t="s">
        <v>1053</v>
      </c>
      <c r="K424" s="35" t="s">
        <v>305</v>
      </c>
      <c r="L424" s="109" t="s">
        <v>2015</v>
      </c>
      <c r="M424" s="36"/>
      <c r="N424" s="36"/>
      <c r="O424" s="36"/>
      <c r="P424" s="36"/>
      <c r="Q424" s="36" t="s">
        <v>1661</v>
      </c>
      <c r="R424" s="36"/>
      <c r="S424" s="36">
        <v>3</v>
      </c>
      <c r="T424" s="36"/>
      <c r="U424" s="36"/>
    </row>
    <row r="425" spans="1:21" ht="38.25">
      <c r="A425" s="98">
        <v>737</v>
      </c>
      <c r="B425" s="35" t="s">
        <v>1799</v>
      </c>
      <c r="C425" s="36" t="s">
        <v>114</v>
      </c>
      <c r="D425" s="32" t="s">
        <v>1865</v>
      </c>
      <c r="E425" s="32" t="s">
        <v>419</v>
      </c>
      <c r="F425" s="32" t="s">
        <v>441</v>
      </c>
      <c r="G425" s="33" t="s">
        <v>484</v>
      </c>
      <c r="H425" s="33" t="s">
        <v>503</v>
      </c>
      <c r="I425" s="34" t="s">
        <v>1866</v>
      </c>
      <c r="J425" s="34" t="s">
        <v>1877</v>
      </c>
      <c r="K425" s="35" t="s">
        <v>305</v>
      </c>
      <c r="L425" s="109" t="s">
        <v>2015</v>
      </c>
      <c r="M425" s="36"/>
      <c r="N425" s="36"/>
      <c r="O425" s="36"/>
      <c r="P425" s="36"/>
      <c r="Q425" s="36" t="s">
        <v>1661</v>
      </c>
      <c r="R425" s="36"/>
      <c r="S425" s="36">
        <v>3</v>
      </c>
      <c r="T425" s="36"/>
      <c r="U425" s="36"/>
    </row>
    <row r="426" spans="1:21" ht="38.25">
      <c r="A426" s="98">
        <v>738</v>
      </c>
      <c r="B426" s="35" t="s">
        <v>1799</v>
      </c>
      <c r="C426" s="36" t="s">
        <v>114</v>
      </c>
      <c r="D426" s="32" t="s">
        <v>1867</v>
      </c>
      <c r="E426" s="32" t="s">
        <v>419</v>
      </c>
      <c r="F426" s="32" t="s">
        <v>1868</v>
      </c>
      <c r="G426" s="33" t="s">
        <v>484</v>
      </c>
      <c r="H426" s="33" t="s">
        <v>503</v>
      </c>
      <c r="I426" s="34" t="s">
        <v>1869</v>
      </c>
      <c r="J426" s="34" t="s">
        <v>1877</v>
      </c>
      <c r="K426" s="35" t="s">
        <v>305</v>
      </c>
      <c r="L426" s="109" t="s">
        <v>2015</v>
      </c>
      <c r="M426" s="36"/>
      <c r="N426" s="36"/>
      <c r="O426" s="36"/>
      <c r="P426" s="36"/>
      <c r="Q426" s="36" t="s">
        <v>1661</v>
      </c>
      <c r="R426" s="36"/>
      <c r="S426" s="36">
        <v>3</v>
      </c>
      <c r="T426" s="36"/>
      <c r="U426" s="36"/>
    </row>
    <row r="427" spans="1:21" ht="89.25">
      <c r="A427" s="98">
        <v>438</v>
      </c>
      <c r="B427" s="35" t="s">
        <v>1426</v>
      </c>
      <c r="C427" s="36" t="s">
        <v>1132</v>
      </c>
      <c r="D427" s="32" t="s">
        <v>871</v>
      </c>
      <c r="E427" s="32" t="s">
        <v>872</v>
      </c>
      <c r="F427" s="32" t="s">
        <v>865</v>
      </c>
      <c r="G427" s="33" t="s">
        <v>484</v>
      </c>
      <c r="H427" s="33" t="s">
        <v>503</v>
      </c>
      <c r="I427" s="34" t="s">
        <v>875</v>
      </c>
      <c r="J427" s="34" t="s">
        <v>876</v>
      </c>
      <c r="K427" s="35" t="s">
        <v>305</v>
      </c>
      <c r="L427" s="109" t="s">
        <v>1983</v>
      </c>
      <c r="M427" s="36"/>
      <c r="N427" s="36"/>
      <c r="O427" s="36"/>
      <c r="P427" s="36"/>
      <c r="Q427" s="36" t="s">
        <v>1661</v>
      </c>
      <c r="R427" s="36"/>
      <c r="S427" s="36">
        <v>3</v>
      </c>
      <c r="T427" s="36"/>
      <c r="U427" s="36"/>
    </row>
    <row r="428" spans="1:21" ht="255">
      <c r="A428" s="98">
        <v>264</v>
      </c>
      <c r="B428" s="35" t="s">
        <v>1681</v>
      </c>
      <c r="C428" s="36" t="s">
        <v>2098</v>
      </c>
      <c r="D428" s="32" t="s">
        <v>871</v>
      </c>
      <c r="E428" s="32" t="s">
        <v>872</v>
      </c>
      <c r="F428" s="32" t="s">
        <v>1267</v>
      </c>
      <c r="G428" s="33" t="s">
        <v>484</v>
      </c>
      <c r="H428" s="33" t="s">
        <v>503</v>
      </c>
      <c r="I428" s="34" t="s">
        <v>775</v>
      </c>
      <c r="J428" s="34" t="s">
        <v>776</v>
      </c>
      <c r="K428" s="35" t="s">
        <v>305</v>
      </c>
      <c r="L428" s="109" t="s">
        <v>1999</v>
      </c>
      <c r="M428" s="36">
        <v>264</v>
      </c>
      <c r="N428" s="36"/>
      <c r="O428" s="36"/>
      <c r="P428" s="36"/>
      <c r="Q428" s="36" t="s">
        <v>1661</v>
      </c>
      <c r="R428" s="36"/>
      <c r="S428" s="36">
        <v>3</v>
      </c>
      <c r="T428" s="36"/>
      <c r="U428" s="36"/>
    </row>
    <row r="429" spans="1:21" ht="255">
      <c r="A429" s="98">
        <v>419</v>
      </c>
      <c r="B429" s="35" t="s">
        <v>1318</v>
      </c>
      <c r="C429" s="36" t="s">
        <v>2098</v>
      </c>
      <c r="D429" s="32" t="s">
        <v>871</v>
      </c>
      <c r="E429" s="32" t="s">
        <v>872</v>
      </c>
      <c r="F429" s="32" t="s">
        <v>1267</v>
      </c>
      <c r="G429" s="33" t="s">
        <v>484</v>
      </c>
      <c r="H429" s="33" t="s">
        <v>503</v>
      </c>
      <c r="I429" s="34" t="s">
        <v>775</v>
      </c>
      <c r="J429" s="34" t="s">
        <v>776</v>
      </c>
      <c r="K429" s="35" t="s">
        <v>305</v>
      </c>
      <c r="L429" s="109" t="s">
        <v>2005</v>
      </c>
      <c r="M429" s="36">
        <v>264</v>
      </c>
      <c r="N429" s="36"/>
      <c r="O429" s="36"/>
      <c r="P429" s="36"/>
      <c r="Q429" s="36" t="s">
        <v>1661</v>
      </c>
      <c r="R429" s="36"/>
      <c r="S429" s="36">
        <v>3</v>
      </c>
      <c r="T429" s="36"/>
      <c r="U429" s="36"/>
    </row>
    <row r="430" spans="1:21" ht="38.25">
      <c r="A430" s="98">
        <v>700</v>
      </c>
      <c r="B430" s="35" t="s">
        <v>1799</v>
      </c>
      <c r="C430" s="36" t="s">
        <v>114</v>
      </c>
      <c r="D430" s="32" t="s">
        <v>871</v>
      </c>
      <c r="E430" s="32" t="s">
        <v>872</v>
      </c>
      <c r="F430" s="32" t="s">
        <v>460</v>
      </c>
      <c r="G430" s="33" t="s">
        <v>484</v>
      </c>
      <c r="H430" s="33" t="s">
        <v>503</v>
      </c>
      <c r="I430" s="34" t="s">
        <v>1598</v>
      </c>
      <c r="J430" s="34" t="s">
        <v>1599</v>
      </c>
      <c r="K430" s="35" t="s">
        <v>305</v>
      </c>
      <c r="L430" s="109" t="s">
        <v>1983</v>
      </c>
      <c r="M430" s="36"/>
      <c r="N430" s="36"/>
      <c r="O430" s="36"/>
      <c r="P430" s="36"/>
      <c r="Q430" s="36" t="s">
        <v>1661</v>
      </c>
      <c r="R430" s="36"/>
      <c r="S430" s="36">
        <v>3</v>
      </c>
      <c r="T430" s="36"/>
      <c r="U430" s="36"/>
    </row>
    <row r="431" spans="1:21" ht="63.75">
      <c r="A431" s="98">
        <v>699</v>
      </c>
      <c r="B431" s="35" t="s">
        <v>1799</v>
      </c>
      <c r="C431" s="36" t="s">
        <v>114</v>
      </c>
      <c r="D431" s="32" t="s">
        <v>871</v>
      </c>
      <c r="E431" s="32" t="s">
        <v>872</v>
      </c>
      <c r="F431" s="32" t="s">
        <v>449</v>
      </c>
      <c r="G431" s="33" t="s">
        <v>484</v>
      </c>
      <c r="H431" s="33" t="s">
        <v>503</v>
      </c>
      <c r="I431" s="34" t="s">
        <v>1597</v>
      </c>
      <c r="J431" s="34" t="s">
        <v>2151</v>
      </c>
      <c r="K431" s="35" t="s">
        <v>305</v>
      </c>
      <c r="L431" s="109" t="s">
        <v>1983</v>
      </c>
      <c r="M431" s="36"/>
      <c r="N431" s="36"/>
      <c r="O431" s="36"/>
      <c r="P431" s="36"/>
      <c r="Q431" s="36" t="s">
        <v>1661</v>
      </c>
      <c r="R431" s="36"/>
      <c r="S431" s="36">
        <v>3</v>
      </c>
      <c r="T431" s="36"/>
      <c r="U431" s="36"/>
    </row>
    <row r="432" spans="1:21" ht="242.25">
      <c r="A432" s="98">
        <v>437</v>
      </c>
      <c r="B432" s="35" t="s">
        <v>1426</v>
      </c>
      <c r="C432" s="36" t="s">
        <v>1132</v>
      </c>
      <c r="D432" s="32" t="s">
        <v>871</v>
      </c>
      <c r="E432" s="32" t="s">
        <v>872</v>
      </c>
      <c r="F432" s="32" t="s">
        <v>475</v>
      </c>
      <c r="G432" s="33" t="s">
        <v>484</v>
      </c>
      <c r="H432" s="33" t="s">
        <v>503</v>
      </c>
      <c r="I432" s="34" t="s">
        <v>873</v>
      </c>
      <c r="J432" s="34" t="s">
        <v>874</v>
      </c>
      <c r="K432" s="35" t="s">
        <v>306</v>
      </c>
      <c r="L432" s="109" t="s">
        <v>2006</v>
      </c>
      <c r="M432" s="36"/>
      <c r="N432" s="36"/>
      <c r="O432" s="36"/>
      <c r="P432" s="36"/>
      <c r="Q432" s="36" t="s">
        <v>1661</v>
      </c>
      <c r="R432" s="36"/>
      <c r="S432" s="36">
        <v>3</v>
      </c>
      <c r="T432" s="36"/>
      <c r="U432" s="36"/>
    </row>
    <row r="433" spans="1:21" ht="409.5">
      <c r="A433" s="98">
        <v>873</v>
      </c>
      <c r="B433" s="35" t="s">
        <v>1399</v>
      </c>
      <c r="C433" s="36" t="s">
        <v>111</v>
      </c>
      <c r="D433" s="32" t="s">
        <v>871</v>
      </c>
      <c r="E433" s="32" t="s">
        <v>872</v>
      </c>
      <c r="F433" s="32" t="s">
        <v>475</v>
      </c>
      <c r="G433" s="33" t="s">
        <v>484</v>
      </c>
      <c r="H433" s="33" t="s">
        <v>503</v>
      </c>
      <c r="I433" s="34" t="s">
        <v>1500</v>
      </c>
      <c r="J433" s="34" t="s">
        <v>1501</v>
      </c>
      <c r="K433" s="35" t="s">
        <v>305</v>
      </c>
      <c r="L433" s="109" t="s">
        <v>2019</v>
      </c>
      <c r="M433" s="36"/>
      <c r="N433" s="36"/>
      <c r="O433" s="36"/>
      <c r="P433" s="36"/>
      <c r="Q433" s="36" t="s">
        <v>1661</v>
      </c>
      <c r="R433" s="36"/>
      <c r="S433" s="36">
        <v>3</v>
      </c>
      <c r="T433" s="36"/>
      <c r="U433" s="36"/>
    </row>
    <row r="434" spans="1:21" ht="114.75">
      <c r="A434" s="98">
        <v>701</v>
      </c>
      <c r="B434" s="35" t="s">
        <v>1799</v>
      </c>
      <c r="C434" s="36"/>
      <c r="D434" s="32" t="s">
        <v>871</v>
      </c>
      <c r="E434" s="32" t="s">
        <v>872</v>
      </c>
      <c r="F434" s="32" t="s">
        <v>1600</v>
      </c>
      <c r="G434" s="33" t="s">
        <v>484</v>
      </c>
      <c r="H434" s="33" t="s">
        <v>503</v>
      </c>
      <c r="I434" s="34" t="s">
        <v>1601</v>
      </c>
      <c r="J434" s="34" t="s">
        <v>1602</v>
      </c>
      <c r="K434" s="35" t="s">
        <v>320</v>
      </c>
      <c r="L434" s="109" t="s">
        <v>2005</v>
      </c>
      <c r="M434" s="36">
        <v>264</v>
      </c>
      <c r="N434" s="36"/>
      <c r="O434" s="36"/>
      <c r="P434" s="36"/>
      <c r="Q434" s="36" t="s">
        <v>1661</v>
      </c>
      <c r="R434" s="36"/>
      <c r="S434" s="36">
        <v>3</v>
      </c>
      <c r="T434" s="36"/>
      <c r="U434" s="36"/>
    </row>
    <row r="435" spans="1:21" ht="63.75">
      <c r="A435" s="98">
        <v>697</v>
      </c>
      <c r="B435" s="35" t="s">
        <v>1799</v>
      </c>
      <c r="C435" s="36" t="s">
        <v>114</v>
      </c>
      <c r="D435" s="32" t="s">
        <v>1588</v>
      </c>
      <c r="E435" s="32" t="s">
        <v>1250</v>
      </c>
      <c r="F435" s="32" t="s">
        <v>868</v>
      </c>
      <c r="G435" s="33" t="s">
        <v>484</v>
      </c>
      <c r="H435" s="33" t="s">
        <v>503</v>
      </c>
      <c r="I435" s="34" t="s">
        <v>1591</v>
      </c>
      <c r="J435" s="34" t="s">
        <v>1592</v>
      </c>
      <c r="K435" s="35" t="s">
        <v>305</v>
      </c>
      <c r="L435" s="109" t="s">
        <v>1983</v>
      </c>
      <c r="M435" s="36"/>
      <c r="N435" s="36"/>
      <c r="O435" s="36"/>
      <c r="P435" s="36"/>
      <c r="Q435" s="36" t="s">
        <v>1661</v>
      </c>
      <c r="R435" s="36"/>
      <c r="S435" s="36">
        <v>3</v>
      </c>
      <c r="T435" s="36"/>
      <c r="U435" s="36"/>
    </row>
    <row r="436" spans="1:21" ht="38.25">
      <c r="A436" s="98">
        <v>698</v>
      </c>
      <c r="B436" s="35" t="s">
        <v>1799</v>
      </c>
      <c r="C436" s="36" t="s">
        <v>114</v>
      </c>
      <c r="D436" s="32" t="s">
        <v>1588</v>
      </c>
      <c r="E436" s="32" t="s">
        <v>1250</v>
      </c>
      <c r="F436" s="32" t="s">
        <v>868</v>
      </c>
      <c r="G436" s="33" t="s">
        <v>484</v>
      </c>
      <c r="H436" s="33" t="s">
        <v>503</v>
      </c>
      <c r="I436" s="34" t="s">
        <v>1593</v>
      </c>
      <c r="J436" s="34" t="s">
        <v>1341</v>
      </c>
      <c r="K436" s="35" t="s">
        <v>305</v>
      </c>
      <c r="L436" s="109" t="s">
        <v>1983</v>
      </c>
      <c r="M436" s="36"/>
      <c r="N436" s="36"/>
      <c r="O436" s="36"/>
      <c r="P436" s="36"/>
      <c r="Q436" s="36" t="s">
        <v>1661</v>
      </c>
      <c r="R436" s="36"/>
      <c r="S436" s="36">
        <v>3</v>
      </c>
      <c r="T436" s="36"/>
      <c r="U436" s="36"/>
    </row>
    <row r="437" spans="1:21" ht="114.75">
      <c r="A437" s="98">
        <v>560</v>
      </c>
      <c r="B437" s="35" t="s">
        <v>2254</v>
      </c>
      <c r="C437" s="36" t="s">
        <v>1132</v>
      </c>
      <c r="D437" s="32" t="s">
        <v>1246</v>
      </c>
      <c r="E437" s="32" t="s">
        <v>1250</v>
      </c>
      <c r="F437" s="32" t="s">
        <v>420</v>
      </c>
      <c r="G437" s="33" t="s">
        <v>484</v>
      </c>
      <c r="H437" s="33" t="s">
        <v>503</v>
      </c>
      <c r="I437" s="34" t="s">
        <v>1251</v>
      </c>
      <c r="J437" s="34" t="s">
        <v>1252</v>
      </c>
      <c r="K437" s="35" t="s">
        <v>306</v>
      </c>
      <c r="L437" s="109" t="s">
        <v>2011</v>
      </c>
      <c r="M437" s="36">
        <v>560</v>
      </c>
      <c r="N437" s="36"/>
      <c r="O437" s="36"/>
      <c r="P437" s="36"/>
      <c r="Q437" s="36" t="s">
        <v>1661</v>
      </c>
      <c r="R437" s="36"/>
      <c r="S437" s="36">
        <v>3</v>
      </c>
      <c r="T437" s="36"/>
      <c r="U437" s="36"/>
    </row>
    <row r="438" spans="1:21" ht="140.25">
      <c r="A438" s="98">
        <v>263</v>
      </c>
      <c r="B438" s="35" t="s">
        <v>1681</v>
      </c>
      <c r="C438" s="36" t="s">
        <v>2098</v>
      </c>
      <c r="D438" s="32" t="s">
        <v>1246</v>
      </c>
      <c r="E438" s="32" t="s">
        <v>1250</v>
      </c>
      <c r="F438" s="32" t="s">
        <v>1163</v>
      </c>
      <c r="G438" s="33" t="s">
        <v>484</v>
      </c>
      <c r="H438" s="33" t="s">
        <v>503</v>
      </c>
      <c r="I438" s="34" t="s">
        <v>1164</v>
      </c>
      <c r="J438" s="34" t="s">
        <v>1155</v>
      </c>
      <c r="K438" s="35" t="s">
        <v>305</v>
      </c>
      <c r="L438" s="109" t="s">
        <v>1983</v>
      </c>
      <c r="M438" s="36"/>
      <c r="N438" s="36"/>
      <c r="O438" s="36"/>
      <c r="P438" s="36"/>
      <c r="Q438" s="36" t="s">
        <v>1661</v>
      </c>
      <c r="R438" s="36"/>
      <c r="S438" s="36">
        <v>3</v>
      </c>
      <c r="T438" s="36"/>
      <c r="U438" s="36"/>
    </row>
    <row r="439" spans="1:21" ht="114.75">
      <c r="A439" s="98">
        <v>260</v>
      </c>
      <c r="B439" s="35" t="s">
        <v>1681</v>
      </c>
      <c r="C439" s="36" t="s">
        <v>2098</v>
      </c>
      <c r="D439" s="32" t="s">
        <v>1152</v>
      </c>
      <c r="E439" s="32" t="s">
        <v>1247</v>
      </c>
      <c r="F439" s="32" t="s">
        <v>1265</v>
      </c>
      <c r="G439" s="33" t="s">
        <v>484</v>
      </c>
      <c r="H439" s="33" t="s">
        <v>503</v>
      </c>
      <c r="I439" s="34" t="s">
        <v>1156</v>
      </c>
      <c r="J439" s="34" t="s">
        <v>1157</v>
      </c>
      <c r="K439" s="35" t="s">
        <v>306</v>
      </c>
      <c r="L439" s="109" t="s">
        <v>1996</v>
      </c>
      <c r="M439" s="36">
        <v>262</v>
      </c>
      <c r="N439" s="36"/>
      <c r="O439" s="36"/>
      <c r="P439" s="36"/>
      <c r="Q439" s="36" t="s">
        <v>1661</v>
      </c>
      <c r="R439" s="36"/>
      <c r="S439" s="36">
        <v>3</v>
      </c>
      <c r="T439" s="36"/>
      <c r="U439" s="36"/>
    </row>
    <row r="440" spans="1:21" ht="76.5">
      <c r="A440" s="30">
        <v>559</v>
      </c>
      <c r="B440" s="31" t="s">
        <v>2254</v>
      </c>
      <c r="C440" s="36" t="s">
        <v>1132</v>
      </c>
      <c r="D440" s="32" t="s">
        <v>1246</v>
      </c>
      <c r="E440" s="32" t="s">
        <v>1247</v>
      </c>
      <c r="F440" s="32" t="s">
        <v>879</v>
      </c>
      <c r="G440" s="33" t="s">
        <v>484</v>
      </c>
      <c r="H440" s="33" t="s">
        <v>503</v>
      </c>
      <c r="I440" s="34" t="s">
        <v>1248</v>
      </c>
      <c r="J440" s="34" t="s">
        <v>1249</v>
      </c>
      <c r="K440" s="35" t="s">
        <v>309</v>
      </c>
      <c r="L440" s="109"/>
      <c r="M440" s="36"/>
      <c r="N440" s="36"/>
      <c r="O440" s="36"/>
      <c r="P440" s="36"/>
      <c r="Q440" s="36" t="s">
        <v>1661</v>
      </c>
      <c r="R440" s="36"/>
      <c r="S440" s="36"/>
      <c r="T440" s="36"/>
      <c r="U440" s="36"/>
    </row>
    <row r="441" spans="1:21" ht="25.5">
      <c r="A441" s="30">
        <v>690</v>
      </c>
      <c r="B441" s="31" t="s">
        <v>1799</v>
      </c>
      <c r="C441" s="36" t="s">
        <v>114</v>
      </c>
      <c r="D441" s="32" t="s">
        <v>1246</v>
      </c>
      <c r="E441" s="32" t="s">
        <v>1247</v>
      </c>
      <c r="F441" s="32" t="s">
        <v>735</v>
      </c>
      <c r="G441" s="33" t="s">
        <v>484</v>
      </c>
      <c r="H441" s="33" t="s">
        <v>503</v>
      </c>
      <c r="I441" s="34" t="s">
        <v>1374</v>
      </c>
      <c r="J441" s="34" t="s">
        <v>1375</v>
      </c>
      <c r="K441" s="35" t="s">
        <v>305</v>
      </c>
      <c r="L441" s="109" t="s">
        <v>1983</v>
      </c>
      <c r="M441" s="36"/>
      <c r="N441" s="36"/>
      <c r="O441" s="36" t="s">
        <v>385</v>
      </c>
      <c r="P441" s="36"/>
      <c r="Q441" s="36" t="s">
        <v>1661</v>
      </c>
      <c r="R441" s="36"/>
      <c r="S441" s="36">
        <v>3</v>
      </c>
      <c r="T441" s="36"/>
      <c r="U441" s="36"/>
    </row>
    <row r="442" spans="1:21" ht="89.25">
      <c r="A442" s="30">
        <v>696</v>
      </c>
      <c r="B442" s="31" t="s">
        <v>1799</v>
      </c>
      <c r="C442" s="36" t="s">
        <v>114</v>
      </c>
      <c r="D442" s="32" t="s">
        <v>1246</v>
      </c>
      <c r="E442" s="32" t="s">
        <v>1247</v>
      </c>
      <c r="F442" s="32" t="s">
        <v>1195</v>
      </c>
      <c r="G442" s="33" t="s">
        <v>484</v>
      </c>
      <c r="H442" s="33" t="s">
        <v>503</v>
      </c>
      <c r="I442" s="34" t="s">
        <v>1587</v>
      </c>
      <c r="J442" s="34" t="s">
        <v>1341</v>
      </c>
      <c r="K442" s="35" t="s">
        <v>305</v>
      </c>
      <c r="L442" s="109" t="s">
        <v>2014</v>
      </c>
      <c r="M442" s="36"/>
      <c r="N442" s="36"/>
      <c r="O442" s="36"/>
      <c r="P442" s="36"/>
      <c r="Q442" s="36" t="s">
        <v>1661</v>
      </c>
      <c r="R442" s="36"/>
      <c r="S442" s="36">
        <v>3</v>
      </c>
      <c r="T442" s="36"/>
      <c r="U442" s="36"/>
    </row>
    <row r="443" spans="1:21" ht="178.5">
      <c r="A443" s="30">
        <v>262</v>
      </c>
      <c r="B443" s="31" t="s">
        <v>1681</v>
      </c>
      <c r="C443" s="36" t="s">
        <v>2098</v>
      </c>
      <c r="D443" s="32" t="s">
        <v>1158</v>
      </c>
      <c r="E443" s="32" t="s">
        <v>1247</v>
      </c>
      <c r="F443" s="32" t="s">
        <v>1161</v>
      </c>
      <c r="G443" s="33" t="s">
        <v>484</v>
      </c>
      <c r="H443" s="33" t="s">
        <v>503</v>
      </c>
      <c r="I443" s="34" t="s">
        <v>1162</v>
      </c>
      <c r="J443" s="34" t="s">
        <v>1157</v>
      </c>
      <c r="K443" s="35" t="s">
        <v>306</v>
      </c>
      <c r="L443" s="109" t="s">
        <v>1998</v>
      </c>
      <c r="M443" s="36">
        <v>262</v>
      </c>
      <c r="N443" s="36"/>
      <c r="O443" s="36"/>
      <c r="P443" s="36"/>
      <c r="Q443" s="36" t="s">
        <v>1661</v>
      </c>
      <c r="R443" s="36"/>
      <c r="S443" s="36">
        <v>3</v>
      </c>
      <c r="T443" s="36"/>
      <c r="U443" s="36"/>
    </row>
    <row r="444" spans="1:21" ht="229.5">
      <c r="A444" s="98">
        <v>261</v>
      </c>
      <c r="B444" s="35" t="s">
        <v>1681</v>
      </c>
      <c r="C444" s="36" t="s">
        <v>2098</v>
      </c>
      <c r="D444" s="32" t="s">
        <v>1158</v>
      </c>
      <c r="E444" s="32" t="s">
        <v>1247</v>
      </c>
      <c r="F444" s="32" t="s">
        <v>1159</v>
      </c>
      <c r="G444" s="33" t="s">
        <v>484</v>
      </c>
      <c r="H444" s="33" t="s">
        <v>503</v>
      </c>
      <c r="I444" s="34" t="s">
        <v>1160</v>
      </c>
      <c r="J444" s="34" t="s">
        <v>1148</v>
      </c>
      <c r="K444" s="35" t="s">
        <v>306</v>
      </c>
      <c r="L444" s="109" t="s">
        <v>1997</v>
      </c>
      <c r="M444" s="36">
        <v>560</v>
      </c>
      <c r="N444" s="36"/>
      <c r="O444" s="36"/>
      <c r="P444" s="36"/>
      <c r="Q444" s="36" t="s">
        <v>1661</v>
      </c>
      <c r="R444" s="36"/>
      <c r="S444" s="36">
        <v>3</v>
      </c>
      <c r="T444" s="36"/>
      <c r="U444" s="36"/>
    </row>
    <row r="445" spans="1:21" ht="89.25">
      <c r="A445" s="98">
        <v>259</v>
      </c>
      <c r="B445" s="35" t="s">
        <v>1681</v>
      </c>
      <c r="C445" s="36" t="s">
        <v>2098</v>
      </c>
      <c r="D445" s="32" t="s">
        <v>1152</v>
      </c>
      <c r="E445" s="32" t="s">
        <v>1247</v>
      </c>
      <c r="F445" s="32" t="s">
        <v>1153</v>
      </c>
      <c r="G445" s="33" t="s">
        <v>484</v>
      </c>
      <c r="H445" s="33" t="s">
        <v>503</v>
      </c>
      <c r="I445" s="34" t="s">
        <v>1154</v>
      </c>
      <c r="J445" s="34" t="s">
        <v>1155</v>
      </c>
      <c r="K445" s="35" t="s">
        <v>305</v>
      </c>
      <c r="L445" s="109" t="s">
        <v>1983</v>
      </c>
      <c r="M445" s="36"/>
      <c r="N445" s="36"/>
      <c r="O445" s="36"/>
      <c r="P445" s="36"/>
      <c r="Q445" s="36" t="s">
        <v>1661</v>
      </c>
      <c r="R445" s="36"/>
      <c r="S445" s="36">
        <v>3</v>
      </c>
      <c r="T445" s="36"/>
      <c r="U445" s="36"/>
    </row>
    <row r="446" spans="1:21" ht="25.5">
      <c r="A446" s="98">
        <v>693</v>
      </c>
      <c r="B446" s="35" t="s">
        <v>1799</v>
      </c>
      <c r="C446" s="36" t="s">
        <v>114</v>
      </c>
      <c r="D446" s="32" t="s">
        <v>1152</v>
      </c>
      <c r="E446" s="32" t="s">
        <v>291</v>
      </c>
      <c r="F446" s="32" t="s">
        <v>865</v>
      </c>
      <c r="G446" s="33" t="s">
        <v>484</v>
      </c>
      <c r="H446" s="33" t="s">
        <v>503</v>
      </c>
      <c r="I446" s="34" t="s">
        <v>1374</v>
      </c>
      <c r="J446" s="34" t="s">
        <v>1375</v>
      </c>
      <c r="K446" s="35" t="s">
        <v>305</v>
      </c>
      <c r="L446" s="109" t="s">
        <v>1983</v>
      </c>
      <c r="M446" s="36"/>
      <c r="N446" s="36"/>
      <c r="O446" s="36"/>
      <c r="P446" s="36"/>
      <c r="Q446" s="36" t="s">
        <v>1661</v>
      </c>
      <c r="R446" s="36"/>
      <c r="S446" s="36">
        <v>3</v>
      </c>
      <c r="T446" s="36"/>
      <c r="U446" s="36"/>
    </row>
    <row r="447" spans="1:21" ht="255">
      <c r="A447" s="98">
        <v>223</v>
      </c>
      <c r="B447" s="35" t="s">
        <v>1444</v>
      </c>
      <c r="C447" s="36" t="s">
        <v>125</v>
      </c>
      <c r="D447" s="32" t="s">
        <v>288</v>
      </c>
      <c r="E447" s="32" t="s">
        <v>291</v>
      </c>
      <c r="F447" s="32" t="s">
        <v>292</v>
      </c>
      <c r="G447" s="33" t="s">
        <v>484</v>
      </c>
      <c r="H447" s="33" t="s">
        <v>504</v>
      </c>
      <c r="I447" s="34" t="s">
        <v>293</v>
      </c>
      <c r="J447" s="34" t="s">
        <v>294</v>
      </c>
      <c r="K447" s="35" t="s">
        <v>306</v>
      </c>
      <c r="L447" s="109" t="s">
        <v>1991</v>
      </c>
      <c r="M447" s="36"/>
      <c r="N447" s="36"/>
      <c r="O447" s="36"/>
      <c r="P447" s="36"/>
      <c r="Q447" s="36" t="s">
        <v>1661</v>
      </c>
      <c r="R447" s="36"/>
      <c r="S447" s="36">
        <v>3</v>
      </c>
      <c r="T447" s="36"/>
      <c r="U447" s="36"/>
    </row>
    <row r="448" spans="1:21" ht="267.75">
      <c r="A448" s="98">
        <v>230</v>
      </c>
      <c r="B448" s="35" t="s">
        <v>1444</v>
      </c>
      <c r="C448" s="36" t="s">
        <v>125</v>
      </c>
      <c r="D448" s="32" t="s">
        <v>288</v>
      </c>
      <c r="E448" s="32" t="s">
        <v>289</v>
      </c>
      <c r="F448" s="32" t="s">
        <v>879</v>
      </c>
      <c r="G448" s="33" t="s">
        <v>484</v>
      </c>
      <c r="H448" s="33" t="s">
        <v>503</v>
      </c>
      <c r="I448" s="34" t="s">
        <v>290</v>
      </c>
      <c r="J448" s="34" t="s">
        <v>287</v>
      </c>
      <c r="K448" s="35" t="s">
        <v>306</v>
      </c>
      <c r="L448" s="109" t="s">
        <v>1993</v>
      </c>
      <c r="M448" s="36">
        <v>230</v>
      </c>
      <c r="N448" s="36"/>
      <c r="O448" s="36"/>
      <c r="P448" s="36"/>
      <c r="Q448" s="36" t="s">
        <v>1661</v>
      </c>
      <c r="R448" s="36"/>
      <c r="S448" s="36">
        <v>3</v>
      </c>
      <c r="T448" s="36"/>
      <c r="U448" s="36"/>
    </row>
    <row r="449" spans="1:21" ht="140.25">
      <c r="A449" s="98">
        <v>257</v>
      </c>
      <c r="B449" s="35" t="s">
        <v>1681</v>
      </c>
      <c r="C449" s="36" t="s">
        <v>2098</v>
      </c>
      <c r="D449" s="32" t="s">
        <v>285</v>
      </c>
      <c r="E449" s="32" t="s">
        <v>289</v>
      </c>
      <c r="F449" s="32" t="s">
        <v>471</v>
      </c>
      <c r="G449" s="33" t="s">
        <v>484</v>
      </c>
      <c r="H449" s="33" t="s">
        <v>503</v>
      </c>
      <c r="I449" s="34" t="s">
        <v>1147</v>
      </c>
      <c r="J449" s="34" t="s">
        <v>1148</v>
      </c>
      <c r="K449" s="35" t="s">
        <v>306</v>
      </c>
      <c r="L449" s="109" t="s">
        <v>1994</v>
      </c>
      <c r="M449" s="36"/>
      <c r="N449" s="36"/>
      <c r="O449" s="36"/>
      <c r="P449" s="36"/>
      <c r="Q449" s="36" t="s">
        <v>1661</v>
      </c>
      <c r="R449" s="36"/>
      <c r="S449" s="36">
        <v>3</v>
      </c>
      <c r="T449" s="36"/>
      <c r="U449" s="36"/>
    </row>
    <row r="450" spans="1:21" ht="153">
      <c r="A450" s="98">
        <v>692</v>
      </c>
      <c r="B450" s="35" t="s">
        <v>1799</v>
      </c>
      <c r="C450" s="36" t="s">
        <v>114</v>
      </c>
      <c r="D450" s="32" t="s">
        <v>288</v>
      </c>
      <c r="E450" s="32" t="s">
        <v>289</v>
      </c>
      <c r="F450" s="32" t="s">
        <v>1386</v>
      </c>
      <c r="G450" s="33" t="s">
        <v>484</v>
      </c>
      <c r="H450" s="33" t="s">
        <v>503</v>
      </c>
      <c r="I450" s="34" t="s">
        <v>1384</v>
      </c>
      <c r="J450" s="34" t="s">
        <v>1341</v>
      </c>
      <c r="K450" s="35"/>
      <c r="L450" s="109"/>
      <c r="M450" s="36">
        <v>691</v>
      </c>
      <c r="N450" s="36"/>
      <c r="O450" s="36"/>
      <c r="P450" s="36" t="s">
        <v>1363</v>
      </c>
      <c r="Q450" s="36" t="s">
        <v>1661</v>
      </c>
      <c r="R450" s="36" t="s">
        <v>2013</v>
      </c>
      <c r="S450" s="36"/>
      <c r="T450" s="36"/>
      <c r="U450" s="36"/>
    </row>
    <row r="451" spans="1:21" ht="165.75">
      <c r="A451" s="98">
        <v>258</v>
      </c>
      <c r="B451" s="35" t="s">
        <v>1681</v>
      </c>
      <c r="C451" s="36" t="s">
        <v>2098</v>
      </c>
      <c r="D451" s="32" t="s">
        <v>288</v>
      </c>
      <c r="E451" s="32" t="s">
        <v>289</v>
      </c>
      <c r="F451" s="32" t="s">
        <v>1149</v>
      </c>
      <c r="G451" s="33" t="s">
        <v>484</v>
      </c>
      <c r="H451" s="33" t="s">
        <v>503</v>
      </c>
      <c r="I451" s="34" t="s">
        <v>1150</v>
      </c>
      <c r="J451" s="34" t="s">
        <v>1151</v>
      </c>
      <c r="K451" s="35" t="s">
        <v>305</v>
      </c>
      <c r="L451" s="109" t="s">
        <v>1995</v>
      </c>
      <c r="M451" s="36"/>
      <c r="N451" s="36"/>
      <c r="O451" s="36"/>
      <c r="P451" s="36"/>
      <c r="Q451" s="36" t="s">
        <v>1661</v>
      </c>
      <c r="R451" s="36"/>
      <c r="S451" s="36">
        <v>3</v>
      </c>
      <c r="T451" s="36"/>
      <c r="U451" s="36"/>
    </row>
    <row r="452" spans="1:21" ht="89.25">
      <c r="A452" s="98">
        <v>229</v>
      </c>
      <c r="B452" s="35" t="s">
        <v>1444</v>
      </c>
      <c r="C452" s="36" t="s">
        <v>125</v>
      </c>
      <c r="D452" s="32" t="s">
        <v>285</v>
      </c>
      <c r="E452" s="32" t="s">
        <v>1243</v>
      </c>
      <c r="F452" s="32" t="s">
        <v>1266</v>
      </c>
      <c r="G452" s="33" t="s">
        <v>484</v>
      </c>
      <c r="H452" s="33" t="s">
        <v>503</v>
      </c>
      <c r="I452" s="34" t="s">
        <v>286</v>
      </c>
      <c r="J452" s="34" t="s">
        <v>287</v>
      </c>
      <c r="K452" s="35" t="s">
        <v>306</v>
      </c>
      <c r="L452" s="109" t="s">
        <v>1992</v>
      </c>
      <c r="M452" s="36">
        <v>230</v>
      </c>
      <c r="N452" s="36"/>
      <c r="O452" s="36"/>
      <c r="P452" s="36"/>
      <c r="Q452" s="36" t="s">
        <v>1661</v>
      </c>
      <c r="R452" s="36"/>
      <c r="S452" s="36">
        <v>3</v>
      </c>
      <c r="T452" s="36"/>
      <c r="U452" s="36"/>
    </row>
    <row r="453" spans="1:21" ht="127.5">
      <c r="A453" s="98">
        <v>558</v>
      </c>
      <c r="B453" s="35" t="s">
        <v>2254</v>
      </c>
      <c r="C453" s="36" t="s">
        <v>1132</v>
      </c>
      <c r="D453" s="32" t="s">
        <v>1242</v>
      </c>
      <c r="E453" s="32" t="s">
        <v>1243</v>
      </c>
      <c r="F453" s="32" t="s">
        <v>367</v>
      </c>
      <c r="G453" s="33" t="s">
        <v>484</v>
      </c>
      <c r="H453" s="33" t="s">
        <v>503</v>
      </c>
      <c r="I453" s="34" t="s">
        <v>1244</v>
      </c>
      <c r="J453" s="34" t="s">
        <v>1245</v>
      </c>
      <c r="K453" s="35" t="s">
        <v>305</v>
      </c>
      <c r="L453" s="109" t="s">
        <v>2010</v>
      </c>
      <c r="M453" s="36"/>
      <c r="N453" s="36"/>
      <c r="O453" s="36"/>
      <c r="P453" s="36"/>
      <c r="Q453" s="36" t="s">
        <v>1661</v>
      </c>
      <c r="R453" s="36"/>
      <c r="S453" s="36">
        <v>3</v>
      </c>
      <c r="T453" s="36"/>
      <c r="U453" s="36"/>
    </row>
    <row r="454" spans="1:21" ht="153">
      <c r="A454" s="30">
        <v>691</v>
      </c>
      <c r="B454" s="31" t="s">
        <v>1799</v>
      </c>
      <c r="C454" s="36" t="s">
        <v>114</v>
      </c>
      <c r="D454" s="32" t="s">
        <v>1242</v>
      </c>
      <c r="E454" s="32" t="s">
        <v>1243</v>
      </c>
      <c r="F454" s="32" t="s">
        <v>1383</v>
      </c>
      <c r="G454" s="33" t="s">
        <v>484</v>
      </c>
      <c r="H454" s="33" t="s">
        <v>503</v>
      </c>
      <c r="I454" s="34" t="s">
        <v>1384</v>
      </c>
      <c r="J454" s="34" t="s">
        <v>1341</v>
      </c>
      <c r="K454" s="35"/>
      <c r="L454" s="109"/>
      <c r="M454" s="36">
        <v>691</v>
      </c>
      <c r="N454" s="36"/>
      <c r="O454" s="36"/>
      <c r="P454" s="36"/>
      <c r="Q454" s="36" t="s">
        <v>1661</v>
      </c>
      <c r="R454" s="36"/>
      <c r="S454" s="36"/>
      <c r="T454" s="36"/>
      <c r="U454" s="36"/>
    </row>
    <row r="455" spans="1:21" ht="102">
      <c r="A455" s="30">
        <v>708</v>
      </c>
      <c r="B455" s="31" t="s">
        <v>1799</v>
      </c>
      <c r="C455" s="36" t="s">
        <v>114</v>
      </c>
      <c r="D455" s="32" t="s">
        <v>1379</v>
      </c>
      <c r="E455" s="32" t="s">
        <v>670</v>
      </c>
      <c r="F455" s="32" t="s">
        <v>1065</v>
      </c>
      <c r="G455" s="33" t="s">
        <v>484</v>
      </c>
      <c r="H455" s="33" t="s">
        <v>503</v>
      </c>
      <c r="I455" s="34" t="s">
        <v>1066</v>
      </c>
      <c r="J455" s="34" t="s">
        <v>1067</v>
      </c>
      <c r="K455" s="35" t="s">
        <v>305</v>
      </c>
      <c r="L455" s="109" t="s">
        <v>1983</v>
      </c>
      <c r="M455" s="36"/>
      <c r="N455" s="36"/>
      <c r="O455" s="36"/>
      <c r="P455" s="36"/>
      <c r="Q455" s="36" t="s">
        <v>1661</v>
      </c>
      <c r="R455" s="36"/>
      <c r="S455" s="36">
        <v>3</v>
      </c>
      <c r="T455" s="36"/>
      <c r="U455" s="36"/>
    </row>
    <row r="456" spans="1:21" ht="280.5">
      <c r="A456" s="30">
        <v>156</v>
      </c>
      <c r="B456" s="31" t="s">
        <v>713</v>
      </c>
      <c r="C456" s="36" t="s">
        <v>114</v>
      </c>
      <c r="D456" s="32" t="s">
        <v>871</v>
      </c>
      <c r="E456" s="32"/>
      <c r="F456" s="32"/>
      <c r="G456" s="33" t="s">
        <v>484</v>
      </c>
      <c r="H456" s="33" t="s">
        <v>503</v>
      </c>
      <c r="I456" s="34" t="s">
        <v>946</v>
      </c>
      <c r="J456" s="34" t="s">
        <v>892</v>
      </c>
      <c r="K456" s="35" t="s">
        <v>320</v>
      </c>
      <c r="L456" s="109" t="s">
        <v>1990</v>
      </c>
      <c r="M456" s="36"/>
      <c r="N456" s="36"/>
      <c r="O456" s="36"/>
      <c r="P456" s="36"/>
      <c r="Q456" s="36" t="s">
        <v>1661</v>
      </c>
      <c r="R456" s="36"/>
      <c r="S456" s="36">
        <v>3</v>
      </c>
      <c r="T456" s="36"/>
      <c r="U456" s="36"/>
    </row>
    <row r="457" spans="1:21" ht="76.5">
      <c r="A457" s="30">
        <v>33</v>
      </c>
      <c r="B457" s="31" t="s">
        <v>101</v>
      </c>
      <c r="C457" s="36" t="s">
        <v>102</v>
      </c>
      <c r="D457" s="32" t="s">
        <v>374</v>
      </c>
      <c r="E457" s="32"/>
      <c r="F457" s="32"/>
      <c r="G457" s="33" t="s">
        <v>484</v>
      </c>
      <c r="H457" s="33" t="s">
        <v>503</v>
      </c>
      <c r="I457" s="34" t="s">
        <v>108</v>
      </c>
      <c r="J457" s="34" t="s">
        <v>109</v>
      </c>
      <c r="K457" s="35"/>
      <c r="L457" s="36"/>
      <c r="M457" s="36"/>
      <c r="N457" s="36"/>
      <c r="O457" s="36"/>
      <c r="P457" s="36"/>
      <c r="Q457" s="36" t="s">
        <v>1661</v>
      </c>
      <c r="R457" s="36"/>
      <c r="S457" s="36"/>
      <c r="T457" s="36"/>
      <c r="U457" s="36"/>
    </row>
    <row r="458" spans="1:21" ht="89.25">
      <c r="A458" s="30">
        <v>107</v>
      </c>
      <c r="B458" s="31" t="s">
        <v>1206</v>
      </c>
      <c r="C458" s="36" t="s">
        <v>119</v>
      </c>
      <c r="D458" s="32" t="s">
        <v>374</v>
      </c>
      <c r="E458" s="32"/>
      <c r="F458" s="32"/>
      <c r="G458" s="33" t="s">
        <v>484</v>
      </c>
      <c r="H458" s="33" t="s">
        <v>503</v>
      </c>
      <c r="I458" s="34" t="s">
        <v>1207</v>
      </c>
      <c r="J458" s="34" t="s">
        <v>1208</v>
      </c>
      <c r="K458" s="35"/>
      <c r="L458" s="36"/>
      <c r="M458" s="36"/>
      <c r="N458" s="36"/>
      <c r="O458" s="36"/>
      <c r="P458" s="36"/>
      <c r="Q458" s="36" t="s">
        <v>1661</v>
      </c>
      <c r="R458" s="36"/>
      <c r="S458" s="36"/>
      <c r="T458" s="36"/>
      <c r="U458" s="36"/>
    </row>
    <row r="459" spans="1:21" ht="408">
      <c r="A459" s="30">
        <v>184</v>
      </c>
      <c r="B459" s="31" t="s">
        <v>516</v>
      </c>
      <c r="C459" s="36" t="s">
        <v>123</v>
      </c>
      <c r="D459" s="32" t="s">
        <v>374</v>
      </c>
      <c r="E459" s="32"/>
      <c r="F459" s="32"/>
      <c r="G459" s="33" t="s">
        <v>484</v>
      </c>
      <c r="H459" s="33" t="s">
        <v>503</v>
      </c>
      <c r="I459" s="34" t="s">
        <v>1858</v>
      </c>
      <c r="J459" s="34" t="s">
        <v>1859</v>
      </c>
      <c r="K459" s="35"/>
      <c r="L459" s="36"/>
      <c r="M459" s="36"/>
      <c r="N459" s="36"/>
      <c r="O459" s="36"/>
      <c r="P459" s="36"/>
      <c r="Q459" s="36" t="s">
        <v>1661</v>
      </c>
      <c r="R459" s="36"/>
      <c r="S459" s="36"/>
      <c r="T459" s="36"/>
      <c r="U459" s="36"/>
    </row>
    <row r="460" spans="1:21" ht="89.25">
      <c r="A460" s="98">
        <v>48</v>
      </c>
      <c r="B460" s="35" t="s">
        <v>1685</v>
      </c>
      <c r="C460" s="36"/>
      <c r="D460" s="32"/>
      <c r="E460" s="32"/>
      <c r="F460" s="32"/>
      <c r="G460" s="33" t="s">
        <v>484</v>
      </c>
      <c r="H460" s="33" t="s">
        <v>503</v>
      </c>
      <c r="I460" s="34" t="s">
        <v>1312</v>
      </c>
      <c r="J460" s="34" t="s">
        <v>1313</v>
      </c>
      <c r="K460" s="35" t="s">
        <v>309</v>
      </c>
      <c r="L460" s="36"/>
      <c r="M460" s="36"/>
      <c r="N460" s="36"/>
      <c r="O460" s="36"/>
      <c r="P460" s="36"/>
      <c r="Q460" s="36" t="s">
        <v>1661</v>
      </c>
      <c r="R460" s="36"/>
      <c r="S460" s="36"/>
      <c r="T460" s="36"/>
      <c r="U460" s="36"/>
    </row>
    <row r="461" spans="1:21" ht="153">
      <c r="A461" s="98">
        <v>476</v>
      </c>
      <c r="B461" s="35" t="s">
        <v>2135</v>
      </c>
      <c r="C461" s="36" t="s">
        <v>2103</v>
      </c>
      <c r="D461" s="32" t="s">
        <v>14</v>
      </c>
      <c r="E461" s="32" t="s">
        <v>922</v>
      </c>
      <c r="F461" s="32" t="s">
        <v>452</v>
      </c>
      <c r="G461" s="33" t="s">
        <v>484</v>
      </c>
      <c r="H461" s="33" t="s">
        <v>503</v>
      </c>
      <c r="I461" s="34" t="s">
        <v>1483</v>
      </c>
      <c r="J461" s="34" t="s">
        <v>1484</v>
      </c>
      <c r="K461" s="35"/>
      <c r="L461" s="109"/>
      <c r="M461" s="36"/>
      <c r="N461" s="36"/>
      <c r="O461" s="36"/>
      <c r="P461" s="36"/>
      <c r="Q461" s="36" t="s">
        <v>301</v>
      </c>
      <c r="R461" s="36"/>
      <c r="S461" s="36"/>
      <c r="T461" s="36"/>
      <c r="U461" s="36"/>
    </row>
    <row r="462" spans="1:21" ht="56.25">
      <c r="A462" s="98">
        <v>301</v>
      </c>
      <c r="B462" s="35" t="s">
        <v>1634</v>
      </c>
      <c r="C462" s="36" t="s">
        <v>111</v>
      </c>
      <c r="D462" s="32" t="s">
        <v>728</v>
      </c>
      <c r="E462" s="32" t="s">
        <v>865</v>
      </c>
      <c r="F462" s="32" t="s">
        <v>865</v>
      </c>
      <c r="G462" s="33" t="s">
        <v>484</v>
      </c>
      <c r="H462" s="33" t="s">
        <v>503</v>
      </c>
      <c r="I462" s="34" t="s">
        <v>1369</v>
      </c>
      <c r="J462" s="34" t="s">
        <v>1370</v>
      </c>
      <c r="K462" s="35" t="s">
        <v>306</v>
      </c>
      <c r="L462" s="36" t="s">
        <v>161</v>
      </c>
      <c r="M462" s="36"/>
      <c r="N462" s="36"/>
      <c r="O462" s="36"/>
      <c r="P462" s="36"/>
      <c r="Q462" s="36" t="s">
        <v>301</v>
      </c>
      <c r="R462" s="36"/>
      <c r="S462" s="36"/>
      <c r="T462" s="36"/>
      <c r="U462" s="36"/>
    </row>
    <row r="463" spans="1:21" ht="25.5">
      <c r="A463" s="30">
        <v>860</v>
      </c>
      <c r="B463" s="31" t="s">
        <v>1399</v>
      </c>
      <c r="C463" s="36" t="s">
        <v>111</v>
      </c>
      <c r="D463" s="32" t="s">
        <v>728</v>
      </c>
      <c r="E463" s="32" t="s">
        <v>865</v>
      </c>
      <c r="F463" s="32" t="s">
        <v>865</v>
      </c>
      <c r="G463" s="33" t="s">
        <v>484</v>
      </c>
      <c r="H463" s="33" t="s">
        <v>503</v>
      </c>
      <c r="I463" s="34" t="s">
        <v>2026</v>
      </c>
      <c r="J463" s="34" t="s">
        <v>977</v>
      </c>
      <c r="K463" s="35" t="s">
        <v>306</v>
      </c>
      <c r="L463" s="36" t="s">
        <v>162</v>
      </c>
      <c r="M463" s="36"/>
      <c r="N463" s="36"/>
      <c r="O463" s="36"/>
      <c r="P463" s="36"/>
      <c r="Q463" s="36" t="s">
        <v>301</v>
      </c>
      <c r="R463" s="36"/>
      <c r="S463" s="36"/>
      <c r="T463" s="36"/>
      <c r="U463" s="36"/>
    </row>
    <row r="464" spans="1:21" ht="90">
      <c r="A464" s="30">
        <v>396</v>
      </c>
      <c r="B464" s="31" t="s">
        <v>727</v>
      </c>
      <c r="C464" s="36" t="s">
        <v>119</v>
      </c>
      <c r="D464" s="32" t="s">
        <v>728</v>
      </c>
      <c r="E464" s="32" t="s">
        <v>865</v>
      </c>
      <c r="F464" s="32" t="s">
        <v>483</v>
      </c>
      <c r="G464" s="33" t="s">
        <v>484</v>
      </c>
      <c r="H464" s="33" t="s">
        <v>503</v>
      </c>
      <c r="I464" s="34" t="s">
        <v>1109</v>
      </c>
      <c r="J464" s="34" t="s">
        <v>1110</v>
      </c>
      <c r="K464" s="35" t="s">
        <v>306</v>
      </c>
      <c r="L464" s="36" t="s">
        <v>165</v>
      </c>
      <c r="M464" s="36"/>
      <c r="N464" s="36"/>
      <c r="O464" s="36"/>
      <c r="P464" s="36"/>
      <c r="Q464" s="36" t="s">
        <v>301</v>
      </c>
      <c r="R464" s="36"/>
      <c r="S464" s="36"/>
      <c r="T464" s="36"/>
      <c r="U464" s="36"/>
    </row>
    <row r="465" spans="1:21" ht="76.5">
      <c r="A465" s="30">
        <v>276</v>
      </c>
      <c r="B465" s="31" t="s">
        <v>1681</v>
      </c>
      <c r="C465" s="36" t="s">
        <v>2098</v>
      </c>
      <c r="D465" s="32" t="s">
        <v>728</v>
      </c>
      <c r="E465" s="32" t="s">
        <v>865</v>
      </c>
      <c r="F465" s="32" t="s">
        <v>475</v>
      </c>
      <c r="G465" s="33" t="s">
        <v>484</v>
      </c>
      <c r="H465" s="33" t="s">
        <v>503</v>
      </c>
      <c r="I465" s="34" t="s">
        <v>859</v>
      </c>
      <c r="J465" s="34" t="s">
        <v>1387</v>
      </c>
      <c r="K465" s="35" t="s">
        <v>320</v>
      </c>
      <c r="L465" s="36" t="s">
        <v>163</v>
      </c>
      <c r="M465" s="36"/>
      <c r="N465" s="36" t="s">
        <v>167</v>
      </c>
      <c r="O465" s="36"/>
      <c r="P465" s="36"/>
      <c r="Q465" s="36" t="s">
        <v>301</v>
      </c>
      <c r="R465" s="36"/>
      <c r="S465" s="36"/>
      <c r="T465" s="36"/>
      <c r="U465" s="36"/>
    </row>
    <row r="466" spans="1:21" ht="63.75">
      <c r="A466" s="30">
        <v>309</v>
      </c>
      <c r="B466" s="31" t="s">
        <v>1703</v>
      </c>
      <c r="C466" s="36" t="s">
        <v>111</v>
      </c>
      <c r="D466" s="32" t="s">
        <v>728</v>
      </c>
      <c r="E466" s="32" t="s">
        <v>865</v>
      </c>
      <c r="F466" s="32" t="s">
        <v>475</v>
      </c>
      <c r="G466" s="33" t="s">
        <v>484</v>
      </c>
      <c r="H466" s="33" t="s">
        <v>503</v>
      </c>
      <c r="I466" s="34" t="s">
        <v>1708</v>
      </c>
      <c r="J466" s="34" t="s">
        <v>2220</v>
      </c>
      <c r="K466" s="35" t="s">
        <v>320</v>
      </c>
      <c r="L466" s="36" t="s">
        <v>163</v>
      </c>
      <c r="M466" s="36"/>
      <c r="N466" s="36" t="s">
        <v>167</v>
      </c>
      <c r="O466" s="36"/>
      <c r="P466" s="36"/>
      <c r="Q466" s="36" t="s">
        <v>301</v>
      </c>
      <c r="R466" s="36"/>
      <c r="S466" s="36"/>
      <c r="T466" s="36"/>
      <c r="U466" s="36"/>
    </row>
    <row r="467" spans="1:21" ht="76.5">
      <c r="A467" s="30">
        <v>430</v>
      </c>
      <c r="B467" s="31" t="s">
        <v>1318</v>
      </c>
      <c r="C467" s="36" t="s">
        <v>2098</v>
      </c>
      <c r="D467" s="32" t="s">
        <v>728</v>
      </c>
      <c r="E467" s="32" t="s">
        <v>865</v>
      </c>
      <c r="F467" s="32" t="s">
        <v>475</v>
      </c>
      <c r="G467" s="33" t="s">
        <v>484</v>
      </c>
      <c r="H467" s="33" t="s">
        <v>503</v>
      </c>
      <c r="I467" s="34" t="s">
        <v>859</v>
      </c>
      <c r="J467" s="34" t="s">
        <v>1387</v>
      </c>
      <c r="K467" s="35" t="s">
        <v>320</v>
      </c>
      <c r="L467" s="36" t="s">
        <v>163</v>
      </c>
      <c r="M467" s="36"/>
      <c r="N467" s="36" t="s">
        <v>167</v>
      </c>
      <c r="O467" s="36"/>
      <c r="P467" s="36"/>
      <c r="Q467" s="36" t="s">
        <v>301</v>
      </c>
      <c r="R467" s="36"/>
      <c r="S467" s="36"/>
      <c r="T467" s="36"/>
      <c r="U467" s="36"/>
    </row>
    <row r="468" spans="1:21" ht="51">
      <c r="A468" s="30">
        <v>567</v>
      </c>
      <c r="B468" s="31" t="s">
        <v>2254</v>
      </c>
      <c r="C468" s="36" t="s">
        <v>1132</v>
      </c>
      <c r="D468" s="32" t="s">
        <v>728</v>
      </c>
      <c r="E468" s="32" t="s">
        <v>865</v>
      </c>
      <c r="F468" s="32" t="s">
        <v>475</v>
      </c>
      <c r="G468" s="33" t="s">
        <v>484</v>
      </c>
      <c r="H468" s="33" t="s">
        <v>503</v>
      </c>
      <c r="I468" s="34" t="s">
        <v>1419</v>
      </c>
      <c r="J468" s="34" t="s">
        <v>1135</v>
      </c>
      <c r="K468" s="35" t="s">
        <v>320</v>
      </c>
      <c r="L468" s="36" t="s">
        <v>164</v>
      </c>
      <c r="M468" s="36"/>
      <c r="N468" s="36" t="s">
        <v>167</v>
      </c>
      <c r="O468" s="36"/>
      <c r="P468" s="36"/>
      <c r="Q468" s="36" t="s">
        <v>301</v>
      </c>
      <c r="R468" s="36"/>
      <c r="S468" s="36"/>
      <c r="T468" s="36"/>
      <c r="U468" s="36"/>
    </row>
    <row r="469" spans="1:21" ht="67.5">
      <c r="A469" s="30">
        <v>154</v>
      </c>
      <c r="B469" s="31" t="s">
        <v>713</v>
      </c>
      <c r="C469" s="36" t="s">
        <v>114</v>
      </c>
      <c r="D469" s="32" t="s">
        <v>728</v>
      </c>
      <c r="E469" s="32" t="s">
        <v>865</v>
      </c>
      <c r="F469" s="32" t="s">
        <v>465</v>
      </c>
      <c r="G469" s="33" t="s">
        <v>484</v>
      </c>
      <c r="H469" s="33" t="s">
        <v>503</v>
      </c>
      <c r="I469" s="34" t="s">
        <v>900</v>
      </c>
      <c r="J469" s="34" t="s">
        <v>901</v>
      </c>
      <c r="K469" s="35" t="s">
        <v>320</v>
      </c>
      <c r="L469" s="36" t="s">
        <v>171</v>
      </c>
      <c r="M469" s="36"/>
      <c r="N469" s="36" t="s">
        <v>167</v>
      </c>
      <c r="O469" s="36"/>
      <c r="P469" s="36"/>
      <c r="Q469" s="36" t="s">
        <v>301</v>
      </c>
      <c r="R469" s="36"/>
      <c r="S469" s="36"/>
      <c r="T469" s="36"/>
      <c r="U469" s="36"/>
    </row>
    <row r="470" spans="1:21" ht="89.25">
      <c r="A470" s="30">
        <v>339</v>
      </c>
      <c r="B470" s="31" t="s">
        <v>1566</v>
      </c>
      <c r="C470" s="36" t="s">
        <v>2100</v>
      </c>
      <c r="D470" s="32" t="s">
        <v>728</v>
      </c>
      <c r="E470" s="32" t="s">
        <v>865</v>
      </c>
      <c r="F470" s="32" t="s">
        <v>465</v>
      </c>
      <c r="G470" s="33" t="s">
        <v>484</v>
      </c>
      <c r="H470" s="33" t="s">
        <v>503</v>
      </c>
      <c r="I470" s="34" t="s">
        <v>1003</v>
      </c>
      <c r="J470" s="34" t="s">
        <v>1004</v>
      </c>
      <c r="K470" s="35" t="s">
        <v>320</v>
      </c>
      <c r="L470" s="36" t="s">
        <v>171</v>
      </c>
      <c r="M470" s="36"/>
      <c r="N470" s="36" t="s">
        <v>167</v>
      </c>
      <c r="O470" s="36"/>
      <c r="P470" s="36"/>
      <c r="Q470" s="36" t="s">
        <v>301</v>
      </c>
      <c r="R470" s="36"/>
      <c r="S470" s="36"/>
      <c r="T470" s="36"/>
      <c r="U470" s="36"/>
    </row>
    <row r="471" spans="1:21" ht="51">
      <c r="A471" s="30">
        <v>408</v>
      </c>
      <c r="B471" s="31" t="s">
        <v>1608</v>
      </c>
      <c r="C471" s="36" t="s">
        <v>114</v>
      </c>
      <c r="D471" s="32" t="s">
        <v>728</v>
      </c>
      <c r="E471" s="32" t="s">
        <v>865</v>
      </c>
      <c r="F471" s="32" t="s">
        <v>428</v>
      </c>
      <c r="G471" s="33" t="s">
        <v>484</v>
      </c>
      <c r="H471" s="33" t="s">
        <v>503</v>
      </c>
      <c r="I471" s="34" t="s">
        <v>1612</v>
      </c>
      <c r="J471" s="34" t="s">
        <v>1613</v>
      </c>
      <c r="K471" s="35" t="s">
        <v>305</v>
      </c>
      <c r="L471" s="36" t="s">
        <v>166</v>
      </c>
      <c r="M471" s="36"/>
      <c r="N471" s="36" t="s">
        <v>167</v>
      </c>
      <c r="O471" s="36"/>
      <c r="P471" s="36"/>
      <c r="Q471" s="36" t="s">
        <v>301</v>
      </c>
      <c r="R471" s="36"/>
      <c r="S471" s="36"/>
      <c r="T471" s="36"/>
      <c r="U471" s="36"/>
    </row>
    <row r="472" spans="1:21" ht="76.5">
      <c r="A472" s="30">
        <v>687</v>
      </c>
      <c r="B472" s="31" t="s">
        <v>1799</v>
      </c>
      <c r="C472" s="36" t="s">
        <v>114</v>
      </c>
      <c r="D472" s="32" t="s">
        <v>728</v>
      </c>
      <c r="E472" s="32" t="s">
        <v>865</v>
      </c>
      <c r="F472" s="32" t="s">
        <v>2168</v>
      </c>
      <c r="G472" s="33" t="s">
        <v>484</v>
      </c>
      <c r="H472" s="33" t="s">
        <v>503</v>
      </c>
      <c r="I472" s="34" t="s">
        <v>2169</v>
      </c>
      <c r="J472" s="34" t="s">
        <v>2170</v>
      </c>
      <c r="K472" s="35" t="s">
        <v>305</v>
      </c>
      <c r="L472" s="36" t="s">
        <v>171</v>
      </c>
      <c r="M472" s="36"/>
      <c r="N472" s="36" t="s">
        <v>167</v>
      </c>
      <c r="O472" s="36"/>
      <c r="P472" s="36"/>
      <c r="Q472" s="36" t="s">
        <v>301</v>
      </c>
      <c r="R472" s="36"/>
      <c r="S472" s="36"/>
      <c r="T472" s="36"/>
      <c r="U472" s="36"/>
    </row>
    <row r="473" spans="1:21" ht="67.5">
      <c r="A473" s="30">
        <v>688</v>
      </c>
      <c r="B473" s="31" t="s">
        <v>1799</v>
      </c>
      <c r="C473" s="36" t="s">
        <v>114</v>
      </c>
      <c r="D473" s="32" t="s">
        <v>728</v>
      </c>
      <c r="E473" s="32" t="s">
        <v>865</v>
      </c>
      <c r="F473" s="32" t="s">
        <v>2168</v>
      </c>
      <c r="G473" s="33" t="s">
        <v>484</v>
      </c>
      <c r="H473" s="33" t="s">
        <v>503</v>
      </c>
      <c r="I473" s="34" t="s">
        <v>2171</v>
      </c>
      <c r="J473" s="34" t="s">
        <v>1892</v>
      </c>
      <c r="K473" s="35" t="s">
        <v>305</v>
      </c>
      <c r="L473" s="36" t="s">
        <v>171</v>
      </c>
      <c r="M473" s="36"/>
      <c r="N473" s="36" t="s">
        <v>167</v>
      </c>
      <c r="O473" s="36"/>
      <c r="P473" s="36"/>
      <c r="Q473" s="36" t="s">
        <v>301</v>
      </c>
      <c r="R473" s="36"/>
      <c r="S473" s="36"/>
      <c r="T473" s="36"/>
      <c r="U473" s="36"/>
    </row>
    <row r="474" spans="1:21" ht="127.5">
      <c r="A474" s="30">
        <v>275</v>
      </c>
      <c r="B474" s="31" t="s">
        <v>1681</v>
      </c>
      <c r="C474" s="36" t="s">
        <v>2098</v>
      </c>
      <c r="D474" s="32" t="s">
        <v>728</v>
      </c>
      <c r="E474" s="32" t="s">
        <v>865</v>
      </c>
      <c r="F474" s="32" t="s">
        <v>857</v>
      </c>
      <c r="G474" s="33" t="s">
        <v>484</v>
      </c>
      <c r="H474" s="33" t="s">
        <v>503</v>
      </c>
      <c r="I474" s="34" t="s">
        <v>858</v>
      </c>
      <c r="J474" s="34" t="s">
        <v>1148</v>
      </c>
      <c r="K474" s="35" t="s">
        <v>320</v>
      </c>
      <c r="L474" s="36" t="s">
        <v>171</v>
      </c>
      <c r="M474" s="36"/>
      <c r="N474" s="36" t="s">
        <v>167</v>
      </c>
      <c r="O474" s="36"/>
      <c r="P474" s="36"/>
      <c r="Q474" s="36" t="s">
        <v>301</v>
      </c>
      <c r="R474" s="36"/>
      <c r="S474" s="36"/>
      <c r="T474" s="36"/>
      <c r="U474" s="36"/>
    </row>
    <row r="475" spans="1:21" ht="127.5">
      <c r="A475" s="30">
        <v>435</v>
      </c>
      <c r="B475" s="31" t="s">
        <v>1318</v>
      </c>
      <c r="C475" s="36" t="s">
        <v>2098</v>
      </c>
      <c r="D475" s="32" t="s">
        <v>728</v>
      </c>
      <c r="E475" s="32" t="s">
        <v>865</v>
      </c>
      <c r="F475" s="32" t="s">
        <v>857</v>
      </c>
      <c r="G475" s="33" t="s">
        <v>484</v>
      </c>
      <c r="H475" s="33" t="s">
        <v>503</v>
      </c>
      <c r="I475" s="34" t="s">
        <v>858</v>
      </c>
      <c r="J475" s="34" t="s">
        <v>1148</v>
      </c>
      <c r="K475" s="35" t="s">
        <v>320</v>
      </c>
      <c r="L475" s="36" t="s">
        <v>168</v>
      </c>
      <c r="M475" s="36"/>
      <c r="N475" s="36" t="s">
        <v>167</v>
      </c>
      <c r="O475" s="36"/>
      <c r="P475" s="36"/>
      <c r="Q475" s="36" t="s">
        <v>301</v>
      </c>
      <c r="R475" s="36"/>
      <c r="S475" s="36"/>
      <c r="T475" s="36"/>
      <c r="U475" s="36"/>
    </row>
    <row r="476" spans="1:21" ht="67.5">
      <c r="A476" s="98">
        <v>686</v>
      </c>
      <c r="B476" s="35" t="s">
        <v>1799</v>
      </c>
      <c r="C476" s="36" t="s">
        <v>114</v>
      </c>
      <c r="D476" s="32" t="s">
        <v>728</v>
      </c>
      <c r="E476" s="32" t="s">
        <v>865</v>
      </c>
      <c r="F476" s="32" t="s">
        <v>2165</v>
      </c>
      <c r="G476" s="33" t="s">
        <v>484</v>
      </c>
      <c r="H476" s="33" t="s">
        <v>503</v>
      </c>
      <c r="I476" s="34" t="s">
        <v>2166</v>
      </c>
      <c r="J476" s="34" t="s">
        <v>2167</v>
      </c>
      <c r="K476" s="35" t="s">
        <v>320</v>
      </c>
      <c r="L476" s="36" t="s">
        <v>171</v>
      </c>
      <c r="M476" s="36"/>
      <c r="N476" s="36" t="s">
        <v>167</v>
      </c>
      <c r="O476" s="36"/>
      <c r="P476" s="36"/>
      <c r="Q476" s="36" t="s">
        <v>301</v>
      </c>
      <c r="R476" s="36"/>
      <c r="S476" s="36"/>
      <c r="T476" s="36"/>
      <c r="U476" s="36"/>
    </row>
    <row r="477" spans="1:21" ht="255">
      <c r="A477" s="98">
        <v>685</v>
      </c>
      <c r="B477" s="35" t="s">
        <v>1799</v>
      </c>
      <c r="C477" s="36" t="s">
        <v>114</v>
      </c>
      <c r="D477" s="32" t="s">
        <v>728</v>
      </c>
      <c r="E477" s="32" t="s">
        <v>865</v>
      </c>
      <c r="F477" s="32" t="s">
        <v>2160</v>
      </c>
      <c r="G477" s="33" t="s">
        <v>484</v>
      </c>
      <c r="H477" s="33" t="s">
        <v>503</v>
      </c>
      <c r="I477" s="34" t="s">
        <v>2163</v>
      </c>
      <c r="J477" s="34" t="s">
        <v>2164</v>
      </c>
      <c r="K477" s="35" t="s">
        <v>320</v>
      </c>
      <c r="L477" s="36" t="s">
        <v>171</v>
      </c>
      <c r="M477" s="36"/>
      <c r="N477" s="36" t="s">
        <v>167</v>
      </c>
      <c r="O477" s="36"/>
      <c r="P477" s="36"/>
      <c r="Q477" s="36" t="s">
        <v>301</v>
      </c>
      <c r="R477" s="36"/>
      <c r="S477" s="36"/>
      <c r="T477" s="36"/>
      <c r="U477" s="36"/>
    </row>
    <row r="478" spans="1:21" ht="76.5">
      <c r="A478" s="98">
        <v>60</v>
      </c>
      <c r="B478" s="35" t="s">
        <v>2093</v>
      </c>
      <c r="C478" s="36" t="s">
        <v>1132</v>
      </c>
      <c r="D478" s="32" t="s">
        <v>728</v>
      </c>
      <c r="E478" s="32" t="s">
        <v>865</v>
      </c>
      <c r="F478" s="32"/>
      <c r="G478" s="33" t="s">
        <v>484</v>
      </c>
      <c r="H478" s="33" t="s">
        <v>503</v>
      </c>
      <c r="I478" s="34" t="s">
        <v>522</v>
      </c>
      <c r="J478" s="34" t="s">
        <v>523</v>
      </c>
      <c r="K478" s="35" t="s">
        <v>305</v>
      </c>
      <c r="L478" s="36" t="s">
        <v>171</v>
      </c>
      <c r="M478" s="36"/>
      <c r="N478" s="36" t="s">
        <v>167</v>
      </c>
      <c r="O478" s="36"/>
      <c r="P478" s="36"/>
      <c r="Q478" s="36" t="s">
        <v>301</v>
      </c>
      <c r="R478" s="36"/>
      <c r="S478" s="36"/>
      <c r="T478" s="36"/>
      <c r="U478" s="36"/>
    </row>
    <row r="479" spans="1:21" ht="89.25">
      <c r="A479" s="98">
        <v>808</v>
      </c>
      <c r="B479" s="35" t="s">
        <v>405</v>
      </c>
      <c r="C479" s="36" t="s">
        <v>114</v>
      </c>
      <c r="D479" s="32" t="s">
        <v>728</v>
      </c>
      <c r="E479" s="32" t="s">
        <v>729</v>
      </c>
      <c r="F479" s="32" t="s">
        <v>919</v>
      </c>
      <c r="G479" s="33" t="s">
        <v>484</v>
      </c>
      <c r="H479" s="33" t="s">
        <v>503</v>
      </c>
      <c r="I479" s="34" t="s">
        <v>920</v>
      </c>
      <c r="J479" s="34" t="s">
        <v>921</v>
      </c>
      <c r="K479" s="35" t="s">
        <v>320</v>
      </c>
      <c r="L479" s="36" t="s">
        <v>169</v>
      </c>
      <c r="M479" s="36"/>
      <c r="N479" s="36" t="s">
        <v>167</v>
      </c>
      <c r="O479" s="36"/>
      <c r="P479" s="36"/>
      <c r="Q479" s="36" t="s">
        <v>301</v>
      </c>
      <c r="R479" s="36"/>
      <c r="S479" s="36"/>
      <c r="T479" s="36"/>
      <c r="U479" s="36"/>
    </row>
    <row r="480" spans="1:21" ht="102">
      <c r="A480" s="30">
        <v>807</v>
      </c>
      <c r="B480" s="31" t="s">
        <v>405</v>
      </c>
      <c r="C480" s="36" t="s">
        <v>114</v>
      </c>
      <c r="D480" s="32" t="s">
        <v>728</v>
      </c>
      <c r="E480" s="32" t="s">
        <v>729</v>
      </c>
      <c r="F480" s="32" t="s">
        <v>1446</v>
      </c>
      <c r="G480" s="33" t="s">
        <v>484</v>
      </c>
      <c r="H480" s="33" t="s">
        <v>503</v>
      </c>
      <c r="I480" s="34" t="s">
        <v>917</v>
      </c>
      <c r="J480" s="34" t="s">
        <v>918</v>
      </c>
      <c r="K480" s="35" t="s">
        <v>320</v>
      </c>
      <c r="L480" s="36" t="s">
        <v>171</v>
      </c>
      <c r="M480" s="36"/>
      <c r="N480" s="36" t="s">
        <v>167</v>
      </c>
      <c r="O480" s="36"/>
      <c r="P480" s="36"/>
      <c r="Q480" s="36" t="s">
        <v>301</v>
      </c>
      <c r="R480" s="36"/>
      <c r="S480" s="36"/>
      <c r="T480" s="36"/>
      <c r="U480" s="36"/>
    </row>
    <row r="481" spans="1:21" ht="76.5">
      <c r="A481" s="98">
        <v>338</v>
      </c>
      <c r="B481" s="35" t="s">
        <v>1566</v>
      </c>
      <c r="C481" s="36" t="s">
        <v>2100</v>
      </c>
      <c r="D481" s="32" t="s">
        <v>728</v>
      </c>
      <c r="E481" s="32" t="s">
        <v>729</v>
      </c>
      <c r="F481" s="32" t="s">
        <v>1267</v>
      </c>
      <c r="G481" s="33" t="s">
        <v>484</v>
      </c>
      <c r="H481" s="33" t="s">
        <v>503</v>
      </c>
      <c r="I481" s="34" t="s">
        <v>1567</v>
      </c>
      <c r="J481" s="34" t="s">
        <v>1568</v>
      </c>
      <c r="K481" s="35" t="s">
        <v>320</v>
      </c>
      <c r="L481" s="36" t="s">
        <v>171</v>
      </c>
      <c r="M481" s="36"/>
      <c r="N481" s="36" t="s">
        <v>167</v>
      </c>
      <c r="O481" s="36"/>
      <c r="P481" s="36"/>
      <c r="Q481" s="36" t="s">
        <v>301</v>
      </c>
      <c r="R481" s="36"/>
      <c r="S481" s="36"/>
      <c r="T481" s="36"/>
      <c r="U481" s="36"/>
    </row>
    <row r="482" spans="1:21" ht="67.5">
      <c r="A482" s="98">
        <v>533</v>
      </c>
      <c r="B482" s="35" t="s">
        <v>2254</v>
      </c>
      <c r="C482" s="36" t="s">
        <v>1132</v>
      </c>
      <c r="D482" s="32" t="s">
        <v>728</v>
      </c>
      <c r="E482" s="32" t="s">
        <v>729</v>
      </c>
      <c r="F482" s="32" t="s">
        <v>1267</v>
      </c>
      <c r="G482" s="33" t="s">
        <v>484</v>
      </c>
      <c r="H482" s="33" t="s">
        <v>504</v>
      </c>
      <c r="I482" s="34" t="s">
        <v>2034</v>
      </c>
      <c r="J482" s="34" t="s">
        <v>2035</v>
      </c>
      <c r="K482" s="35" t="s">
        <v>320</v>
      </c>
      <c r="L482" s="36" t="s">
        <v>171</v>
      </c>
      <c r="M482" s="36"/>
      <c r="N482" s="36" t="s">
        <v>167</v>
      </c>
      <c r="O482" s="36"/>
      <c r="P482" s="36"/>
      <c r="Q482" s="36" t="s">
        <v>301</v>
      </c>
      <c r="R482" s="36"/>
      <c r="S482" s="36"/>
      <c r="T482" s="36"/>
      <c r="U482" s="36"/>
    </row>
    <row r="483" spans="1:21" ht="76.5">
      <c r="A483" s="98">
        <v>806</v>
      </c>
      <c r="B483" s="35" t="s">
        <v>405</v>
      </c>
      <c r="C483" s="36" t="s">
        <v>114</v>
      </c>
      <c r="D483" s="32" t="s">
        <v>728</v>
      </c>
      <c r="E483" s="32" t="s">
        <v>729</v>
      </c>
      <c r="F483" s="32" t="s">
        <v>413</v>
      </c>
      <c r="G483" s="33" t="s">
        <v>484</v>
      </c>
      <c r="H483" s="33" t="s">
        <v>503</v>
      </c>
      <c r="I483" s="34" t="s">
        <v>99</v>
      </c>
      <c r="J483" s="34" t="s">
        <v>100</v>
      </c>
      <c r="K483" s="35" t="s">
        <v>320</v>
      </c>
      <c r="L483" s="36" t="s">
        <v>171</v>
      </c>
      <c r="M483" s="36"/>
      <c r="N483" s="36"/>
      <c r="O483" s="36"/>
      <c r="P483" s="36"/>
      <c r="Q483" s="36" t="s">
        <v>301</v>
      </c>
      <c r="R483" s="36"/>
      <c r="S483" s="36"/>
      <c r="T483" s="36"/>
      <c r="U483" s="36"/>
    </row>
    <row r="484" spans="1:21" ht="127.5">
      <c r="A484" s="30">
        <v>480</v>
      </c>
      <c r="B484" s="31" t="s">
        <v>593</v>
      </c>
      <c r="C484" s="36" t="s">
        <v>594</v>
      </c>
      <c r="D484" s="32" t="s">
        <v>728</v>
      </c>
      <c r="E484" s="32" t="s">
        <v>729</v>
      </c>
      <c r="F484" s="32" t="s">
        <v>489</v>
      </c>
      <c r="G484" s="33" t="s">
        <v>484</v>
      </c>
      <c r="H484" s="33" t="s">
        <v>503</v>
      </c>
      <c r="I484" s="34" t="s">
        <v>595</v>
      </c>
      <c r="J484" s="34" t="s">
        <v>596</v>
      </c>
      <c r="K484" s="35" t="s">
        <v>309</v>
      </c>
      <c r="L484" s="36"/>
      <c r="M484" s="36"/>
      <c r="N484" s="36"/>
      <c r="O484" s="36"/>
      <c r="P484" s="36"/>
      <c r="Q484" s="36" t="s">
        <v>301</v>
      </c>
      <c r="R484" s="36"/>
      <c r="S484" s="36"/>
      <c r="T484" s="36"/>
      <c r="U484" s="36"/>
    </row>
    <row r="485" spans="1:21" ht="114.75">
      <c r="A485" s="30">
        <v>388</v>
      </c>
      <c r="B485" s="31" t="s">
        <v>727</v>
      </c>
      <c r="C485" s="36" t="s">
        <v>119</v>
      </c>
      <c r="D485" s="32" t="s">
        <v>728</v>
      </c>
      <c r="E485" s="32" t="s">
        <v>729</v>
      </c>
      <c r="F485" s="32" t="s">
        <v>730</v>
      </c>
      <c r="G485" s="33" t="s">
        <v>484</v>
      </c>
      <c r="H485" s="33" t="s">
        <v>503</v>
      </c>
      <c r="I485" s="34" t="s">
        <v>731</v>
      </c>
      <c r="J485" s="34" t="s">
        <v>732</v>
      </c>
      <c r="K485" s="35" t="s">
        <v>309</v>
      </c>
      <c r="L485" s="36" t="s">
        <v>170</v>
      </c>
      <c r="M485" s="36"/>
      <c r="N485" s="36"/>
      <c r="O485" s="36"/>
      <c r="P485" s="36"/>
      <c r="Q485" s="36" t="s">
        <v>301</v>
      </c>
      <c r="R485" s="36"/>
      <c r="S485" s="36"/>
      <c r="T485" s="36"/>
      <c r="U485" s="36"/>
    </row>
    <row r="486" spans="1:21" ht="67.5">
      <c r="A486" s="30">
        <v>805</v>
      </c>
      <c r="B486" s="31" t="s">
        <v>405</v>
      </c>
      <c r="C486" s="36" t="s">
        <v>114</v>
      </c>
      <c r="D486" s="32" t="s">
        <v>728</v>
      </c>
      <c r="E486" s="32" t="s">
        <v>729</v>
      </c>
      <c r="F486" s="32" t="s">
        <v>420</v>
      </c>
      <c r="G486" s="33" t="s">
        <v>484</v>
      </c>
      <c r="H486" s="33" t="s">
        <v>503</v>
      </c>
      <c r="I486" s="34" t="s">
        <v>97</v>
      </c>
      <c r="J486" s="34" t="s">
        <v>98</v>
      </c>
      <c r="K486" s="35" t="s">
        <v>320</v>
      </c>
      <c r="L486" s="36" t="s">
        <v>171</v>
      </c>
      <c r="M486" s="36"/>
      <c r="N486" s="36" t="s">
        <v>167</v>
      </c>
      <c r="O486" s="36"/>
      <c r="P486" s="36"/>
      <c r="Q486" s="36" t="s">
        <v>301</v>
      </c>
      <c r="R486" s="36"/>
      <c r="S486" s="36"/>
      <c r="T486" s="36"/>
      <c r="U486" s="36"/>
    </row>
    <row r="487" spans="1:21" ht="89.25">
      <c r="A487" s="30">
        <v>804</v>
      </c>
      <c r="B487" s="31" t="s">
        <v>405</v>
      </c>
      <c r="C487" s="36" t="s">
        <v>114</v>
      </c>
      <c r="D487" s="32" t="s">
        <v>728</v>
      </c>
      <c r="E487" s="32" t="s">
        <v>729</v>
      </c>
      <c r="F487" s="32" t="s">
        <v>419</v>
      </c>
      <c r="G487" s="33" t="s">
        <v>484</v>
      </c>
      <c r="H487" s="33" t="s">
        <v>503</v>
      </c>
      <c r="I487" s="34" t="s">
        <v>95</v>
      </c>
      <c r="J487" s="34" t="s">
        <v>96</v>
      </c>
      <c r="K487" s="35" t="s">
        <v>305</v>
      </c>
      <c r="L487" s="36" t="s">
        <v>172</v>
      </c>
      <c r="M487" s="36"/>
      <c r="N487" s="36" t="s">
        <v>167</v>
      </c>
      <c r="O487" s="36"/>
      <c r="P487" s="36"/>
      <c r="Q487" s="36" t="s">
        <v>301</v>
      </c>
      <c r="R487" s="36"/>
      <c r="S487" s="36"/>
      <c r="T487" s="36"/>
      <c r="U487" s="36"/>
    </row>
    <row r="488" spans="1:21" ht="89.25">
      <c r="A488" s="30">
        <v>813</v>
      </c>
      <c r="B488" s="31" t="s">
        <v>1476</v>
      </c>
      <c r="C488" s="36" t="s">
        <v>111</v>
      </c>
      <c r="D488" s="32" t="s">
        <v>728</v>
      </c>
      <c r="E488" s="32" t="s">
        <v>729</v>
      </c>
      <c r="F488" s="32" t="s">
        <v>419</v>
      </c>
      <c r="G488" s="33" t="s">
        <v>484</v>
      </c>
      <c r="H488" s="33" t="s">
        <v>503</v>
      </c>
      <c r="I488" s="34" t="s">
        <v>1479</v>
      </c>
      <c r="J488" s="34" t="s">
        <v>1480</v>
      </c>
      <c r="K488" s="35" t="s">
        <v>305</v>
      </c>
      <c r="L488" s="36" t="s">
        <v>173</v>
      </c>
      <c r="M488" s="36"/>
      <c r="N488" s="36" t="s">
        <v>167</v>
      </c>
      <c r="O488" s="36"/>
      <c r="P488" s="36"/>
      <c r="Q488" s="36" t="s">
        <v>301</v>
      </c>
      <c r="R488" s="36"/>
      <c r="S488" s="36"/>
      <c r="T488" s="36"/>
      <c r="U488" s="36"/>
    </row>
    <row r="489" spans="1:21" ht="89.25">
      <c r="A489" s="30">
        <v>859</v>
      </c>
      <c r="B489" s="31" t="s">
        <v>1399</v>
      </c>
      <c r="C489" s="36" t="s">
        <v>111</v>
      </c>
      <c r="D489" s="32" t="s">
        <v>728</v>
      </c>
      <c r="E489" s="32" t="s">
        <v>729</v>
      </c>
      <c r="F489" s="32" t="s">
        <v>419</v>
      </c>
      <c r="G489" s="33" t="s">
        <v>484</v>
      </c>
      <c r="H489" s="33" t="s">
        <v>503</v>
      </c>
      <c r="I489" s="34" t="s">
        <v>2024</v>
      </c>
      <c r="J489" s="34" t="s">
        <v>2025</v>
      </c>
      <c r="K489" s="35" t="s">
        <v>320</v>
      </c>
      <c r="L489" s="36" t="s">
        <v>173</v>
      </c>
      <c r="M489" s="36"/>
      <c r="N489" s="36" t="s">
        <v>167</v>
      </c>
      <c r="O489" s="36"/>
      <c r="P489" s="36"/>
      <c r="Q489" s="36" t="s">
        <v>301</v>
      </c>
      <c r="R489" s="36"/>
      <c r="S489" s="36"/>
      <c r="T489" s="36"/>
      <c r="U489" s="36"/>
    </row>
    <row r="490" spans="1:21" ht="51">
      <c r="A490" s="30">
        <v>684</v>
      </c>
      <c r="B490" s="31" t="s">
        <v>1799</v>
      </c>
      <c r="C490" s="36" t="s">
        <v>114</v>
      </c>
      <c r="D490" s="32" t="s">
        <v>728</v>
      </c>
      <c r="E490" s="32" t="s">
        <v>729</v>
      </c>
      <c r="F490" s="32" t="s">
        <v>2154</v>
      </c>
      <c r="G490" s="33" t="s">
        <v>484</v>
      </c>
      <c r="H490" s="33" t="s">
        <v>503</v>
      </c>
      <c r="I490" s="34" t="s">
        <v>2155</v>
      </c>
      <c r="J490" s="34" t="s">
        <v>2156</v>
      </c>
      <c r="K490" s="35" t="s">
        <v>305</v>
      </c>
      <c r="L490" s="36" t="s">
        <v>174</v>
      </c>
      <c r="M490" s="36"/>
      <c r="N490" s="36" t="s">
        <v>167</v>
      </c>
      <c r="O490" s="36"/>
      <c r="P490" s="36"/>
      <c r="Q490" s="36" t="s">
        <v>301</v>
      </c>
      <c r="R490" s="36"/>
      <c r="S490" s="36"/>
      <c r="T490" s="36"/>
      <c r="U490" s="36"/>
    </row>
    <row r="491" spans="1:21" ht="67.5">
      <c r="A491" s="30">
        <v>265</v>
      </c>
      <c r="B491" s="31" t="s">
        <v>1681</v>
      </c>
      <c r="C491" s="36" t="s">
        <v>2098</v>
      </c>
      <c r="D491" s="32" t="s">
        <v>728</v>
      </c>
      <c r="E491" s="32" t="s">
        <v>1267</v>
      </c>
      <c r="F491" s="32" t="s">
        <v>449</v>
      </c>
      <c r="G491" s="33" t="s">
        <v>484</v>
      </c>
      <c r="H491" s="33" t="s">
        <v>503</v>
      </c>
      <c r="I491" s="34" t="s">
        <v>219</v>
      </c>
      <c r="J491" s="34" t="s">
        <v>220</v>
      </c>
      <c r="K491" s="35" t="s">
        <v>306</v>
      </c>
      <c r="L491" s="36" t="s">
        <v>175</v>
      </c>
      <c r="M491" s="36"/>
      <c r="N491" s="36"/>
      <c r="O491" s="36"/>
      <c r="P491" s="36"/>
      <c r="Q491" s="36" t="s">
        <v>301</v>
      </c>
      <c r="R491" s="36"/>
      <c r="S491" s="36"/>
      <c r="T491" s="36"/>
      <c r="U491" s="36"/>
    </row>
    <row r="492" spans="1:21" ht="51">
      <c r="A492" s="30">
        <v>428</v>
      </c>
      <c r="B492" s="31" t="s">
        <v>1318</v>
      </c>
      <c r="C492" s="36" t="s">
        <v>2098</v>
      </c>
      <c r="D492" s="32" t="s">
        <v>728</v>
      </c>
      <c r="E492" s="32" t="s">
        <v>1267</v>
      </c>
      <c r="F492" s="32" t="s">
        <v>449</v>
      </c>
      <c r="G492" s="33" t="s">
        <v>484</v>
      </c>
      <c r="H492" s="33" t="s">
        <v>503</v>
      </c>
      <c r="I492" s="34" t="s">
        <v>219</v>
      </c>
      <c r="J492" s="34" t="s">
        <v>220</v>
      </c>
      <c r="K492" s="35" t="s">
        <v>306</v>
      </c>
      <c r="L492" s="36" t="s">
        <v>176</v>
      </c>
      <c r="M492" s="36"/>
      <c r="N492" s="36"/>
      <c r="O492" s="36"/>
      <c r="P492" s="36"/>
      <c r="Q492" s="36" t="s">
        <v>301</v>
      </c>
      <c r="R492" s="36"/>
      <c r="S492" s="36"/>
      <c r="T492" s="36"/>
      <c r="U492" s="36"/>
    </row>
    <row r="493" spans="1:21" ht="76.5">
      <c r="A493" s="30">
        <v>803</v>
      </c>
      <c r="B493" s="31" t="s">
        <v>405</v>
      </c>
      <c r="C493" s="36" t="s">
        <v>114</v>
      </c>
      <c r="D493" s="32" t="s">
        <v>728</v>
      </c>
      <c r="E493" s="32" t="s">
        <v>1267</v>
      </c>
      <c r="F493" s="32" t="s">
        <v>77</v>
      </c>
      <c r="G493" s="33" t="s">
        <v>484</v>
      </c>
      <c r="H493" s="33" t="s">
        <v>503</v>
      </c>
      <c r="I493" s="34" t="s">
        <v>90</v>
      </c>
      <c r="J493" s="34" t="s">
        <v>91</v>
      </c>
      <c r="K493" s="35" t="s">
        <v>320</v>
      </c>
      <c r="L493" s="36" t="s">
        <v>171</v>
      </c>
      <c r="M493" s="36"/>
      <c r="N493" s="36" t="s">
        <v>167</v>
      </c>
      <c r="O493" s="36"/>
      <c r="P493" s="36"/>
      <c r="Q493" s="36" t="s">
        <v>301</v>
      </c>
      <c r="R493" s="36"/>
      <c r="S493" s="36"/>
      <c r="T493" s="36"/>
      <c r="U493" s="36"/>
    </row>
    <row r="494" spans="1:21" ht="67.5">
      <c r="A494" s="30">
        <v>18</v>
      </c>
      <c r="B494" s="31" t="s">
        <v>1559</v>
      </c>
      <c r="C494" s="36" t="s">
        <v>117</v>
      </c>
      <c r="D494" s="32" t="s">
        <v>728</v>
      </c>
      <c r="E494" s="32" t="s">
        <v>1267</v>
      </c>
      <c r="F494" s="32" t="s">
        <v>11</v>
      </c>
      <c r="G494" s="33" t="s">
        <v>484</v>
      </c>
      <c r="H494" s="33" t="s">
        <v>503</v>
      </c>
      <c r="I494" s="34" t="s">
        <v>12</v>
      </c>
      <c r="J494" s="34" t="s">
        <v>13</v>
      </c>
      <c r="K494" s="35" t="s">
        <v>320</v>
      </c>
      <c r="L494" s="36" t="s">
        <v>171</v>
      </c>
      <c r="M494" s="36"/>
      <c r="N494" s="36" t="s">
        <v>167</v>
      </c>
      <c r="O494" s="36"/>
      <c r="P494" s="36"/>
      <c r="Q494" s="36" t="s">
        <v>301</v>
      </c>
      <c r="R494" s="36"/>
      <c r="S494" s="36"/>
      <c r="T494" s="36"/>
      <c r="U494" s="36"/>
    </row>
    <row r="495" spans="1:21" ht="67.5">
      <c r="A495" s="30">
        <v>683</v>
      </c>
      <c r="B495" s="31" t="s">
        <v>1799</v>
      </c>
      <c r="C495" s="36" t="s">
        <v>114</v>
      </c>
      <c r="D495" s="32" t="s">
        <v>728</v>
      </c>
      <c r="E495" s="32" t="s">
        <v>1267</v>
      </c>
      <c r="F495" s="32" t="s">
        <v>2149</v>
      </c>
      <c r="G495" s="33" t="s">
        <v>484</v>
      </c>
      <c r="H495" s="33" t="s">
        <v>503</v>
      </c>
      <c r="I495" s="34" t="s">
        <v>2150</v>
      </c>
      <c r="J495" s="34" t="s">
        <v>2151</v>
      </c>
      <c r="K495" s="35" t="s">
        <v>305</v>
      </c>
      <c r="L495" s="36" t="s">
        <v>171</v>
      </c>
      <c r="M495" s="36"/>
      <c r="N495" s="36" t="s">
        <v>167</v>
      </c>
      <c r="O495" s="36"/>
      <c r="P495" s="36"/>
      <c r="Q495" s="36" t="s">
        <v>301</v>
      </c>
      <c r="R495" s="36"/>
      <c r="S495" s="36"/>
      <c r="T495" s="36"/>
      <c r="U495" s="36"/>
    </row>
    <row r="496" spans="1:21" ht="357">
      <c r="A496" s="30">
        <v>227</v>
      </c>
      <c r="B496" s="31" t="s">
        <v>1444</v>
      </c>
      <c r="C496" s="36" t="s">
        <v>125</v>
      </c>
      <c r="D496" s="32" t="s">
        <v>1305</v>
      </c>
      <c r="E496" s="32" t="s">
        <v>85</v>
      </c>
      <c r="F496" s="32" t="s">
        <v>1306</v>
      </c>
      <c r="G496" s="33" t="s">
        <v>484</v>
      </c>
      <c r="H496" s="33" t="s">
        <v>503</v>
      </c>
      <c r="I496" s="34" t="s">
        <v>1307</v>
      </c>
      <c r="J496" s="34" t="s">
        <v>770</v>
      </c>
      <c r="K496" s="35" t="s">
        <v>320</v>
      </c>
      <c r="L496" s="36" t="s">
        <v>171</v>
      </c>
      <c r="M496" s="36"/>
      <c r="N496" s="36" t="s">
        <v>167</v>
      </c>
      <c r="O496" s="36"/>
      <c r="P496" s="36"/>
      <c r="Q496" s="36" t="s">
        <v>301</v>
      </c>
      <c r="R496" s="36"/>
      <c r="S496" s="36"/>
      <c r="T496" s="36"/>
      <c r="U496" s="36"/>
    </row>
    <row r="497" spans="1:21" ht="89.25">
      <c r="A497" s="30">
        <v>865</v>
      </c>
      <c r="B497" s="31" t="s">
        <v>1399</v>
      </c>
      <c r="C497" s="36" t="s">
        <v>111</v>
      </c>
      <c r="D497" s="32" t="s">
        <v>366</v>
      </c>
      <c r="E497" s="32" t="s">
        <v>922</v>
      </c>
      <c r="F497" s="32" t="s">
        <v>384</v>
      </c>
      <c r="G497" s="33" t="s">
        <v>484</v>
      </c>
      <c r="H497" s="33" t="s">
        <v>503</v>
      </c>
      <c r="I497" s="34" t="s">
        <v>2129</v>
      </c>
      <c r="J497" s="34" t="s">
        <v>2130</v>
      </c>
      <c r="K497" s="35" t="s">
        <v>320</v>
      </c>
      <c r="L497" s="36" t="s">
        <v>177</v>
      </c>
      <c r="M497" s="36"/>
      <c r="N497" s="36" t="s">
        <v>167</v>
      </c>
      <c r="O497" s="36"/>
      <c r="P497" s="36"/>
      <c r="Q497" s="36" t="s">
        <v>302</v>
      </c>
      <c r="R497" s="36"/>
      <c r="S497" s="36"/>
      <c r="T497" s="36"/>
      <c r="U497" s="36"/>
    </row>
    <row r="498" spans="1:21" ht="89.25">
      <c r="A498" s="30">
        <v>410</v>
      </c>
      <c r="B498" s="31" t="s">
        <v>1608</v>
      </c>
      <c r="C498" s="36" t="s">
        <v>114</v>
      </c>
      <c r="D498" s="32" t="s">
        <v>366</v>
      </c>
      <c r="E498" s="32" t="s">
        <v>367</v>
      </c>
      <c r="F498" s="32" t="s">
        <v>1266</v>
      </c>
      <c r="G498" s="33" t="s">
        <v>484</v>
      </c>
      <c r="H498" s="33" t="s">
        <v>503</v>
      </c>
      <c r="I498" s="34" t="s">
        <v>1628</v>
      </c>
      <c r="J498" s="34" t="s">
        <v>1629</v>
      </c>
      <c r="K498" s="35" t="s">
        <v>320</v>
      </c>
      <c r="L498" s="36" t="s">
        <v>171</v>
      </c>
      <c r="M498" s="36"/>
      <c r="N498" s="36" t="s">
        <v>167</v>
      </c>
      <c r="O498" s="36"/>
      <c r="P498" s="36"/>
      <c r="Q498" s="36" t="s">
        <v>302</v>
      </c>
      <c r="R498" s="36"/>
      <c r="S498" s="36"/>
      <c r="T498" s="36"/>
      <c r="U498" s="36"/>
    </row>
    <row r="499" spans="1:21" ht="102">
      <c r="A499" s="30">
        <v>864</v>
      </c>
      <c r="B499" s="31" t="s">
        <v>1399</v>
      </c>
      <c r="C499" s="36" t="s">
        <v>111</v>
      </c>
      <c r="D499" s="32" t="s">
        <v>366</v>
      </c>
      <c r="E499" s="32" t="s">
        <v>367</v>
      </c>
      <c r="F499" s="32" t="s">
        <v>735</v>
      </c>
      <c r="G499" s="33" t="s">
        <v>484</v>
      </c>
      <c r="H499" s="33" t="s">
        <v>503</v>
      </c>
      <c r="I499" s="34" t="s">
        <v>2127</v>
      </c>
      <c r="J499" s="34" t="s">
        <v>2128</v>
      </c>
      <c r="K499" s="35" t="s">
        <v>320</v>
      </c>
      <c r="L499" s="36" t="s">
        <v>177</v>
      </c>
      <c r="M499" s="36"/>
      <c r="N499" s="36" t="s">
        <v>167</v>
      </c>
      <c r="O499" s="36"/>
      <c r="P499" s="36"/>
      <c r="Q499" s="36" t="s">
        <v>302</v>
      </c>
      <c r="R499" s="36"/>
      <c r="S499" s="36"/>
      <c r="T499" s="36"/>
      <c r="U499" s="36"/>
    </row>
    <row r="500" spans="1:21" ht="45">
      <c r="A500" s="30">
        <v>881</v>
      </c>
      <c r="B500" s="31" t="s">
        <v>1641</v>
      </c>
      <c r="C500" s="36" t="s">
        <v>111</v>
      </c>
      <c r="D500" s="32" t="s">
        <v>366</v>
      </c>
      <c r="E500" s="32" t="s">
        <v>367</v>
      </c>
      <c r="F500" s="32" t="s">
        <v>353</v>
      </c>
      <c r="G500" s="33" t="s">
        <v>484</v>
      </c>
      <c r="H500" s="33" t="s">
        <v>503</v>
      </c>
      <c r="I500" s="34" t="s">
        <v>1642</v>
      </c>
      <c r="J500" s="34" t="s">
        <v>1643</v>
      </c>
      <c r="K500" s="35" t="s">
        <v>306</v>
      </c>
      <c r="L500" s="36" t="s">
        <v>178</v>
      </c>
      <c r="M500" s="36"/>
      <c r="N500" s="36"/>
      <c r="O500" s="36"/>
      <c r="P500" s="36"/>
      <c r="Q500" s="36" t="s">
        <v>302</v>
      </c>
      <c r="R500" s="36"/>
      <c r="S500" s="36"/>
      <c r="T500" s="36"/>
      <c r="U500" s="36"/>
    </row>
    <row r="501" spans="1:21" ht="63.75">
      <c r="A501" s="30">
        <v>43</v>
      </c>
      <c r="B501" s="31" t="s">
        <v>1685</v>
      </c>
      <c r="C501" s="36" t="s">
        <v>119</v>
      </c>
      <c r="D501" s="32" t="s">
        <v>366</v>
      </c>
      <c r="E501" s="32" t="s">
        <v>367</v>
      </c>
      <c r="F501" s="32" t="s">
        <v>865</v>
      </c>
      <c r="G501" s="33" t="s">
        <v>484</v>
      </c>
      <c r="H501" s="33" t="s">
        <v>504</v>
      </c>
      <c r="I501" s="34" t="s">
        <v>1193</v>
      </c>
      <c r="J501" s="34" t="s">
        <v>1194</v>
      </c>
      <c r="K501" s="35" t="s">
        <v>309</v>
      </c>
      <c r="L501" s="36" t="s">
        <v>179</v>
      </c>
      <c r="M501" s="36"/>
      <c r="N501" s="36"/>
      <c r="O501" s="36"/>
      <c r="P501" s="36"/>
      <c r="Q501" s="36" t="s">
        <v>302</v>
      </c>
      <c r="R501" s="36"/>
      <c r="S501" s="36"/>
      <c r="T501" s="36"/>
      <c r="U501" s="36"/>
    </row>
    <row r="502" spans="1:21" ht="140.25">
      <c r="A502" s="30">
        <v>372</v>
      </c>
      <c r="B502" s="31" t="s">
        <v>1677</v>
      </c>
      <c r="C502" s="36" t="s">
        <v>115</v>
      </c>
      <c r="D502" s="32" t="s">
        <v>366</v>
      </c>
      <c r="E502" s="32" t="s">
        <v>1446</v>
      </c>
      <c r="F502" s="32" t="s">
        <v>1275</v>
      </c>
      <c r="G502" s="33" t="s">
        <v>484</v>
      </c>
      <c r="H502" s="33" t="s">
        <v>504</v>
      </c>
      <c r="I502" s="34" t="s">
        <v>2204</v>
      </c>
      <c r="J502" s="34" t="s">
        <v>2205</v>
      </c>
      <c r="K502" s="35" t="s">
        <v>320</v>
      </c>
      <c r="L502" s="36" t="s">
        <v>181</v>
      </c>
      <c r="M502" s="36"/>
      <c r="N502" s="36" t="s">
        <v>167</v>
      </c>
      <c r="O502" s="36"/>
      <c r="P502" s="36"/>
      <c r="Q502" s="36" t="s">
        <v>302</v>
      </c>
      <c r="R502" s="36"/>
      <c r="S502" s="36"/>
      <c r="T502" s="36"/>
      <c r="U502" s="36"/>
    </row>
    <row r="503" spans="1:21" ht="76.5">
      <c r="A503" s="30">
        <v>568</v>
      </c>
      <c r="B503" s="31" t="s">
        <v>2254</v>
      </c>
      <c r="C503" s="36" t="s">
        <v>1132</v>
      </c>
      <c r="D503" s="32" t="s">
        <v>474</v>
      </c>
      <c r="E503" s="32" t="s">
        <v>483</v>
      </c>
      <c r="F503" s="32" t="s">
        <v>489</v>
      </c>
      <c r="G503" s="33" t="s">
        <v>484</v>
      </c>
      <c r="H503" s="33" t="s">
        <v>503</v>
      </c>
      <c r="I503" s="34" t="s">
        <v>1422</v>
      </c>
      <c r="J503" s="34" t="s">
        <v>1423</v>
      </c>
      <c r="K503" s="35" t="s">
        <v>309</v>
      </c>
      <c r="L503" s="36"/>
      <c r="M503" s="36"/>
      <c r="N503" s="36"/>
      <c r="O503" s="36"/>
      <c r="P503" s="36"/>
      <c r="Q503" s="36" t="s">
        <v>302</v>
      </c>
      <c r="R503" s="36"/>
      <c r="S503" s="36"/>
      <c r="T503" s="36"/>
      <c r="U503" s="36"/>
    </row>
    <row r="504" spans="1:21" ht="102">
      <c r="A504" s="30">
        <v>778</v>
      </c>
      <c r="B504" s="31" t="s">
        <v>405</v>
      </c>
      <c r="C504" s="36" t="s">
        <v>114</v>
      </c>
      <c r="D504" s="32" t="s">
        <v>474</v>
      </c>
      <c r="E504" s="32" t="s">
        <v>483</v>
      </c>
      <c r="F504" s="32" t="s">
        <v>452</v>
      </c>
      <c r="G504" s="33" t="s">
        <v>484</v>
      </c>
      <c r="H504" s="33" t="s">
        <v>504</v>
      </c>
      <c r="I504" s="34" t="s">
        <v>485</v>
      </c>
      <c r="J504" s="34" t="s">
        <v>486</v>
      </c>
      <c r="K504" s="35" t="s">
        <v>309</v>
      </c>
      <c r="L504" s="36" t="s">
        <v>183</v>
      </c>
      <c r="M504" s="36"/>
      <c r="N504" s="36"/>
      <c r="O504" s="36"/>
      <c r="P504" s="36"/>
      <c r="Q504" s="36" t="s">
        <v>302</v>
      </c>
      <c r="R504" s="36"/>
      <c r="S504" s="36"/>
      <c r="T504" s="36"/>
      <c r="U504" s="36"/>
    </row>
    <row r="505" spans="1:21" ht="25.5">
      <c r="A505" s="30">
        <v>779</v>
      </c>
      <c r="B505" s="31" t="s">
        <v>405</v>
      </c>
      <c r="C505" s="36" t="s">
        <v>114</v>
      </c>
      <c r="D505" s="32" t="s">
        <v>474</v>
      </c>
      <c r="E505" s="32" t="s">
        <v>483</v>
      </c>
      <c r="F505" s="32" t="s">
        <v>452</v>
      </c>
      <c r="G505" s="33" t="s">
        <v>484</v>
      </c>
      <c r="H505" s="33" t="s">
        <v>504</v>
      </c>
      <c r="I505" s="34" t="s">
        <v>487</v>
      </c>
      <c r="J505" s="34" t="s">
        <v>488</v>
      </c>
      <c r="K505" s="35" t="s">
        <v>309</v>
      </c>
      <c r="L505" s="36"/>
      <c r="M505" s="36"/>
      <c r="N505" s="36"/>
      <c r="O505" s="36"/>
      <c r="P505" s="36"/>
      <c r="Q505" s="36" t="s">
        <v>302</v>
      </c>
      <c r="R505" s="36"/>
      <c r="S505" s="36"/>
      <c r="T505" s="36"/>
      <c r="U505" s="36"/>
    </row>
    <row r="506" spans="1:21" ht="102">
      <c r="A506" s="30">
        <v>272</v>
      </c>
      <c r="B506" s="31" t="s">
        <v>1681</v>
      </c>
      <c r="C506" s="36" t="s">
        <v>2098</v>
      </c>
      <c r="D506" s="32" t="s">
        <v>474</v>
      </c>
      <c r="E506" s="32" t="s">
        <v>483</v>
      </c>
      <c r="F506" s="32" t="s">
        <v>210</v>
      </c>
      <c r="G506" s="33" t="s">
        <v>484</v>
      </c>
      <c r="H506" s="33" t="s">
        <v>503</v>
      </c>
      <c r="I506" s="34" t="s">
        <v>211</v>
      </c>
      <c r="J506" s="34" t="s">
        <v>212</v>
      </c>
      <c r="K506" s="35" t="s">
        <v>305</v>
      </c>
      <c r="L506" s="36" t="s">
        <v>184</v>
      </c>
      <c r="M506" s="36"/>
      <c r="N506" s="36" t="s">
        <v>167</v>
      </c>
      <c r="O506" s="36"/>
      <c r="P506" s="36"/>
      <c r="Q506" s="36" t="s">
        <v>302</v>
      </c>
      <c r="R506" s="36"/>
      <c r="S506" s="36"/>
      <c r="T506" s="36"/>
      <c r="U506" s="36"/>
    </row>
    <row r="507" spans="1:21" ht="102">
      <c r="A507" s="30">
        <v>424</v>
      </c>
      <c r="B507" s="31" t="s">
        <v>1318</v>
      </c>
      <c r="C507" s="36" t="s">
        <v>2098</v>
      </c>
      <c r="D507" s="32" t="s">
        <v>474</v>
      </c>
      <c r="E507" s="32" t="s">
        <v>483</v>
      </c>
      <c r="F507" s="32" t="s">
        <v>210</v>
      </c>
      <c r="G507" s="33" t="s">
        <v>484</v>
      </c>
      <c r="H507" s="33" t="s">
        <v>503</v>
      </c>
      <c r="I507" s="34" t="s">
        <v>211</v>
      </c>
      <c r="J507" s="34" t="s">
        <v>212</v>
      </c>
      <c r="K507" s="35" t="s">
        <v>305</v>
      </c>
      <c r="L507" s="36" t="s">
        <v>185</v>
      </c>
      <c r="M507" s="36"/>
      <c r="N507" s="36" t="s">
        <v>167</v>
      </c>
      <c r="O507" s="36"/>
      <c r="P507" s="36"/>
      <c r="Q507" s="36" t="s">
        <v>302</v>
      </c>
      <c r="R507" s="36"/>
      <c r="S507" s="36"/>
      <c r="T507" s="36"/>
      <c r="U507" s="36"/>
    </row>
    <row r="508" spans="1:21" ht="76.5">
      <c r="A508" s="30">
        <v>788</v>
      </c>
      <c r="B508" s="31" t="s">
        <v>405</v>
      </c>
      <c r="C508" s="36" t="s">
        <v>114</v>
      </c>
      <c r="D508" s="32" t="s">
        <v>474</v>
      </c>
      <c r="E508" s="32" t="s">
        <v>475</v>
      </c>
      <c r="F508" s="32" t="s">
        <v>476</v>
      </c>
      <c r="G508" s="33" t="s">
        <v>484</v>
      </c>
      <c r="H508" s="33" t="s">
        <v>503</v>
      </c>
      <c r="I508" s="34" t="s">
        <v>477</v>
      </c>
      <c r="J508" s="34" t="s">
        <v>478</v>
      </c>
      <c r="K508" s="35" t="s">
        <v>309</v>
      </c>
      <c r="L508" s="36" t="s">
        <v>179</v>
      </c>
      <c r="M508" s="36"/>
      <c r="N508" s="36"/>
      <c r="O508" s="36"/>
      <c r="P508" s="36"/>
      <c r="Q508" s="36" t="s">
        <v>302</v>
      </c>
      <c r="R508" s="36"/>
      <c r="S508" s="36"/>
      <c r="T508" s="36"/>
      <c r="U508" s="36"/>
    </row>
    <row r="509" spans="1:21" ht="165.75">
      <c r="A509" s="30">
        <v>273</v>
      </c>
      <c r="B509" s="31" t="s">
        <v>1681</v>
      </c>
      <c r="C509" s="36" t="s">
        <v>2098</v>
      </c>
      <c r="D509" s="32" t="s">
        <v>474</v>
      </c>
      <c r="E509" s="32" t="s">
        <v>213</v>
      </c>
      <c r="F509" s="32"/>
      <c r="G509" s="33" t="s">
        <v>484</v>
      </c>
      <c r="H509" s="33" t="s">
        <v>503</v>
      </c>
      <c r="I509" s="34" t="s">
        <v>214</v>
      </c>
      <c r="J509" s="34" t="s">
        <v>1148</v>
      </c>
      <c r="K509" s="35" t="s">
        <v>309</v>
      </c>
      <c r="L509" s="36" t="s">
        <v>179</v>
      </c>
      <c r="M509" s="36"/>
      <c r="N509" s="36"/>
      <c r="O509" s="36"/>
      <c r="P509" s="36"/>
      <c r="Q509" s="36" t="s">
        <v>302</v>
      </c>
      <c r="R509" s="36"/>
      <c r="S509" s="36"/>
      <c r="T509" s="36"/>
      <c r="U509" s="36"/>
    </row>
    <row r="510" spans="1:21" ht="165.75">
      <c r="A510" s="30">
        <v>425</v>
      </c>
      <c r="B510" s="31" t="s">
        <v>1318</v>
      </c>
      <c r="C510" s="36" t="s">
        <v>2098</v>
      </c>
      <c r="D510" s="32" t="s">
        <v>474</v>
      </c>
      <c r="E510" s="32" t="s">
        <v>213</v>
      </c>
      <c r="F510" s="32"/>
      <c r="G510" s="33" t="s">
        <v>484</v>
      </c>
      <c r="H510" s="33" t="s">
        <v>503</v>
      </c>
      <c r="I510" s="34" t="s">
        <v>214</v>
      </c>
      <c r="J510" s="34" t="s">
        <v>1148</v>
      </c>
      <c r="K510" s="35" t="s">
        <v>309</v>
      </c>
      <c r="L510" s="36" t="s">
        <v>186</v>
      </c>
      <c r="M510" s="36"/>
      <c r="N510" s="36"/>
      <c r="O510" s="36"/>
      <c r="P510" s="36"/>
      <c r="Q510" s="36" t="s">
        <v>302</v>
      </c>
      <c r="R510" s="36"/>
      <c r="S510" s="36"/>
      <c r="T510" s="36"/>
      <c r="U510" s="36"/>
    </row>
    <row r="511" spans="1:21" ht="153">
      <c r="A511" s="30">
        <v>334</v>
      </c>
      <c r="B511" s="31" t="s">
        <v>1669</v>
      </c>
      <c r="C511" s="36" t="s">
        <v>2099</v>
      </c>
      <c r="D511" s="32" t="s">
        <v>366</v>
      </c>
      <c r="E511" s="32"/>
      <c r="F511" s="32"/>
      <c r="G511" s="33" t="s">
        <v>484</v>
      </c>
      <c r="H511" s="33" t="s">
        <v>503</v>
      </c>
      <c r="I511" s="34" t="s">
        <v>1026</v>
      </c>
      <c r="J511" s="34" t="s">
        <v>1027</v>
      </c>
      <c r="K511" s="35" t="s">
        <v>309</v>
      </c>
      <c r="L511" s="36"/>
      <c r="M511" s="36"/>
      <c r="N511" s="36"/>
      <c r="O511" s="36"/>
      <c r="P511" s="36"/>
      <c r="Q511" s="36" t="s">
        <v>302</v>
      </c>
      <c r="R511" s="36"/>
      <c r="S511" s="36"/>
      <c r="T511" s="36"/>
      <c r="U511" s="36"/>
    </row>
    <row r="512" spans="1:21" ht="140.25">
      <c r="A512" s="30">
        <v>536</v>
      </c>
      <c r="B512" s="31" t="s">
        <v>2254</v>
      </c>
      <c r="C512" s="36" t="s">
        <v>1132</v>
      </c>
      <c r="D512" s="32" t="s">
        <v>366</v>
      </c>
      <c r="E512" s="32"/>
      <c r="F512" s="32"/>
      <c r="G512" s="33" t="s">
        <v>484</v>
      </c>
      <c r="H512" s="33" t="s">
        <v>504</v>
      </c>
      <c r="I512" s="34" t="s">
        <v>2048</v>
      </c>
      <c r="J512" s="34" t="s">
        <v>1460</v>
      </c>
      <c r="K512" s="35" t="s">
        <v>307</v>
      </c>
      <c r="L512" s="36" t="s">
        <v>182</v>
      </c>
      <c r="M512" s="36"/>
      <c r="N512" s="36" t="s">
        <v>332</v>
      </c>
      <c r="O512" s="36"/>
      <c r="P512" s="36"/>
      <c r="Q512" s="36" t="s">
        <v>302</v>
      </c>
      <c r="R512" s="36"/>
      <c r="S512" s="36"/>
      <c r="T512" s="36"/>
      <c r="U512" s="36"/>
    </row>
    <row r="513" spans="1:21" ht="63.75">
      <c r="A513" s="98">
        <v>525</v>
      </c>
      <c r="B513" s="35" t="s">
        <v>2254</v>
      </c>
      <c r="C513" s="36" t="s">
        <v>1132</v>
      </c>
      <c r="D513" s="32" t="s">
        <v>714</v>
      </c>
      <c r="E513" s="32" t="s">
        <v>1224</v>
      </c>
      <c r="F513" s="32" t="s">
        <v>1275</v>
      </c>
      <c r="G513" s="33" t="s">
        <v>484</v>
      </c>
      <c r="H513" s="33" t="s">
        <v>504</v>
      </c>
      <c r="I513" s="34" t="s">
        <v>256</v>
      </c>
      <c r="J513" s="34" t="s">
        <v>257</v>
      </c>
      <c r="K513" s="35" t="s">
        <v>305</v>
      </c>
      <c r="L513" s="36" t="s">
        <v>180</v>
      </c>
      <c r="M513" s="36"/>
      <c r="N513" s="36" t="s">
        <v>167</v>
      </c>
      <c r="O513" s="36"/>
      <c r="P513" s="36"/>
      <c r="Q513" s="36" t="s">
        <v>304</v>
      </c>
      <c r="R513" s="36"/>
      <c r="S513" s="36"/>
      <c r="T513" s="36"/>
      <c r="U513" s="36"/>
    </row>
    <row r="514" spans="1:21" ht="38.25">
      <c r="A514" s="98">
        <v>363</v>
      </c>
      <c r="B514" s="35" t="s">
        <v>583</v>
      </c>
      <c r="C514" s="36" t="s">
        <v>2101</v>
      </c>
      <c r="D514" s="32" t="s">
        <v>1649</v>
      </c>
      <c r="E514" s="32" t="s">
        <v>1224</v>
      </c>
      <c r="F514" s="32" t="s">
        <v>1275</v>
      </c>
      <c r="G514" s="33" t="s">
        <v>484</v>
      </c>
      <c r="H514" s="33" t="s">
        <v>503</v>
      </c>
      <c r="I514" s="34" t="s">
        <v>1323</v>
      </c>
      <c r="J514" s="34" t="s">
        <v>1324</v>
      </c>
      <c r="K514" s="35"/>
      <c r="L514" s="36"/>
      <c r="M514" s="36"/>
      <c r="N514" s="36"/>
      <c r="O514" s="36"/>
      <c r="P514" s="36"/>
      <c r="Q514" s="36" t="s">
        <v>304</v>
      </c>
      <c r="R514" s="36"/>
      <c r="S514" s="36"/>
      <c r="T514" s="36"/>
      <c r="U514" s="36"/>
    </row>
    <row r="515" spans="1:21" ht="89.25">
      <c r="A515" s="98">
        <v>709</v>
      </c>
      <c r="B515" s="35" t="s">
        <v>1799</v>
      </c>
      <c r="C515" s="36" t="s">
        <v>114</v>
      </c>
      <c r="D515" s="32" t="s">
        <v>714</v>
      </c>
      <c r="E515" s="32" t="s">
        <v>1224</v>
      </c>
      <c r="F515" s="32" t="s">
        <v>1068</v>
      </c>
      <c r="G515" s="33" t="s">
        <v>484</v>
      </c>
      <c r="H515" s="33" t="s">
        <v>503</v>
      </c>
      <c r="I515" s="34" t="s">
        <v>1951</v>
      </c>
      <c r="J515" s="34" t="s">
        <v>2151</v>
      </c>
      <c r="K515" s="35" t="s">
        <v>305</v>
      </c>
      <c r="L515" s="36" t="s">
        <v>180</v>
      </c>
      <c r="M515" s="36"/>
      <c r="N515" s="36" t="s">
        <v>167</v>
      </c>
      <c r="O515" s="36"/>
      <c r="P515" s="36"/>
      <c r="Q515" s="36" t="s">
        <v>304</v>
      </c>
      <c r="R515" s="36"/>
      <c r="S515" s="36"/>
      <c r="T515" s="36"/>
      <c r="U515" s="36"/>
    </row>
    <row r="516" spans="1:21" ht="51">
      <c r="A516" s="98">
        <v>713</v>
      </c>
      <c r="B516" s="35" t="s">
        <v>1799</v>
      </c>
      <c r="C516" s="36" t="s">
        <v>114</v>
      </c>
      <c r="D516" s="32" t="s">
        <v>714</v>
      </c>
      <c r="E516" s="32" t="s">
        <v>37</v>
      </c>
      <c r="F516" s="32" t="s">
        <v>1969</v>
      </c>
      <c r="G516" s="33" t="s">
        <v>484</v>
      </c>
      <c r="H516" s="33" t="s">
        <v>503</v>
      </c>
      <c r="I516" s="34" t="s">
        <v>1970</v>
      </c>
      <c r="J516" s="34" t="s">
        <v>2151</v>
      </c>
      <c r="K516" s="35" t="s">
        <v>306</v>
      </c>
      <c r="L516" s="36" t="s">
        <v>187</v>
      </c>
      <c r="M516" s="36"/>
      <c r="N516" s="36" t="s">
        <v>167</v>
      </c>
      <c r="O516" s="36"/>
      <c r="P516" s="36"/>
      <c r="Q516" s="36" t="s">
        <v>304</v>
      </c>
      <c r="R516" s="36"/>
      <c r="S516" s="36"/>
      <c r="T516" s="36"/>
      <c r="U516" s="36"/>
    </row>
    <row r="517" spans="1:21" ht="51">
      <c r="A517" s="98">
        <v>707</v>
      </c>
      <c r="B517" s="35" t="s">
        <v>1799</v>
      </c>
      <c r="C517" s="36" t="s">
        <v>114</v>
      </c>
      <c r="D517" s="32" t="s">
        <v>714</v>
      </c>
      <c r="E517" s="32" t="s">
        <v>37</v>
      </c>
      <c r="F517" s="32" t="s">
        <v>1063</v>
      </c>
      <c r="G517" s="33" t="s">
        <v>484</v>
      </c>
      <c r="H517" s="33" t="s">
        <v>503</v>
      </c>
      <c r="I517" s="34" t="s">
        <v>1064</v>
      </c>
      <c r="J517" s="34" t="s">
        <v>2151</v>
      </c>
      <c r="K517" s="35"/>
      <c r="L517" s="36"/>
      <c r="M517" s="36"/>
      <c r="N517" s="36"/>
      <c r="O517" s="36"/>
      <c r="P517" s="36"/>
      <c r="Q517" s="36" t="s">
        <v>304</v>
      </c>
      <c r="R517" s="36"/>
      <c r="S517" s="36"/>
      <c r="T517" s="36"/>
      <c r="U517" s="36"/>
    </row>
    <row r="518" spans="1:21" ht="25.5">
      <c r="A518" s="98">
        <v>706</v>
      </c>
      <c r="B518" s="35" t="s">
        <v>1799</v>
      </c>
      <c r="C518" s="36" t="s">
        <v>114</v>
      </c>
      <c r="D518" s="32" t="s">
        <v>714</v>
      </c>
      <c r="E518" s="32" t="s">
        <v>1060</v>
      </c>
      <c r="F518" s="32" t="s">
        <v>1061</v>
      </c>
      <c r="G518" s="33" t="s">
        <v>484</v>
      </c>
      <c r="H518" s="33" t="s">
        <v>503</v>
      </c>
      <c r="I518" s="34" t="s">
        <v>1062</v>
      </c>
      <c r="J518" s="34" t="s">
        <v>2151</v>
      </c>
      <c r="K518" s="35"/>
      <c r="L518" s="36"/>
      <c r="M518" s="36"/>
      <c r="N518" s="36"/>
      <c r="O518" s="36"/>
      <c r="P518" s="36"/>
      <c r="Q518" s="36" t="s">
        <v>304</v>
      </c>
      <c r="R518" s="36"/>
      <c r="S518" s="36"/>
      <c r="T518" s="36"/>
      <c r="U518" s="36"/>
    </row>
    <row r="519" spans="1:21" ht="89.25">
      <c r="A519" s="98">
        <v>705</v>
      </c>
      <c r="B519" s="35" t="s">
        <v>1799</v>
      </c>
      <c r="C519" s="36" t="s">
        <v>114</v>
      </c>
      <c r="D519" s="32" t="s">
        <v>714</v>
      </c>
      <c r="E519" s="32" t="s">
        <v>1057</v>
      </c>
      <c r="F519" s="32" t="s">
        <v>1058</v>
      </c>
      <c r="G519" s="33" t="s">
        <v>484</v>
      </c>
      <c r="H519" s="33" t="s">
        <v>503</v>
      </c>
      <c r="I519" s="34" t="s">
        <v>1059</v>
      </c>
      <c r="J519" s="34" t="s">
        <v>2151</v>
      </c>
      <c r="K519" s="35"/>
      <c r="L519" s="36"/>
      <c r="M519" s="36"/>
      <c r="N519" s="36"/>
      <c r="O519" s="36"/>
      <c r="P519" s="36"/>
      <c r="Q519" s="36" t="s">
        <v>304</v>
      </c>
      <c r="R519" s="36"/>
      <c r="S519" s="36"/>
      <c r="T519" s="36"/>
      <c r="U519" s="36"/>
    </row>
    <row r="520" spans="1:21" ht="76.5">
      <c r="A520" s="98">
        <v>152</v>
      </c>
      <c r="B520" s="35" t="s">
        <v>713</v>
      </c>
      <c r="C520" s="36" t="s">
        <v>114</v>
      </c>
      <c r="D520" s="32" t="s">
        <v>714</v>
      </c>
      <c r="E520" s="32" t="s">
        <v>715</v>
      </c>
      <c r="F520" s="32" t="s">
        <v>716</v>
      </c>
      <c r="G520" s="33" t="s">
        <v>484</v>
      </c>
      <c r="H520" s="33" t="s">
        <v>503</v>
      </c>
      <c r="I520" s="34" t="s">
        <v>717</v>
      </c>
      <c r="J520" s="34" t="s">
        <v>718</v>
      </c>
      <c r="K520" s="35"/>
      <c r="L520" s="36"/>
      <c r="M520" s="36"/>
      <c r="N520" s="36"/>
      <c r="O520" s="36"/>
      <c r="P520" s="36"/>
      <c r="Q520" s="36" t="s">
        <v>304</v>
      </c>
      <c r="R520" s="36"/>
      <c r="S520" s="36"/>
      <c r="T520" s="36"/>
      <c r="U520" s="36"/>
    </row>
    <row r="521" spans="1:21" ht="25.5">
      <c r="A521" s="98">
        <v>554</v>
      </c>
      <c r="B521" s="35" t="s">
        <v>2254</v>
      </c>
      <c r="C521" s="36" t="s">
        <v>1132</v>
      </c>
      <c r="D521" s="32" t="s">
        <v>709</v>
      </c>
      <c r="E521" s="32" t="s">
        <v>1216</v>
      </c>
      <c r="F521" s="32" t="s">
        <v>420</v>
      </c>
      <c r="G521" s="33" t="s">
        <v>484</v>
      </c>
      <c r="H521" s="33" t="s">
        <v>503</v>
      </c>
      <c r="I521" s="34" t="s">
        <v>1217</v>
      </c>
      <c r="J521" s="34" t="s">
        <v>1218</v>
      </c>
      <c r="K521" s="35"/>
      <c r="L521" s="36"/>
      <c r="M521" s="36"/>
      <c r="N521" s="36"/>
      <c r="O521" s="36"/>
      <c r="P521" s="36"/>
      <c r="Q521" s="36" t="s">
        <v>304</v>
      </c>
      <c r="R521" s="36"/>
      <c r="S521" s="36"/>
      <c r="T521" s="36"/>
      <c r="U521" s="36"/>
    </row>
    <row r="522" spans="1:21" ht="51">
      <c r="A522" s="98">
        <v>151</v>
      </c>
      <c r="B522" s="35" t="s">
        <v>713</v>
      </c>
      <c r="C522" s="36" t="s">
        <v>114</v>
      </c>
      <c r="D522" s="32" t="s">
        <v>714</v>
      </c>
      <c r="E522" s="32" t="s">
        <v>1438</v>
      </c>
      <c r="F522" s="32" t="s">
        <v>483</v>
      </c>
      <c r="G522" s="33" t="s">
        <v>484</v>
      </c>
      <c r="H522" s="33" t="s">
        <v>504</v>
      </c>
      <c r="I522" s="34" t="s">
        <v>1439</v>
      </c>
      <c r="J522" s="34" t="s">
        <v>1440</v>
      </c>
      <c r="K522" s="35"/>
      <c r="L522" s="36"/>
      <c r="M522" s="36"/>
      <c r="N522" s="36"/>
      <c r="O522" s="36"/>
      <c r="P522" s="36"/>
      <c r="Q522" s="36" t="s">
        <v>304</v>
      </c>
      <c r="R522" s="36"/>
      <c r="S522" s="36"/>
      <c r="T522" s="36"/>
      <c r="U522" s="36"/>
    </row>
    <row r="523" spans="1:21" ht="25.5">
      <c r="A523" s="98">
        <v>218</v>
      </c>
      <c r="B523" s="35" t="s">
        <v>777</v>
      </c>
      <c r="C523" s="36" t="s">
        <v>124</v>
      </c>
      <c r="D523" s="32" t="s">
        <v>709</v>
      </c>
      <c r="E523" s="32" t="s">
        <v>1438</v>
      </c>
      <c r="F523" s="32" t="s">
        <v>429</v>
      </c>
      <c r="G523" s="33" t="s">
        <v>484</v>
      </c>
      <c r="H523" s="33" t="s">
        <v>504</v>
      </c>
      <c r="I523" s="34" t="s">
        <v>798</v>
      </c>
      <c r="J523" s="34" t="s">
        <v>799</v>
      </c>
      <c r="K523" s="35"/>
      <c r="L523" s="36"/>
      <c r="M523" s="36"/>
      <c r="N523" s="36"/>
      <c r="O523" s="36"/>
      <c r="P523" s="36"/>
      <c r="Q523" s="36" t="s">
        <v>304</v>
      </c>
      <c r="R523" s="36"/>
      <c r="S523" s="36"/>
      <c r="T523" s="36"/>
      <c r="U523" s="36"/>
    </row>
    <row r="524" spans="1:21" ht="25.5">
      <c r="A524" s="98">
        <v>219</v>
      </c>
      <c r="B524" s="35" t="s">
        <v>777</v>
      </c>
      <c r="C524" s="36" t="s">
        <v>124</v>
      </c>
      <c r="D524" s="32" t="s">
        <v>709</v>
      </c>
      <c r="E524" s="32" t="s">
        <v>1438</v>
      </c>
      <c r="F524" s="32" t="s">
        <v>1459</v>
      </c>
      <c r="G524" s="33" t="s">
        <v>484</v>
      </c>
      <c r="H524" s="33" t="s">
        <v>504</v>
      </c>
      <c r="I524" s="34" t="s">
        <v>201</v>
      </c>
      <c r="J524" s="34" t="s">
        <v>799</v>
      </c>
      <c r="K524" s="35"/>
      <c r="L524" s="36"/>
      <c r="M524" s="36"/>
      <c r="N524" s="36"/>
      <c r="O524" s="36"/>
      <c r="P524" s="36"/>
      <c r="Q524" s="36" t="s">
        <v>304</v>
      </c>
      <c r="R524" s="36"/>
      <c r="S524" s="36"/>
      <c r="T524" s="36"/>
      <c r="U524" s="36"/>
    </row>
    <row r="525" spans="1:21" ht="114.75">
      <c r="A525" s="98">
        <v>220</v>
      </c>
      <c r="B525" s="35" t="s">
        <v>777</v>
      </c>
      <c r="C525" s="36" t="s">
        <v>124</v>
      </c>
      <c r="D525" s="32" t="s">
        <v>709</v>
      </c>
      <c r="E525" s="32" t="s">
        <v>850</v>
      </c>
      <c r="F525" s="32"/>
      <c r="G525" s="33" t="s">
        <v>484</v>
      </c>
      <c r="H525" s="33" t="s">
        <v>504</v>
      </c>
      <c r="I525" s="34" t="s">
        <v>851</v>
      </c>
      <c r="J525" s="34" t="s">
        <v>852</v>
      </c>
      <c r="K525" s="35"/>
      <c r="L525" s="36"/>
      <c r="M525" s="36"/>
      <c r="N525" s="36"/>
      <c r="O525" s="36"/>
      <c r="P525" s="36"/>
      <c r="Q525" s="36" t="s">
        <v>304</v>
      </c>
      <c r="R525" s="36"/>
      <c r="S525" s="36"/>
      <c r="T525" s="36"/>
      <c r="U525" s="36"/>
    </row>
    <row r="526" spans="1:21" ht="63.75">
      <c r="A526" s="98">
        <v>30</v>
      </c>
      <c r="B526" s="35" t="s">
        <v>101</v>
      </c>
      <c r="C526" s="36"/>
      <c r="D526" s="32" t="s">
        <v>1265</v>
      </c>
      <c r="E526" s="32" t="s">
        <v>1266</v>
      </c>
      <c r="F526" s="32" t="s">
        <v>1267</v>
      </c>
      <c r="G526" s="33" t="s">
        <v>484</v>
      </c>
      <c r="H526" s="33" t="s">
        <v>503</v>
      </c>
      <c r="I526" s="34" t="s">
        <v>106</v>
      </c>
      <c r="J526" s="34" t="s">
        <v>131</v>
      </c>
      <c r="K526" s="35" t="s">
        <v>309</v>
      </c>
      <c r="L526" s="36"/>
      <c r="M526" s="36">
        <v>30</v>
      </c>
      <c r="N526" s="36"/>
      <c r="O526" s="36"/>
      <c r="P526" s="36"/>
      <c r="Q526" s="36" t="s">
        <v>1659</v>
      </c>
      <c r="R526" s="36"/>
      <c r="S526" s="36"/>
      <c r="T526" s="36"/>
      <c r="U526" s="36"/>
    </row>
    <row r="527" spans="1:21" ht="51">
      <c r="A527" s="98">
        <v>287</v>
      </c>
      <c r="B527" s="35" t="s">
        <v>733</v>
      </c>
      <c r="C527" s="36" t="s">
        <v>102</v>
      </c>
      <c r="D527" s="32" t="s">
        <v>1265</v>
      </c>
      <c r="E527" s="32" t="s">
        <v>1266</v>
      </c>
      <c r="F527" s="32" t="s">
        <v>1267</v>
      </c>
      <c r="G527" s="33" t="s">
        <v>484</v>
      </c>
      <c r="H527" s="33" t="s">
        <v>503</v>
      </c>
      <c r="I527" s="34" t="s">
        <v>1268</v>
      </c>
      <c r="J527" s="34" t="s">
        <v>1269</v>
      </c>
      <c r="K527" s="35" t="s">
        <v>309</v>
      </c>
      <c r="L527" s="36" t="s">
        <v>2197</v>
      </c>
      <c r="M527" s="36">
        <v>30</v>
      </c>
      <c r="N527" s="36"/>
      <c r="O527" s="36"/>
      <c r="P527" s="36"/>
      <c r="Q527" s="36" t="s">
        <v>1659</v>
      </c>
      <c r="R527" s="36"/>
      <c r="S527" s="36"/>
      <c r="T527" s="36"/>
      <c r="U527" s="36"/>
    </row>
    <row r="528" spans="1:21" ht="63.75">
      <c r="A528" s="98">
        <v>293</v>
      </c>
      <c r="B528" s="35" t="s">
        <v>663</v>
      </c>
      <c r="C528" s="36" t="s">
        <v>102</v>
      </c>
      <c r="D528" s="32" t="s">
        <v>1265</v>
      </c>
      <c r="E528" s="32" t="s">
        <v>1266</v>
      </c>
      <c r="F528" s="32" t="s">
        <v>1267</v>
      </c>
      <c r="G528" s="33" t="s">
        <v>484</v>
      </c>
      <c r="H528" s="33" t="s">
        <v>503</v>
      </c>
      <c r="I528" s="34" t="s">
        <v>130</v>
      </c>
      <c r="J528" s="34" t="s">
        <v>131</v>
      </c>
      <c r="K528" s="35" t="s">
        <v>309</v>
      </c>
      <c r="L528" s="36" t="s">
        <v>2197</v>
      </c>
      <c r="M528" s="36">
        <v>30</v>
      </c>
      <c r="N528" s="36"/>
      <c r="O528" s="36"/>
      <c r="P528" s="36"/>
      <c r="Q528" s="36" t="s">
        <v>1659</v>
      </c>
      <c r="R528" s="36"/>
      <c r="S528" s="36"/>
      <c r="T528" s="36"/>
      <c r="U528" s="36"/>
    </row>
    <row r="529" spans="1:21" ht="63.75">
      <c r="A529" s="98">
        <v>819</v>
      </c>
      <c r="B529" s="35" t="s">
        <v>674</v>
      </c>
      <c r="C529" s="36" t="s">
        <v>102</v>
      </c>
      <c r="D529" s="32" t="s">
        <v>1265</v>
      </c>
      <c r="E529" s="32" t="s">
        <v>1266</v>
      </c>
      <c r="F529" s="32" t="s">
        <v>1267</v>
      </c>
      <c r="G529" s="33" t="s">
        <v>484</v>
      </c>
      <c r="H529" s="33" t="s">
        <v>503</v>
      </c>
      <c r="I529" s="34" t="s">
        <v>130</v>
      </c>
      <c r="J529" s="34" t="s">
        <v>131</v>
      </c>
      <c r="K529" s="35" t="s">
        <v>309</v>
      </c>
      <c r="L529" s="36" t="s">
        <v>2197</v>
      </c>
      <c r="M529" s="36">
        <v>30</v>
      </c>
      <c r="N529" s="36"/>
      <c r="O529" s="36"/>
      <c r="P529" s="36"/>
      <c r="Q529" s="36" t="s">
        <v>1659</v>
      </c>
      <c r="R529" s="36"/>
      <c r="S529" s="36"/>
      <c r="T529" s="36"/>
      <c r="U529" s="36"/>
    </row>
    <row r="530" spans="1:21" ht="76.5">
      <c r="A530" s="98">
        <v>367</v>
      </c>
      <c r="B530" s="35" t="s">
        <v>583</v>
      </c>
      <c r="C530" s="36" t="s">
        <v>2101</v>
      </c>
      <c r="D530" s="32" t="s">
        <v>1574</v>
      </c>
      <c r="E530" s="32" t="s">
        <v>2233</v>
      </c>
      <c r="F530" s="32" t="s">
        <v>1415</v>
      </c>
      <c r="G530" s="33" t="s">
        <v>484</v>
      </c>
      <c r="H530" s="33" t="s">
        <v>503</v>
      </c>
      <c r="I530" s="34" t="s">
        <v>1046</v>
      </c>
      <c r="J530" s="34" t="s">
        <v>1047</v>
      </c>
      <c r="K530" s="35" t="s">
        <v>1979</v>
      </c>
      <c r="L530" s="36" t="s">
        <v>139</v>
      </c>
      <c r="M530" s="36">
        <v>367</v>
      </c>
      <c r="N530" s="36"/>
      <c r="O530" s="36"/>
      <c r="P530" s="36" t="s">
        <v>1362</v>
      </c>
      <c r="Q530" s="36" t="s">
        <v>1659</v>
      </c>
      <c r="R530" s="36" t="s">
        <v>137</v>
      </c>
      <c r="S530" s="36"/>
      <c r="T530" s="36"/>
      <c r="U530" s="36"/>
    </row>
    <row r="531" spans="1:21" ht="89.25">
      <c r="A531" s="98">
        <v>710</v>
      </c>
      <c r="B531" s="35" t="s">
        <v>1799</v>
      </c>
      <c r="C531" s="36" t="s">
        <v>114</v>
      </c>
      <c r="D531" s="32" t="s">
        <v>1960</v>
      </c>
      <c r="E531" s="32" t="s">
        <v>65</v>
      </c>
      <c r="F531" s="32" t="s">
        <v>729</v>
      </c>
      <c r="G531" s="33" t="s">
        <v>484</v>
      </c>
      <c r="H531" s="33" t="s">
        <v>503</v>
      </c>
      <c r="I531" s="34" t="s">
        <v>1965</v>
      </c>
      <c r="J531" s="34" t="s">
        <v>1964</v>
      </c>
      <c r="K531" s="35" t="s">
        <v>309</v>
      </c>
      <c r="L531" s="36" t="s">
        <v>140</v>
      </c>
      <c r="M531" s="36"/>
      <c r="N531" s="36"/>
      <c r="O531" s="36"/>
      <c r="P531" s="36"/>
      <c r="Q531" s="36" t="s">
        <v>1659</v>
      </c>
      <c r="R531" s="36"/>
      <c r="S531" s="36"/>
      <c r="T531" s="36"/>
      <c r="U531" s="36"/>
    </row>
    <row r="532" spans="1:21" ht="51">
      <c r="A532" s="98">
        <v>711</v>
      </c>
      <c r="B532" s="35" t="s">
        <v>1799</v>
      </c>
      <c r="C532" s="36" t="s">
        <v>114</v>
      </c>
      <c r="D532" s="32" t="s">
        <v>1960</v>
      </c>
      <c r="E532" s="32" t="s">
        <v>65</v>
      </c>
      <c r="F532" s="32" t="s">
        <v>1966</v>
      </c>
      <c r="G532" s="33" t="s">
        <v>484</v>
      </c>
      <c r="H532" s="33" t="s">
        <v>503</v>
      </c>
      <c r="I532" s="34" t="s">
        <v>1967</v>
      </c>
      <c r="J532" s="34" t="s">
        <v>1877</v>
      </c>
      <c r="K532" s="35" t="s">
        <v>306</v>
      </c>
      <c r="L532" s="36" t="s">
        <v>563</v>
      </c>
      <c r="M532" s="36"/>
      <c r="N532" s="36"/>
      <c r="O532" s="36"/>
      <c r="P532" s="36"/>
      <c r="Q532" s="36" t="s">
        <v>1659</v>
      </c>
      <c r="R532" s="36"/>
      <c r="S532" s="36">
        <v>4</v>
      </c>
      <c r="T532" s="36"/>
      <c r="U532" s="36"/>
    </row>
    <row r="533" spans="1:21" ht="51">
      <c r="A533" s="98">
        <v>712</v>
      </c>
      <c r="B533" s="35" t="s">
        <v>1799</v>
      </c>
      <c r="C533" s="36" t="s">
        <v>114</v>
      </c>
      <c r="D533" s="32" t="s">
        <v>1960</v>
      </c>
      <c r="E533" s="32" t="s">
        <v>65</v>
      </c>
      <c r="F533" s="32" t="s">
        <v>1966</v>
      </c>
      <c r="G533" s="33" t="s">
        <v>484</v>
      </c>
      <c r="H533" s="33" t="s">
        <v>503</v>
      </c>
      <c r="I533" s="34" t="s">
        <v>1968</v>
      </c>
      <c r="J533" s="34" t="s">
        <v>1877</v>
      </c>
      <c r="K533" s="35" t="s">
        <v>306</v>
      </c>
      <c r="L533" s="36" t="s">
        <v>564</v>
      </c>
      <c r="M533" s="36"/>
      <c r="N533" s="36"/>
      <c r="O533" s="36"/>
      <c r="P533" s="36"/>
      <c r="Q533" s="36" t="s">
        <v>1659</v>
      </c>
      <c r="R533" s="36"/>
      <c r="S533" s="36">
        <v>4</v>
      </c>
      <c r="T533" s="36"/>
      <c r="U533" s="36"/>
    </row>
    <row r="534" spans="1:21" ht="78.75">
      <c r="A534" s="98">
        <v>74</v>
      </c>
      <c r="B534" s="35" t="s">
        <v>1173</v>
      </c>
      <c r="C534" s="36" t="s">
        <v>114</v>
      </c>
      <c r="D534" s="32" t="s">
        <v>1402</v>
      </c>
      <c r="E534" s="32" t="s">
        <v>1295</v>
      </c>
      <c r="F534" s="32" t="s">
        <v>1120</v>
      </c>
      <c r="G534" s="33" t="s">
        <v>484</v>
      </c>
      <c r="H534" s="33" t="s">
        <v>503</v>
      </c>
      <c r="I534" s="34" t="s">
        <v>1403</v>
      </c>
      <c r="J534" s="34" t="s">
        <v>1404</v>
      </c>
      <c r="K534" s="35" t="s">
        <v>305</v>
      </c>
      <c r="L534" s="36" t="s">
        <v>141</v>
      </c>
      <c r="M534" s="36"/>
      <c r="N534" s="36"/>
      <c r="O534" s="36"/>
      <c r="P534" s="36"/>
      <c r="Q534" s="36" t="s">
        <v>1659</v>
      </c>
      <c r="R534" s="36"/>
      <c r="S534" s="36">
        <v>4</v>
      </c>
      <c r="T534" s="36"/>
      <c r="U534" s="36"/>
    </row>
    <row r="535" spans="1:21" ht="216.75">
      <c r="A535" s="98">
        <v>39</v>
      </c>
      <c r="B535" s="35" t="s">
        <v>1278</v>
      </c>
      <c r="C535" s="36" t="s">
        <v>118</v>
      </c>
      <c r="D535" s="32" t="s">
        <v>1294</v>
      </c>
      <c r="E535" s="32" t="s">
        <v>1295</v>
      </c>
      <c r="F535" s="32" t="s">
        <v>1296</v>
      </c>
      <c r="G535" s="33" t="s">
        <v>484</v>
      </c>
      <c r="H535" s="33" t="s">
        <v>504</v>
      </c>
      <c r="I535" s="34" t="s">
        <v>741</v>
      </c>
      <c r="J535" s="34" t="s">
        <v>742</v>
      </c>
      <c r="K535" s="35" t="s">
        <v>1979</v>
      </c>
      <c r="L535" s="36"/>
      <c r="M535" s="36"/>
      <c r="N535" s="36"/>
      <c r="O535" s="36"/>
      <c r="P535" s="36" t="s">
        <v>1362</v>
      </c>
      <c r="Q535" s="36" t="s">
        <v>1659</v>
      </c>
      <c r="R535" s="36" t="s">
        <v>137</v>
      </c>
      <c r="S535" s="36"/>
      <c r="T535" s="36"/>
      <c r="U535" s="36"/>
    </row>
    <row r="536" spans="1:21" ht="51">
      <c r="A536" s="98">
        <v>38</v>
      </c>
      <c r="B536" s="35" t="s">
        <v>1278</v>
      </c>
      <c r="C536" s="36"/>
      <c r="D536" s="32" t="s">
        <v>1290</v>
      </c>
      <c r="E536" s="32" t="s">
        <v>1291</v>
      </c>
      <c r="F536" s="32" t="s">
        <v>434</v>
      </c>
      <c r="G536" s="33" t="s">
        <v>484</v>
      </c>
      <c r="H536" s="33" t="s">
        <v>504</v>
      </c>
      <c r="I536" s="34" t="s">
        <v>1292</v>
      </c>
      <c r="J536" s="34" t="s">
        <v>1293</v>
      </c>
      <c r="K536" s="35" t="s">
        <v>309</v>
      </c>
      <c r="L536" s="36" t="s">
        <v>149</v>
      </c>
      <c r="M536" s="36"/>
      <c r="N536" s="36"/>
      <c r="O536" s="36"/>
      <c r="P536" s="36"/>
      <c r="Q536" s="36" t="s">
        <v>1659</v>
      </c>
      <c r="R536" s="36"/>
      <c r="S536" s="36"/>
      <c r="T536" s="36"/>
      <c r="U536" s="36"/>
    </row>
    <row r="537" spans="1:21" ht="127.5">
      <c r="A537" s="98">
        <v>87</v>
      </c>
      <c r="B537" s="35" t="s">
        <v>1562</v>
      </c>
      <c r="C537" s="36" t="s">
        <v>120</v>
      </c>
      <c r="D537" s="32" t="s">
        <v>1089</v>
      </c>
      <c r="E537" s="32" t="s">
        <v>916</v>
      </c>
      <c r="F537" s="32" t="s">
        <v>1459</v>
      </c>
      <c r="G537" s="33" t="s">
        <v>484</v>
      </c>
      <c r="H537" s="33" t="s">
        <v>503</v>
      </c>
      <c r="I537" s="34" t="s">
        <v>1090</v>
      </c>
      <c r="J537" s="34" t="s">
        <v>10</v>
      </c>
      <c r="K537" s="35" t="s">
        <v>305</v>
      </c>
      <c r="L537" s="36" t="s">
        <v>142</v>
      </c>
      <c r="M537" s="36"/>
      <c r="N537" s="36"/>
      <c r="O537" s="36"/>
      <c r="P537" s="36"/>
      <c r="Q537" s="36" t="s">
        <v>1659</v>
      </c>
      <c r="R537" s="36"/>
      <c r="S537" s="36">
        <v>4</v>
      </c>
      <c r="T537" s="36"/>
      <c r="U537" s="36"/>
    </row>
    <row r="538" spans="1:21" ht="25.5">
      <c r="A538" s="98">
        <v>337</v>
      </c>
      <c r="B538" s="35" t="s">
        <v>1669</v>
      </c>
      <c r="C538" s="36" t="s">
        <v>2099</v>
      </c>
      <c r="D538" s="32" t="s">
        <v>1354</v>
      </c>
      <c r="E538" s="32" t="s">
        <v>1355</v>
      </c>
      <c r="F538" s="32" t="s">
        <v>441</v>
      </c>
      <c r="G538" s="33" t="s">
        <v>484</v>
      </c>
      <c r="H538" s="33" t="s">
        <v>503</v>
      </c>
      <c r="I538" s="34" t="s">
        <v>1356</v>
      </c>
      <c r="J538" s="34" t="s">
        <v>1353</v>
      </c>
      <c r="K538" s="35" t="s">
        <v>305</v>
      </c>
      <c r="L538" s="36" t="s">
        <v>143</v>
      </c>
      <c r="M538" s="36"/>
      <c r="N538" s="36"/>
      <c r="O538" s="36"/>
      <c r="P538" s="36"/>
      <c r="Q538" s="36" t="s">
        <v>1659</v>
      </c>
      <c r="R538" s="36"/>
      <c r="S538" s="36">
        <v>4</v>
      </c>
      <c r="T538" s="36"/>
      <c r="U538" s="36"/>
    </row>
    <row r="539" spans="1:21" ht="25.5">
      <c r="A539" s="98">
        <v>336</v>
      </c>
      <c r="B539" s="35" t="s">
        <v>1669</v>
      </c>
      <c r="C539" s="36" t="s">
        <v>2099</v>
      </c>
      <c r="D539" s="32" t="s">
        <v>1350</v>
      </c>
      <c r="E539" s="32" t="s">
        <v>1351</v>
      </c>
      <c r="F539" s="32" t="s">
        <v>922</v>
      </c>
      <c r="G539" s="33" t="s">
        <v>484</v>
      </c>
      <c r="H539" s="33" t="s">
        <v>503</v>
      </c>
      <c r="I539" s="34" t="s">
        <v>1352</v>
      </c>
      <c r="J539" s="34" t="s">
        <v>1353</v>
      </c>
      <c r="K539" s="35" t="s">
        <v>305</v>
      </c>
      <c r="L539" s="36" t="s">
        <v>144</v>
      </c>
      <c r="M539" s="36"/>
      <c r="N539" s="36"/>
      <c r="O539" s="36"/>
      <c r="P539" s="36"/>
      <c r="Q539" s="36" t="s">
        <v>1659</v>
      </c>
      <c r="R539" s="36"/>
      <c r="S539" s="36">
        <v>4</v>
      </c>
      <c r="T539" s="36"/>
      <c r="U539" s="36"/>
    </row>
    <row r="540" spans="1:21" ht="76.5">
      <c r="A540" s="98">
        <v>15</v>
      </c>
      <c r="B540" s="35" t="s">
        <v>1559</v>
      </c>
      <c r="C540" s="36" t="s">
        <v>117</v>
      </c>
      <c r="D540" s="32" t="s">
        <v>1010</v>
      </c>
      <c r="E540" s="32" t="s">
        <v>1011</v>
      </c>
      <c r="F540" s="32" t="s">
        <v>1012</v>
      </c>
      <c r="G540" s="33" t="s">
        <v>484</v>
      </c>
      <c r="H540" s="33" t="s">
        <v>503</v>
      </c>
      <c r="I540" s="34" t="s">
        <v>1013</v>
      </c>
      <c r="J540" s="34" t="s">
        <v>1014</v>
      </c>
      <c r="K540" s="35" t="s">
        <v>320</v>
      </c>
      <c r="L540" s="36" t="s">
        <v>145</v>
      </c>
      <c r="M540" s="36"/>
      <c r="N540" s="36"/>
      <c r="O540" s="36"/>
      <c r="P540" s="36"/>
      <c r="Q540" s="36" t="s">
        <v>1659</v>
      </c>
      <c r="R540" s="36"/>
      <c r="S540" s="36">
        <v>4</v>
      </c>
      <c r="T540" s="36"/>
      <c r="U540" s="36"/>
    </row>
    <row r="541" spans="1:21" ht="102">
      <c r="A541" s="98">
        <v>16</v>
      </c>
      <c r="B541" s="35" t="s">
        <v>1559</v>
      </c>
      <c r="C541" s="36" t="s">
        <v>117</v>
      </c>
      <c r="D541" s="32" t="s">
        <v>1010</v>
      </c>
      <c r="E541" s="32" t="s">
        <v>1011</v>
      </c>
      <c r="F541" s="32" t="s">
        <v>1015</v>
      </c>
      <c r="G541" s="33" t="s">
        <v>484</v>
      </c>
      <c r="H541" s="33" t="s">
        <v>503</v>
      </c>
      <c r="I541" s="34" t="s">
        <v>1016</v>
      </c>
      <c r="J541" s="34" t="s">
        <v>1017</v>
      </c>
      <c r="K541" s="35" t="s">
        <v>305</v>
      </c>
      <c r="L541" s="36" t="s">
        <v>146</v>
      </c>
      <c r="M541" s="36"/>
      <c r="N541" s="36"/>
      <c r="O541" s="36"/>
      <c r="P541" s="36"/>
      <c r="Q541" s="36" t="s">
        <v>1659</v>
      </c>
      <c r="R541" s="36"/>
      <c r="S541" s="36">
        <v>4</v>
      </c>
      <c r="T541" s="36"/>
      <c r="U541" s="36"/>
    </row>
    <row r="542" spans="1:21" ht="56.25">
      <c r="A542" s="98">
        <v>333</v>
      </c>
      <c r="B542" s="35" t="s">
        <v>1669</v>
      </c>
      <c r="C542" s="36" t="s">
        <v>2099</v>
      </c>
      <c r="D542" s="32" t="s">
        <v>1574</v>
      </c>
      <c r="E542" s="32"/>
      <c r="F542" s="32"/>
      <c r="G542" s="33" t="s">
        <v>484</v>
      </c>
      <c r="H542" s="33" t="s">
        <v>503</v>
      </c>
      <c r="I542" s="34" t="s">
        <v>1575</v>
      </c>
      <c r="J542" s="34" t="s">
        <v>1576</v>
      </c>
      <c r="K542" s="35" t="s">
        <v>1979</v>
      </c>
      <c r="L542" s="36" t="s">
        <v>138</v>
      </c>
      <c r="M542" s="36">
        <v>367</v>
      </c>
      <c r="N542" s="36"/>
      <c r="O542" s="36"/>
      <c r="P542" s="36" t="s">
        <v>1362</v>
      </c>
      <c r="Q542" s="36" t="s">
        <v>1659</v>
      </c>
      <c r="R542" s="36" t="s">
        <v>137</v>
      </c>
      <c r="S542" s="36"/>
      <c r="T542" s="36"/>
      <c r="U542" s="36"/>
    </row>
    <row r="543" spans="1:21" ht="76.5">
      <c r="A543" s="98">
        <v>528</v>
      </c>
      <c r="B543" s="35" t="s">
        <v>2254</v>
      </c>
      <c r="C543" s="36" t="s">
        <v>1132</v>
      </c>
      <c r="D543" s="32" t="s">
        <v>263</v>
      </c>
      <c r="E543" s="32"/>
      <c r="F543" s="32"/>
      <c r="G543" s="33" t="s">
        <v>484</v>
      </c>
      <c r="H543" s="33" t="s">
        <v>504</v>
      </c>
      <c r="I543" s="34" t="s">
        <v>266</v>
      </c>
      <c r="J543" s="34" t="s">
        <v>267</v>
      </c>
      <c r="K543" s="35" t="s">
        <v>320</v>
      </c>
      <c r="L543" s="36" t="s">
        <v>1762</v>
      </c>
      <c r="M543" s="36"/>
      <c r="N543" s="36"/>
      <c r="O543" s="36"/>
      <c r="P543" s="36"/>
      <c r="Q543" s="36" t="s">
        <v>1659</v>
      </c>
      <c r="R543" s="36"/>
      <c r="S543" s="36"/>
      <c r="T543" s="36"/>
      <c r="U543" s="36"/>
    </row>
    <row r="544" spans="1:21" ht="395.25">
      <c r="A544" s="98">
        <v>173</v>
      </c>
      <c r="B544" s="35" t="s">
        <v>1910</v>
      </c>
      <c r="C544" s="36" t="s">
        <v>116</v>
      </c>
      <c r="D544" s="32" t="s">
        <v>374</v>
      </c>
      <c r="E544" s="32" t="s">
        <v>868</v>
      </c>
      <c r="F544" s="32" t="s">
        <v>868</v>
      </c>
      <c r="G544" s="33" t="s">
        <v>484</v>
      </c>
      <c r="H544" s="33" t="s">
        <v>503</v>
      </c>
      <c r="I544" s="34" t="s">
        <v>1911</v>
      </c>
      <c r="J544" s="34" t="s">
        <v>1950</v>
      </c>
      <c r="K544" s="35"/>
      <c r="L544" s="36"/>
      <c r="M544" s="36"/>
      <c r="N544" s="36"/>
      <c r="O544" s="36"/>
      <c r="P544" s="36"/>
      <c r="Q544" s="36" t="s">
        <v>1660</v>
      </c>
      <c r="R544" s="36"/>
      <c r="S544" s="36"/>
      <c r="T544" s="36"/>
      <c r="U544" s="36"/>
    </row>
    <row r="545" spans="1:21" ht="408">
      <c r="A545" s="98">
        <v>174</v>
      </c>
      <c r="B545" s="35" t="s">
        <v>1910</v>
      </c>
      <c r="C545" s="36" t="s">
        <v>116</v>
      </c>
      <c r="D545" s="32" t="s">
        <v>374</v>
      </c>
      <c r="E545" s="32" t="s">
        <v>868</v>
      </c>
      <c r="F545" s="32" t="s">
        <v>868</v>
      </c>
      <c r="G545" s="33" t="s">
        <v>484</v>
      </c>
      <c r="H545" s="33" t="s">
        <v>503</v>
      </c>
      <c r="I545" s="34" t="s">
        <v>1844</v>
      </c>
      <c r="J545" s="34" t="s">
        <v>1308</v>
      </c>
      <c r="K545" s="35"/>
      <c r="L545" s="36"/>
      <c r="M545" s="36"/>
      <c r="N545" s="36"/>
      <c r="O545" s="36"/>
      <c r="P545" s="36"/>
      <c r="Q545" s="36" t="s">
        <v>1660</v>
      </c>
      <c r="R545" s="36"/>
      <c r="S545" s="36"/>
      <c r="T545" s="36"/>
      <c r="U545" s="36"/>
    </row>
    <row r="546" spans="1:21" ht="140.25">
      <c r="A546" s="98">
        <v>389</v>
      </c>
      <c r="B546" s="35" t="s">
        <v>727</v>
      </c>
      <c r="C546" s="36" t="s">
        <v>119</v>
      </c>
      <c r="D546" s="32" t="s">
        <v>374</v>
      </c>
      <c r="E546" s="32" t="s">
        <v>868</v>
      </c>
      <c r="F546" s="32" t="s">
        <v>868</v>
      </c>
      <c r="G546" s="33" t="s">
        <v>484</v>
      </c>
      <c r="H546" s="33" t="s">
        <v>503</v>
      </c>
      <c r="I546" s="34" t="s">
        <v>134</v>
      </c>
      <c r="J546" s="34" t="s">
        <v>135</v>
      </c>
      <c r="K546" s="35"/>
      <c r="L546" s="36"/>
      <c r="M546" s="36"/>
      <c r="N546" s="36"/>
      <c r="O546" s="36"/>
      <c r="P546" s="36"/>
      <c r="Q546" s="36" t="s">
        <v>1660</v>
      </c>
      <c r="R546" s="36"/>
      <c r="S546" s="36"/>
      <c r="T546" s="36"/>
      <c r="U546" s="36"/>
    </row>
    <row r="547" spans="1:21" ht="114.75">
      <c r="A547" s="98">
        <v>798</v>
      </c>
      <c r="B547" s="35" t="s">
        <v>405</v>
      </c>
      <c r="C547" s="36" t="s">
        <v>114</v>
      </c>
      <c r="D547" s="32" t="s">
        <v>374</v>
      </c>
      <c r="E547" s="32" t="s">
        <v>1266</v>
      </c>
      <c r="F547" s="32" t="s">
        <v>407</v>
      </c>
      <c r="G547" s="33" t="s">
        <v>484</v>
      </c>
      <c r="H547" s="33" t="s">
        <v>503</v>
      </c>
      <c r="I547" s="34" t="s">
        <v>375</v>
      </c>
      <c r="J547" s="34" t="s">
        <v>376</v>
      </c>
      <c r="K547" s="35"/>
      <c r="L547" s="36"/>
      <c r="M547" s="36"/>
      <c r="N547" s="36"/>
      <c r="O547" s="36"/>
      <c r="P547" s="36"/>
      <c r="Q547" s="36" t="s">
        <v>1660</v>
      </c>
      <c r="R547" s="36"/>
      <c r="S547" s="36"/>
      <c r="T547" s="36"/>
      <c r="U547" s="36"/>
    </row>
    <row r="548" spans="1:21" ht="102">
      <c r="A548" s="98">
        <v>665</v>
      </c>
      <c r="B548" s="35" t="s">
        <v>1799</v>
      </c>
      <c r="C548" s="36" t="s">
        <v>114</v>
      </c>
      <c r="D548" s="32" t="s">
        <v>752</v>
      </c>
      <c r="E548" s="32" t="s">
        <v>1275</v>
      </c>
      <c r="F548" s="32" t="s">
        <v>1185</v>
      </c>
      <c r="G548" s="33" t="s">
        <v>484</v>
      </c>
      <c r="H548" s="33" t="s">
        <v>503</v>
      </c>
      <c r="I548" s="34" t="s">
        <v>1732</v>
      </c>
      <c r="J548" s="34" t="s">
        <v>1733</v>
      </c>
      <c r="K548" s="35"/>
      <c r="L548" s="36"/>
      <c r="M548" s="36"/>
      <c r="N548" s="36"/>
      <c r="O548" s="36"/>
      <c r="P548" s="36"/>
      <c r="Q548" s="36" t="s">
        <v>1660</v>
      </c>
      <c r="R548" s="36"/>
      <c r="S548" s="36"/>
      <c r="T548" s="36"/>
      <c r="U548" s="36"/>
    </row>
    <row r="549" spans="1:21" ht="191.25">
      <c r="A549" s="98">
        <v>277</v>
      </c>
      <c r="B549" s="35" t="s">
        <v>1681</v>
      </c>
      <c r="C549" s="36" t="s">
        <v>2098</v>
      </c>
      <c r="D549" s="32" t="s">
        <v>752</v>
      </c>
      <c r="E549" s="32" t="s">
        <v>1275</v>
      </c>
      <c r="F549" s="32" t="s">
        <v>1388</v>
      </c>
      <c r="G549" s="33" t="s">
        <v>484</v>
      </c>
      <c r="H549" s="33" t="s">
        <v>503</v>
      </c>
      <c r="I549" s="34" t="s">
        <v>1389</v>
      </c>
      <c r="J549" s="34" t="s">
        <v>1148</v>
      </c>
      <c r="K549" s="35"/>
      <c r="L549" s="36"/>
      <c r="M549" s="36"/>
      <c r="N549" s="36"/>
      <c r="O549" s="36"/>
      <c r="P549" s="36"/>
      <c r="Q549" s="36" t="s">
        <v>1660</v>
      </c>
      <c r="R549" s="36"/>
      <c r="S549" s="36"/>
      <c r="T549" s="36"/>
      <c r="U549" s="36"/>
    </row>
    <row r="550" spans="1:21" ht="191.25">
      <c r="A550" s="98">
        <v>431</v>
      </c>
      <c r="B550" s="35" t="s">
        <v>1318</v>
      </c>
      <c r="C550" s="36" t="s">
        <v>2098</v>
      </c>
      <c r="D550" s="32" t="s">
        <v>752</v>
      </c>
      <c r="E550" s="32" t="s">
        <v>1275</v>
      </c>
      <c r="F550" s="32" t="s">
        <v>1388</v>
      </c>
      <c r="G550" s="33" t="s">
        <v>484</v>
      </c>
      <c r="H550" s="33" t="s">
        <v>503</v>
      </c>
      <c r="I550" s="34" t="s">
        <v>1389</v>
      </c>
      <c r="J550" s="34" t="s">
        <v>1148</v>
      </c>
      <c r="K550" s="35"/>
      <c r="L550" s="36"/>
      <c r="M550" s="36"/>
      <c r="N550" s="36"/>
      <c r="O550" s="36"/>
      <c r="P550" s="36"/>
      <c r="Q550" s="36" t="s">
        <v>1660</v>
      </c>
      <c r="R550" s="36"/>
      <c r="S550" s="36"/>
      <c r="T550" s="36"/>
      <c r="U550" s="36"/>
    </row>
    <row r="551" spans="1:21" ht="51">
      <c r="A551" s="98">
        <v>216</v>
      </c>
      <c r="B551" s="35" t="s">
        <v>777</v>
      </c>
      <c r="C551" s="36" t="s">
        <v>124</v>
      </c>
      <c r="D551" s="32" t="s">
        <v>1005</v>
      </c>
      <c r="E551" s="32" t="s">
        <v>735</v>
      </c>
      <c r="F551" s="32" t="s">
        <v>653</v>
      </c>
      <c r="G551" s="33" t="s">
        <v>484</v>
      </c>
      <c r="H551" s="33" t="s">
        <v>504</v>
      </c>
      <c r="I551" s="34" t="s">
        <v>785</v>
      </c>
      <c r="J551" s="34" t="s">
        <v>786</v>
      </c>
      <c r="K551" s="35"/>
      <c r="L551" s="36"/>
      <c r="M551" s="36"/>
      <c r="N551" s="36"/>
      <c r="O551" s="36"/>
      <c r="P551" s="36"/>
      <c r="Q551" s="36" t="s">
        <v>1660</v>
      </c>
      <c r="R551" s="36"/>
      <c r="S551" s="36"/>
      <c r="T551" s="36"/>
      <c r="U551" s="36"/>
    </row>
    <row r="552" spans="1:21" ht="38.25">
      <c r="A552" s="98">
        <v>340</v>
      </c>
      <c r="B552" s="35" t="s">
        <v>1566</v>
      </c>
      <c r="C552" s="36" t="s">
        <v>2100</v>
      </c>
      <c r="D552" s="32" t="s">
        <v>1005</v>
      </c>
      <c r="E552" s="32" t="s">
        <v>735</v>
      </c>
      <c r="F552" s="32" t="s">
        <v>653</v>
      </c>
      <c r="G552" s="33" t="s">
        <v>484</v>
      </c>
      <c r="H552" s="33" t="s">
        <v>503</v>
      </c>
      <c r="I552" s="34" t="s">
        <v>1006</v>
      </c>
      <c r="J552" s="34" t="s">
        <v>1007</v>
      </c>
      <c r="K552" s="35"/>
      <c r="L552" s="36"/>
      <c r="M552" s="36"/>
      <c r="N552" s="36"/>
      <c r="O552" s="36"/>
      <c r="P552" s="36"/>
      <c r="Q552" s="36" t="s">
        <v>1660</v>
      </c>
      <c r="R552" s="36"/>
      <c r="S552" s="36"/>
      <c r="T552" s="36"/>
      <c r="U552" s="36"/>
    </row>
    <row r="553" spans="1:21" ht="63.75">
      <c r="A553" s="98">
        <v>814</v>
      </c>
      <c r="B553" s="35" t="s">
        <v>1476</v>
      </c>
      <c r="C553" s="36" t="s">
        <v>111</v>
      </c>
      <c r="D553" s="32" t="s">
        <v>1005</v>
      </c>
      <c r="E553" s="32" t="s">
        <v>735</v>
      </c>
      <c r="F553" s="32" t="s">
        <v>653</v>
      </c>
      <c r="G553" s="33" t="s">
        <v>484</v>
      </c>
      <c r="H553" s="33" t="s">
        <v>503</v>
      </c>
      <c r="I553" s="34" t="s">
        <v>1481</v>
      </c>
      <c r="J553" s="34" t="s">
        <v>1482</v>
      </c>
      <c r="K553" s="35"/>
      <c r="L553" s="36"/>
      <c r="M553" s="36"/>
      <c r="N553" s="36"/>
      <c r="O553" s="36"/>
      <c r="P553" s="36"/>
      <c r="Q553" s="36" t="s">
        <v>1660</v>
      </c>
      <c r="R553" s="36"/>
      <c r="S553" s="36"/>
      <c r="T553" s="36"/>
      <c r="U553" s="36"/>
    </row>
    <row r="554" spans="1:21" ht="25.5">
      <c r="A554" s="98">
        <v>832</v>
      </c>
      <c r="B554" s="35" t="s">
        <v>835</v>
      </c>
      <c r="C554" s="36" t="s">
        <v>111</v>
      </c>
      <c r="D554" s="32" t="s">
        <v>1005</v>
      </c>
      <c r="E554" s="32" t="s">
        <v>735</v>
      </c>
      <c r="F554" s="32" t="s">
        <v>653</v>
      </c>
      <c r="G554" s="33" t="s">
        <v>484</v>
      </c>
      <c r="H554" s="33" t="s">
        <v>503</v>
      </c>
      <c r="I554" s="34" t="s">
        <v>1367</v>
      </c>
      <c r="J554" s="34" t="s">
        <v>1368</v>
      </c>
      <c r="K554" s="35"/>
      <c r="L554" s="36"/>
      <c r="M554" s="36"/>
      <c r="N554" s="36"/>
      <c r="O554" s="36"/>
      <c r="P554" s="36"/>
      <c r="Q554" s="36" t="s">
        <v>1660</v>
      </c>
      <c r="R554" s="36"/>
      <c r="S554" s="36"/>
      <c r="T554" s="36"/>
      <c r="U554" s="36"/>
    </row>
    <row r="555" spans="1:21" ht="76.5">
      <c r="A555" s="98">
        <v>866</v>
      </c>
      <c r="B555" s="35" t="s">
        <v>1399</v>
      </c>
      <c r="C555" s="36" t="s">
        <v>111</v>
      </c>
      <c r="D555" s="32" t="s">
        <v>1005</v>
      </c>
      <c r="E555" s="32" t="s">
        <v>735</v>
      </c>
      <c r="F555" s="32" t="s">
        <v>653</v>
      </c>
      <c r="G555" s="33" t="s">
        <v>484</v>
      </c>
      <c r="H555" s="33" t="s">
        <v>503</v>
      </c>
      <c r="I555" s="34" t="s">
        <v>2131</v>
      </c>
      <c r="J555" s="34" t="s">
        <v>2132</v>
      </c>
      <c r="K555" s="35"/>
      <c r="L555" s="36"/>
      <c r="M555" s="36"/>
      <c r="N555" s="36"/>
      <c r="O555" s="36"/>
      <c r="P555" s="36"/>
      <c r="Q555" s="36" t="s">
        <v>1660</v>
      </c>
      <c r="R555" s="36"/>
      <c r="S555" s="36"/>
      <c r="T555" s="36"/>
      <c r="U555" s="36"/>
    </row>
    <row r="556" spans="1:21" ht="63.75">
      <c r="A556" s="98">
        <v>237</v>
      </c>
      <c r="B556" s="35" t="s">
        <v>2246</v>
      </c>
      <c r="C556" s="36" t="s">
        <v>111</v>
      </c>
      <c r="D556" s="32" t="s">
        <v>2247</v>
      </c>
      <c r="E556" s="32" t="s">
        <v>353</v>
      </c>
      <c r="F556" s="32" t="s">
        <v>868</v>
      </c>
      <c r="G556" s="33" t="s">
        <v>484</v>
      </c>
      <c r="H556" s="33" t="s">
        <v>503</v>
      </c>
      <c r="I556" s="34" t="s">
        <v>2248</v>
      </c>
      <c r="J556" s="34" t="s">
        <v>2249</v>
      </c>
      <c r="K556" s="35"/>
      <c r="L556" s="36"/>
      <c r="M556" s="36"/>
      <c r="N556" s="36"/>
      <c r="O556" s="36"/>
      <c r="P556" s="36"/>
      <c r="Q556" s="36" t="s">
        <v>1660</v>
      </c>
      <c r="R556" s="36"/>
      <c r="S556" s="36"/>
      <c r="T556" s="36"/>
      <c r="U556" s="36"/>
    </row>
    <row r="557" spans="1:21" ht="25.5">
      <c r="A557" s="98">
        <v>831</v>
      </c>
      <c r="B557" s="35" t="s">
        <v>835</v>
      </c>
      <c r="C557" s="36" t="s">
        <v>111</v>
      </c>
      <c r="D557" s="32" t="s">
        <v>979</v>
      </c>
      <c r="E557" s="32" t="s">
        <v>353</v>
      </c>
      <c r="F557" s="32" t="s">
        <v>735</v>
      </c>
      <c r="G557" s="33" t="s">
        <v>484</v>
      </c>
      <c r="H557" s="33" t="s">
        <v>503</v>
      </c>
      <c r="I557" s="34" t="s">
        <v>842</v>
      </c>
      <c r="J557" s="34" t="s">
        <v>1366</v>
      </c>
      <c r="K557" s="35"/>
      <c r="L557" s="36"/>
      <c r="M557" s="36"/>
      <c r="N557" s="36"/>
      <c r="O557" s="36"/>
      <c r="P557" s="36"/>
      <c r="Q557" s="36" t="s">
        <v>1660</v>
      </c>
      <c r="R557" s="36"/>
      <c r="S557" s="36"/>
      <c r="T557" s="36"/>
      <c r="U557" s="36"/>
    </row>
    <row r="558" spans="1:21" ht="114.75">
      <c r="A558" s="98">
        <v>863</v>
      </c>
      <c r="B558" s="35" t="s">
        <v>1399</v>
      </c>
      <c r="C558" s="36" t="s">
        <v>111</v>
      </c>
      <c r="D558" s="32" t="s">
        <v>979</v>
      </c>
      <c r="E558" s="32" t="s">
        <v>353</v>
      </c>
      <c r="F558" s="32" t="s">
        <v>735</v>
      </c>
      <c r="G558" s="33" t="s">
        <v>484</v>
      </c>
      <c r="H558" s="33" t="s">
        <v>503</v>
      </c>
      <c r="I558" s="34" t="s">
        <v>2029</v>
      </c>
      <c r="J558" s="34" t="s">
        <v>2030</v>
      </c>
      <c r="K558" s="35"/>
      <c r="L558" s="36"/>
      <c r="M558" s="36"/>
      <c r="N558" s="36"/>
      <c r="O558" s="36"/>
      <c r="P558" s="36"/>
      <c r="Q558" s="36" t="s">
        <v>1660</v>
      </c>
      <c r="R558" s="36"/>
      <c r="S558" s="36"/>
      <c r="T558" s="36"/>
      <c r="U558" s="36"/>
    </row>
    <row r="559" spans="1:21" ht="102">
      <c r="A559" s="98">
        <v>5</v>
      </c>
      <c r="B559" s="35" t="s">
        <v>971</v>
      </c>
      <c r="C559" s="36" t="s">
        <v>111</v>
      </c>
      <c r="D559" s="32" t="s">
        <v>979</v>
      </c>
      <c r="E559" s="32" t="s">
        <v>353</v>
      </c>
      <c r="F559" s="32" t="s">
        <v>489</v>
      </c>
      <c r="G559" s="33" t="s">
        <v>484</v>
      </c>
      <c r="H559" s="33" t="s">
        <v>503</v>
      </c>
      <c r="I559" s="34" t="s">
        <v>1545</v>
      </c>
      <c r="J559" s="34" t="s">
        <v>977</v>
      </c>
      <c r="K559" s="35"/>
      <c r="L559" s="36"/>
      <c r="M559" s="36"/>
      <c r="N559" s="36"/>
      <c r="O559" s="36"/>
      <c r="P559" s="36"/>
      <c r="Q559" s="36" t="s">
        <v>1660</v>
      </c>
      <c r="R559" s="36"/>
      <c r="S559" s="36"/>
      <c r="T559" s="36"/>
      <c r="U559" s="36"/>
    </row>
    <row r="560" spans="1:21" ht="102">
      <c r="A560" s="98">
        <v>862</v>
      </c>
      <c r="B560" s="35" t="s">
        <v>1399</v>
      </c>
      <c r="C560" s="36" t="s">
        <v>111</v>
      </c>
      <c r="D560" s="32" t="s">
        <v>979</v>
      </c>
      <c r="E560" s="32" t="s">
        <v>353</v>
      </c>
      <c r="F560" s="32" t="s">
        <v>489</v>
      </c>
      <c r="G560" s="33" t="s">
        <v>484</v>
      </c>
      <c r="H560" s="33" t="s">
        <v>503</v>
      </c>
      <c r="I560" s="34" t="s">
        <v>1545</v>
      </c>
      <c r="J560" s="34" t="s">
        <v>977</v>
      </c>
      <c r="K560" s="35"/>
      <c r="L560" s="36"/>
      <c r="M560" s="36"/>
      <c r="N560" s="36"/>
      <c r="O560" s="36"/>
      <c r="P560" s="36"/>
      <c r="Q560" s="36" t="s">
        <v>1660</v>
      </c>
      <c r="R560" s="36"/>
      <c r="S560" s="36"/>
      <c r="T560" s="36"/>
      <c r="U560" s="36"/>
    </row>
    <row r="561" spans="1:21" ht="76.5">
      <c r="A561" s="98">
        <v>193</v>
      </c>
      <c r="B561" s="35" t="s">
        <v>935</v>
      </c>
      <c r="C561" s="36" t="s">
        <v>111</v>
      </c>
      <c r="D561" s="32" t="s">
        <v>979</v>
      </c>
      <c r="E561" s="32" t="s">
        <v>353</v>
      </c>
      <c r="F561" s="32" t="s">
        <v>975</v>
      </c>
      <c r="G561" s="33" t="s">
        <v>484</v>
      </c>
      <c r="H561" s="33" t="s">
        <v>503</v>
      </c>
      <c r="I561" s="34" t="s">
        <v>987</v>
      </c>
      <c r="J561" s="34" t="s">
        <v>988</v>
      </c>
      <c r="K561" s="35"/>
      <c r="L561" s="36"/>
      <c r="M561" s="36"/>
      <c r="N561" s="36"/>
      <c r="O561" s="36"/>
      <c r="P561" s="36"/>
      <c r="Q561" s="36" t="s">
        <v>1660</v>
      </c>
      <c r="R561" s="36"/>
      <c r="S561" s="36"/>
      <c r="T561" s="36"/>
      <c r="U561" s="36"/>
    </row>
    <row r="562" spans="1:21" ht="25.5">
      <c r="A562" s="98">
        <v>305</v>
      </c>
      <c r="B562" s="35" t="s">
        <v>1605</v>
      </c>
      <c r="C562" s="36" t="s">
        <v>111</v>
      </c>
      <c r="D562" s="32" t="s">
        <v>979</v>
      </c>
      <c r="E562" s="32" t="s">
        <v>353</v>
      </c>
      <c r="F562" s="32" t="s">
        <v>975</v>
      </c>
      <c r="G562" s="33" t="s">
        <v>484</v>
      </c>
      <c r="H562" s="33" t="s">
        <v>503</v>
      </c>
      <c r="I562" s="34" t="s">
        <v>1639</v>
      </c>
      <c r="J562" s="34" t="s">
        <v>1640</v>
      </c>
      <c r="K562" s="35"/>
      <c r="L562" s="36"/>
      <c r="M562" s="36"/>
      <c r="N562" s="36"/>
      <c r="O562" s="36"/>
      <c r="P562" s="36"/>
      <c r="Q562" s="36" t="s">
        <v>1660</v>
      </c>
      <c r="R562" s="36"/>
      <c r="S562" s="36"/>
      <c r="T562" s="36"/>
      <c r="U562" s="36"/>
    </row>
    <row r="563" spans="1:21" ht="153">
      <c r="A563" s="98">
        <v>861</v>
      </c>
      <c r="B563" s="35" t="s">
        <v>1399</v>
      </c>
      <c r="C563" s="36" t="s">
        <v>111</v>
      </c>
      <c r="D563" s="32" t="s">
        <v>979</v>
      </c>
      <c r="E563" s="32" t="s">
        <v>353</v>
      </c>
      <c r="F563" s="32" t="s">
        <v>975</v>
      </c>
      <c r="G563" s="33" t="s">
        <v>484</v>
      </c>
      <c r="H563" s="33" t="s">
        <v>503</v>
      </c>
      <c r="I563" s="34" t="s">
        <v>2027</v>
      </c>
      <c r="J563" s="34" t="s">
        <v>2028</v>
      </c>
      <c r="K563" s="35"/>
      <c r="L563" s="36"/>
      <c r="M563" s="36"/>
      <c r="N563" s="36"/>
      <c r="O563" s="36"/>
      <c r="P563" s="36"/>
      <c r="Q563" s="36" t="s">
        <v>1660</v>
      </c>
      <c r="R563" s="36"/>
      <c r="S563" s="36"/>
      <c r="T563" s="36"/>
      <c r="U563" s="36"/>
    </row>
    <row r="564" spans="1:21" ht="229.5">
      <c r="A564" s="98">
        <v>233</v>
      </c>
      <c r="B564" s="35" t="s">
        <v>1444</v>
      </c>
      <c r="C564" s="36"/>
      <c r="D564" s="32" t="s">
        <v>979</v>
      </c>
      <c r="E564" s="32" t="s">
        <v>353</v>
      </c>
      <c r="F564" s="32" t="s">
        <v>222</v>
      </c>
      <c r="G564" s="33" t="s">
        <v>484</v>
      </c>
      <c r="H564" s="33" t="s">
        <v>503</v>
      </c>
      <c r="I564" s="34" t="s">
        <v>223</v>
      </c>
      <c r="J564" s="34" t="s">
        <v>224</v>
      </c>
      <c r="K564" s="35"/>
      <c r="L564" s="36"/>
      <c r="M564" s="36"/>
      <c r="N564" s="36"/>
      <c r="O564" s="36"/>
      <c r="P564" s="36"/>
      <c r="Q564" s="36" t="s">
        <v>1660</v>
      </c>
      <c r="R564" s="36"/>
      <c r="S564" s="36"/>
      <c r="T564" s="36"/>
      <c r="U564" s="36"/>
    </row>
    <row r="565" spans="1:21" ht="140.25">
      <c r="A565" s="98">
        <v>481</v>
      </c>
      <c r="B565" s="35" t="s">
        <v>1213</v>
      </c>
      <c r="C565" s="36" t="s">
        <v>125</v>
      </c>
      <c r="D565" s="32" t="s">
        <v>979</v>
      </c>
      <c r="E565" s="32" t="s">
        <v>353</v>
      </c>
      <c r="F565" s="32" t="s">
        <v>222</v>
      </c>
      <c r="G565" s="33" t="s">
        <v>484</v>
      </c>
      <c r="H565" s="33" t="s">
        <v>503</v>
      </c>
      <c r="I565" s="34" t="s">
        <v>1908</v>
      </c>
      <c r="J565" s="34" t="s">
        <v>1909</v>
      </c>
      <c r="K565" s="35"/>
      <c r="L565" s="36"/>
      <c r="M565" s="36"/>
      <c r="N565" s="36"/>
      <c r="O565" s="36"/>
      <c r="P565" s="36"/>
      <c r="Q565" s="36" t="s">
        <v>1660</v>
      </c>
      <c r="R565" s="36"/>
      <c r="S565" s="36"/>
      <c r="T565" s="36"/>
      <c r="U565" s="36"/>
    </row>
    <row r="566" spans="1:21" ht="114.75">
      <c r="A566" s="98">
        <v>296</v>
      </c>
      <c r="B566" s="35" t="s">
        <v>666</v>
      </c>
      <c r="C566" s="36" t="s">
        <v>102</v>
      </c>
      <c r="D566" s="32" t="s">
        <v>979</v>
      </c>
      <c r="E566" s="32" t="s">
        <v>353</v>
      </c>
      <c r="F566" s="32"/>
      <c r="G566" s="33" t="s">
        <v>484</v>
      </c>
      <c r="H566" s="33" t="s">
        <v>503</v>
      </c>
      <c r="I566" s="34" t="s">
        <v>667</v>
      </c>
      <c r="J566" s="34" t="s">
        <v>668</v>
      </c>
      <c r="K566" s="35"/>
      <c r="L566" s="36"/>
      <c r="M566" s="36"/>
      <c r="N566" s="36"/>
      <c r="O566" s="36"/>
      <c r="P566" s="36"/>
      <c r="Q566" s="36" t="s">
        <v>1660</v>
      </c>
      <c r="R566" s="36"/>
      <c r="S566" s="36"/>
      <c r="T566" s="36"/>
      <c r="U566" s="36"/>
    </row>
    <row r="567" spans="1:21" ht="51">
      <c r="A567" s="98">
        <v>812</v>
      </c>
      <c r="B567" s="35" t="s">
        <v>1476</v>
      </c>
      <c r="C567" s="36" t="s">
        <v>111</v>
      </c>
      <c r="D567" s="32" t="s">
        <v>2021</v>
      </c>
      <c r="E567" s="32" t="s">
        <v>483</v>
      </c>
      <c r="F567" s="32" t="s">
        <v>868</v>
      </c>
      <c r="G567" s="33" t="s">
        <v>484</v>
      </c>
      <c r="H567" s="33" t="s">
        <v>503</v>
      </c>
      <c r="I567" s="34" t="s">
        <v>1477</v>
      </c>
      <c r="J567" s="34" t="s">
        <v>1478</v>
      </c>
      <c r="K567" s="35"/>
      <c r="L567" s="36"/>
      <c r="M567" s="36"/>
      <c r="N567" s="36"/>
      <c r="O567" s="36"/>
      <c r="P567" s="36"/>
      <c r="Q567" s="36" t="s">
        <v>1660</v>
      </c>
      <c r="R567" s="36"/>
      <c r="S567" s="36"/>
      <c r="T567" s="36"/>
      <c r="U567" s="36"/>
    </row>
    <row r="568" spans="1:21" ht="63.75">
      <c r="A568" s="98">
        <v>409</v>
      </c>
      <c r="B568" s="35" t="s">
        <v>1608</v>
      </c>
      <c r="C568" s="36" t="s">
        <v>114</v>
      </c>
      <c r="D568" s="32" t="s">
        <v>2021</v>
      </c>
      <c r="E568" s="32" t="s">
        <v>483</v>
      </c>
      <c r="F568" s="32" t="s">
        <v>483</v>
      </c>
      <c r="G568" s="33" t="s">
        <v>484</v>
      </c>
      <c r="H568" s="33" t="s">
        <v>503</v>
      </c>
      <c r="I568" s="34" t="s">
        <v>1620</v>
      </c>
      <c r="J568" s="34" t="s">
        <v>1621</v>
      </c>
      <c r="K568" s="35"/>
      <c r="L568" s="36"/>
      <c r="M568" s="36"/>
      <c r="N568" s="36"/>
      <c r="O568" s="36"/>
      <c r="P568" s="36"/>
      <c r="Q568" s="36" t="s">
        <v>1660</v>
      </c>
      <c r="R568" s="36"/>
      <c r="S568" s="36"/>
      <c r="T568" s="36"/>
      <c r="U568" s="36"/>
    </row>
    <row r="569" spans="1:21" ht="102">
      <c r="A569" s="98">
        <v>677</v>
      </c>
      <c r="B569" s="35" t="s">
        <v>1799</v>
      </c>
      <c r="C569" s="36" t="s">
        <v>114</v>
      </c>
      <c r="D569" s="32" t="s">
        <v>2021</v>
      </c>
      <c r="E569" s="32" t="s">
        <v>483</v>
      </c>
      <c r="F569" s="32" t="s">
        <v>1890</v>
      </c>
      <c r="G569" s="33" t="s">
        <v>484</v>
      </c>
      <c r="H569" s="33" t="s">
        <v>503</v>
      </c>
      <c r="I569" s="34" t="s">
        <v>1891</v>
      </c>
      <c r="J569" s="34" t="s">
        <v>1892</v>
      </c>
      <c r="K569" s="35"/>
      <c r="L569" s="36"/>
      <c r="M569" s="36"/>
      <c r="N569" s="36"/>
      <c r="O569" s="36"/>
      <c r="P569" s="36"/>
      <c r="Q569" s="36" t="s">
        <v>1660</v>
      </c>
      <c r="R569" s="36"/>
      <c r="S569" s="36"/>
      <c r="T569" s="36"/>
      <c r="U569" s="36"/>
    </row>
    <row r="570" spans="1:21" ht="76.5">
      <c r="A570" s="98">
        <v>482</v>
      </c>
      <c r="B570" s="35" t="s">
        <v>1489</v>
      </c>
      <c r="C570" s="36" t="s">
        <v>2104</v>
      </c>
      <c r="D570" s="32" t="s">
        <v>1490</v>
      </c>
      <c r="E570" s="32" t="s">
        <v>480</v>
      </c>
      <c r="F570" s="32"/>
      <c r="G570" s="33" t="s">
        <v>484</v>
      </c>
      <c r="H570" s="33" t="s">
        <v>503</v>
      </c>
      <c r="I570" s="34" t="s">
        <v>1491</v>
      </c>
      <c r="J570" s="34" t="s">
        <v>1492</v>
      </c>
      <c r="K570" s="35"/>
      <c r="L570" s="36"/>
      <c r="M570" s="36"/>
      <c r="N570" s="36"/>
      <c r="O570" s="36"/>
      <c r="P570" s="36"/>
      <c r="Q570" s="36" t="s">
        <v>1660</v>
      </c>
      <c r="R570" s="36"/>
      <c r="S570" s="36"/>
      <c r="T570" s="36"/>
      <c r="U570" s="36"/>
    </row>
    <row r="571" spans="1:21" ht="22.5">
      <c r="A571" s="98">
        <v>194</v>
      </c>
      <c r="B571" s="35" t="s">
        <v>935</v>
      </c>
      <c r="C571" s="36" t="s">
        <v>111</v>
      </c>
      <c r="D571" s="32" t="s">
        <v>722</v>
      </c>
      <c r="E571" s="32" t="s">
        <v>723</v>
      </c>
      <c r="F571" s="32" t="s">
        <v>739</v>
      </c>
      <c r="G571" s="33" t="s">
        <v>484</v>
      </c>
      <c r="H571" s="33" t="s">
        <v>503</v>
      </c>
      <c r="I571" s="34" t="s">
        <v>992</v>
      </c>
      <c r="J571" s="34" t="s">
        <v>993</v>
      </c>
      <c r="K571" s="35"/>
      <c r="L571" s="36"/>
      <c r="M571" s="36"/>
      <c r="N571" s="36"/>
      <c r="O571" s="36"/>
      <c r="P571" s="36"/>
      <c r="Q571" s="36" t="s">
        <v>1660</v>
      </c>
      <c r="R571" s="36"/>
      <c r="S571" s="36"/>
      <c r="T571" s="36"/>
      <c r="U571" s="36"/>
    </row>
    <row r="572" spans="1:21" ht="38.25">
      <c r="A572" s="98">
        <v>209</v>
      </c>
      <c r="B572" s="35" t="s">
        <v>1336</v>
      </c>
      <c r="C572" s="36" t="s">
        <v>111</v>
      </c>
      <c r="D572" s="32" t="s">
        <v>722</v>
      </c>
      <c r="E572" s="32" t="s">
        <v>723</v>
      </c>
      <c r="F572" s="32" t="s">
        <v>739</v>
      </c>
      <c r="G572" s="33" t="s">
        <v>484</v>
      </c>
      <c r="H572" s="33" t="s">
        <v>503</v>
      </c>
      <c r="I572" s="34" t="s">
        <v>833</v>
      </c>
      <c r="J572" s="34" t="s">
        <v>834</v>
      </c>
      <c r="K572" s="35"/>
      <c r="L572" s="36"/>
      <c r="M572" s="36"/>
      <c r="N572" s="36"/>
      <c r="O572" s="36"/>
      <c r="P572" s="36"/>
      <c r="Q572" s="36" t="s">
        <v>1660</v>
      </c>
      <c r="R572" s="36"/>
      <c r="S572" s="36"/>
      <c r="T572" s="36"/>
      <c r="U572" s="36"/>
    </row>
    <row r="573" spans="1:21" ht="51">
      <c r="A573" s="98">
        <v>302</v>
      </c>
      <c r="B573" s="35" t="s">
        <v>1605</v>
      </c>
      <c r="C573" s="36" t="s">
        <v>111</v>
      </c>
      <c r="D573" s="32" t="s">
        <v>722</v>
      </c>
      <c r="E573" s="32" t="s">
        <v>723</v>
      </c>
      <c r="F573" s="32" t="s">
        <v>739</v>
      </c>
      <c r="G573" s="33" t="s">
        <v>484</v>
      </c>
      <c r="H573" s="33" t="s">
        <v>503</v>
      </c>
      <c r="I573" s="34" t="s">
        <v>1606</v>
      </c>
      <c r="J573" s="34" t="s">
        <v>1607</v>
      </c>
      <c r="K573" s="35"/>
      <c r="L573" s="36"/>
      <c r="M573" s="36"/>
      <c r="N573" s="36"/>
      <c r="O573" s="36"/>
      <c r="P573" s="36"/>
      <c r="Q573" s="36" t="s">
        <v>1660</v>
      </c>
      <c r="R573" s="36"/>
      <c r="S573" s="36"/>
      <c r="T573" s="36"/>
      <c r="U573" s="36"/>
    </row>
    <row r="574" spans="1:21" ht="38.25">
      <c r="A574" s="98">
        <v>304</v>
      </c>
      <c r="B574" s="35" t="s">
        <v>1605</v>
      </c>
      <c r="C574" s="36" t="s">
        <v>111</v>
      </c>
      <c r="D574" s="32" t="s">
        <v>722</v>
      </c>
      <c r="E574" s="32" t="s">
        <v>723</v>
      </c>
      <c r="F574" s="32" t="s">
        <v>739</v>
      </c>
      <c r="G574" s="33" t="s">
        <v>484</v>
      </c>
      <c r="H574" s="33" t="s">
        <v>503</v>
      </c>
      <c r="I574" s="34" t="s">
        <v>1637</v>
      </c>
      <c r="J574" s="34" t="s">
        <v>1638</v>
      </c>
      <c r="K574" s="35"/>
      <c r="L574" s="36"/>
      <c r="M574" s="36"/>
      <c r="N574" s="36"/>
      <c r="O574" s="36"/>
      <c r="P574" s="36"/>
      <c r="Q574" s="36" t="s">
        <v>1660</v>
      </c>
      <c r="R574" s="36"/>
      <c r="S574" s="36"/>
      <c r="T574" s="36"/>
      <c r="U574" s="36"/>
    </row>
    <row r="575" spans="1:21" ht="51">
      <c r="A575" s="98">
        <v>446</v>
      </c>
      <c r="B575" s="35" t="s">
        <v>573</v>
      </c>
      <c r="C575" s="36" t="s">
        <v>111</v>
      </c>
      <c r="D575" s="32" t="s">
        <v>722</v>
      </c>
      <c r="E575" s="32" t="s">
        <v>723</v>
      </c>
      <c r="F575" s="32" t="s">
        <v>739</v>
      </c>
      <c r="G575" s="33" t="s">
        <v>484</v>
      </c>
      <c r="H575" s="33" t="s">
        <v>503</v>
      </c>
      <c r="I575" s="34" t="s">
        <v>580</v>
      </c>
      <c r="J575" s="34" t="s">
        <v>581</v>
      </c>
      <c r="K575" s="35"/>
      <c r="L575" s="36"/>
      <c r="M575" s="36"/>
      <c r="N575" s="36"/>
      <c r="O575" s="36"/>
      <c r="P575" s="36"/>
      <c r="Q575" s="36" t="s">
        <v>1660</v>
      </c>
      <c r="R575" s="36"/>
      <c r="S575" s="36"/>
      <c r="T575" s="36"/>
      <c r="U575" s="36"/>
    </row>
    <row r="576" spans="1:21" ht="25.5">
      <c r="A576" s="98">
        <v>447</v>
      </c>
      <c r="B576" s="35" t="s">
        <v>573</v>
      </c>
      <c r="C576" s="36" t="s">
        <v>111</v>
      </c>
      <c r="D576" s="32" t="s">
        <v>722</v>
      </c>
      <c r="E576" s="32" t="s">
        <v>723</v>
      </c>
      <c r="F576" s="32" t="s">
        <v>739</v>
      </c>
      <c r="G576" s="33" t="s">
        <v>484</v>
      </c>
      <c r="H576" s="33" t="s">
        <v>503</v>
      </c>
      <c r="I576" s="34" t="s">
        <v>132</v>
      </c>
      <c r="J576" s="34" t="s">
        <v>133</v>
      </c>
      <c r="K576" s="35"/>
      <c r="L576" s="36"/>
      <c r="M576" s="36"/>
      <c r="N576" s="36"/>
      <c r="O576" s="36"/>
      <c r="P576" s="36"/>
      <c r="Q576" s="36" t="s">
        <v>1660</v>
      </c>
      <c r="R576" s="36"/>
      <c r="S576" s="36"/>
      <c r="T576" s="36"/>
      <c r="U576" s="36"/>
    </row>
    <row r="577" spans="1:21" ht="38.25">
      <c r="A577" s="98">
        <v>448</v>
      </c>
      <c r="B577" s="35" t="s">
        <v>573</v>
      </c>
      <c r="C577" s="36" t="s">
        <v>111</v>
      </c>
      <c r="D577" s="32" t="s">
        <v>722</v>
      </c>
      <c r="E577" s="32" t="s">
        <v>723</v>
      </c>
      <c r="F577" s="32" t="s">
        <v>739</v>
      </c>
      <c r="G577" s="33" t="s">
        <v>484</v>
      </c>
      <c r="H577" s="33" t="s">
        <v>503</v>
      </c>
      <c r="I577" s="34" t="s">
        <v>1125</v>
      </c>
      <c r="J577" s="34" t="s">
        <v>1126</v>
      </c>
      <c r="K577" s="35"/>
      <c r="L577" s="36"/>
      <c r="M577" s="36"/>
      <c r="N577" s="36"/>
      <c r="O577" s="36"/>
      <c r="P577" s="36"/>
      <c r="Q577" s="36" t="s">
        <v>1660</v>
      </c>
      <c r="R577" s="36"/>
      <c r="S577" s="36"/>
      <c r="T577" s="36"/>
      <c r="U577" s="36"/>
    </row>
    <row r="578" spans="1:21" ht="153">
      <c r="A578" s="30">
        <v>53</v>
      </c>
      <c r="B578" s="31" t="s">
        <v>1176</v>
      </c>
      <c r="C578" s="36" t="s">
        <v>114</v>
      </c>
      <c r="D578" s="32" t="s">
        <v>722</v>
      </c>
      <c r="E578" s="32" t="s">
        <v>723</v>
      </c>
      <c r="F578" s="32" t="s">
        <v>475</v>
      </c>
      <c r="G578" s="33" t="s">
        <v>484</v>
      </c>
      <c r="H578" s="33" t="s">
        <v>503</v>
      </c>
      <c r="I578" s="34" t="s">
        <v>1177</v>
      </c>
      <c r="J578" s="34" t="s">
        <v>1178</v>
      </c>
      <c r="K578" s="35"/>
      <c r="L578" s="36"/>
      <c r="M578" s="36"/>
      <c r="N578" s="36"/>
      <c r="O578" s="36"/>
      <c r="P578" s="36"/>
      <c r="Q578" s="36" t="s">
        <v>1660</v>
      </c>
      <c r="R578" s="36"/>
      <c r="S578" s="36"/>
      <c r="T578" s="36"/>
      <c r="U578" s="36"/>
    </row>
    <row r="579" spans="1:21" ht="38.25">
      <c r="A579" s="30">
        <v>565</v>
      </c>
      <c r="B579" s="31" t="s">
        <v>2254</v>
      </c>
      <c r="C579" s="36" t="s">
        <v>1132</v>
      </c>
      <c r="D579" s="32" t="s">
        <v>722</v>
      </c>
      <c r="E579" s="32" t="s">
        <v>723</v>
      </c>
      <c r="F579" s="32" t="s">
        <v>724</v>
      </c>
      <c r="G579" s="33" t="s">
        <v>484</v>
      </c>
      <c r="H579" s="33" t="s">
        <v>503</v>
      </c>
      <c r="I579" s="34" t="s">
        <v>771</v>
      </c>
      <c r="J579" s="34" t="s">
        <v>772</v>
      </c>
      <c r="K579" s="35"/>
      <c r="L579" s="36"/>
      <c r="M579" s="36"/>
      <c r="N579" s="36"/>
      <c r="O579" s="36"/>
      <c r="P579" s="36"/>
      <c r="Q579" s="36" t="s">
        <v>1660</v>
      </c>
      <c r="R579" s="36"/>
      <c r="S579" s="36"/>
      <c r="T579" s="36"/>
      <c r="U579" s="36"/>
    </row>
    <row r="580" spans="1:21" ht="140.25">
      <c r="A580" s="30">
        <v>810</v>
      </c>
      <c r="B580" s="31" t="s">
        <v>721</v>
      </c>
      <c r="C580" s="36" t="s">
        <v>1132</v>
      </c>
      <c r="D580" s="32" t="s">
        <v>722</v>
      </c>
      <c r="E580" s="32" t="s">
        <v>723</v>
      </c>
      <c r="F580" s="32" t="s">
        <v>724</v>
      </c>
      <c r="G580" s="33" t="s">
        <v>484</v>
      </c>
      <c r="H580" s="33" t="s">
        <v>503</v>
      </c>
      <c r="I580" s="34" t="s">
        <v>725</v>
      </c>
      <c r="J580" s="34" t="s">
        <v>726</v>
      </c>
      <c r="K580" s="35"/>
      <c r="L580" s="36"/>
      <c r="M580" s="36"/>
      <c r="N580" s="36"/>
      <c r="O580" s="36"/>
      <c r="P580" s="36"/>
      <c r="Q580" s="36" t="s">
        <v>1660</v>
      </c>
      <c r="R580" s="36"/>
      <c r="S580" s="36"/>
      <c r="T580" s="36"/>
      <c r="U580" s="36"/>
    </row>
    <row r="581" spans="1:21" ht="63.75">
      <c r="A581" s="30">
        <v>34</v>
      </c>
      <c r="B581" s="31" t="s">
        <v>110</v>
      </c>
      <c r="C581" s="36" t="s">
        <v>111</v>
      </c>
      <c r="D581" s="32" t="s">
        <v>722</v>
      </c>
      <c r="E581" s="32" t="s">
        <v>723</v>
      </c>
      <c r="F581" s="32" t="s">
        <v>408</v>
      </c>
      <c r="G581" s="33" t="s">
        <v>484</v>
      </c>
      <c r="H581" s="33" t="s">
        <v>503</v>
      </c>
      <c r="I581" s="34" t="s">
        <v>112</v>
      </c>
      <c r="J581" s="34" t="s">
        <v>113</v>
      </c>
      <c r="K581" s="35"/>
      <c r="L581" s="36"/>
      <c r="M581" s="36"/>
      <c r="N581" s="36"/>
      <c r="O581" s="36"/>
      <c r="P581" s="36"/>
      <c r="Q581" s="36" t="s">
        <v>1660</v>
      </c>
      <c r="R581" s="36"/>
      <c r="S581" s="36"/>
      <c r="T581" s="36"/>
      <c r="U581" s="36"/>
    </row>
    <row r="582" spans="1:21" ht="102">
      <c r="A582" s="30">
        <v>171</v>
      </c>
      <c r="B582" s="31" t="s">
        <v>940</v>
      </c>
      <c r="C582" s="36" t="s">
        <v>122</v>
      </c>
      <c r="D582" s="32" t="s">
        <v>722</v>
      </c>
      <c r="E582" s="32" t="s">
        <v>723</v>
      </c>
      <c r="F582" s="32" t="s">
        <v>408</v>
      </c>
      <c r="G582" s="33" t="s">
        <v>484</v>
      </c>
      <c r="H582" s="33" t="s">
        <v>503</v>
      </c>
      <c r="I582" s="34" t="s">
        <v>967</v>
      </c>
      <c r="J582" s="34" t="s">
        <v>968</v>
      </c>
      <c r="K582" s="35"/>
      <c r="L582" s="36"/>
      <c r="M582" s="36"/>
      <c r="N582" s="36"/>
      <c r="O582" s="36"/>
      <c r="P582" s="36"/>
      <c r="Q582" s="36" t="s">
        <v>1660</v>
      </c>
      <c r="R582" s="36"/>
      <c r="S582" s="36"/>
      <c r="T582" s="36"/>
      <c r="U582" s="36"/>
    </row>
    <row r="583" spans="1:21" ht="242.25">
      <c r="A583" s="30">
        <v>172</v>
      </c>
      <c r="B583" s="31" t="s">
        <v>940</v>
      </c>
      <c r="C583" s="36" t="s">
        <v>122</v>
      </c>
      <c r="D583" s="32" t="s">
        <v>722</v>
      </c>
      <c r="E583" s="32" t="s">
        <v>723</v>
      </c>
      <c r="F583" s="32" t="s">
        <v>408</v>
      </c>
      <c r="G583" s="33" t="s">
        <v>484</v>
      </c>
      <c r="H583" s="33" t="s">
        <v>503</v>
      </c>
      <c r="I583" s="34" t="s">
        <v>969</v>
      </c>
      <c r="J583" s="34" t="s">
        <v>970</v>
      </c>
      <c r="K583" s="35"/>
      <c r="L583" s="36"/>
      <c r="M583" s="36"/>
      <c r="N583" s="36"/>
      <c r="O583" s="36"/>
      <c r="P583" s="36"/>
      <c r="Q583" s="36" t="s">
        <v>1660</v>
      </c>
      <c r="R583" s="36"/>
      <c r="S583" s="36"/>
      <c r="T583" s="36"/>
      <c r="U583" s="36"/>
    </row>
    <row r="584" spans="1:21" ht="280.5">
      <c r="A584" s="30">
        <v>841</v>
      </c>
      <c r="B584" s="31" t="s">
        <v>362</v>
      </c>
      <c r="C584" s="36" t="s">
        <v>1132</v>
      </c>
      <c r="D584" s="32" t="s">
        <v>722</v>
      </c>
      <c r="E584" s="32" t="s">
        <v>723</v>
      </c>
      <c r="F584" s="32" t="s">
        <v>408</v>
      </c>
      <c r="G584" s="33" t="s">
        <v>484</v>
      </c>
      <c r="H584" s="33" t="s">
        <v>503</v>
      </c>
      <c r="I584" s="34" t="s">
        <v>866</v>
      </c>
      <c r="J584" s="34" t="s">
        <v>867</v>
      </c>
      <c r="K584" s="35"/>
      <c r="L584" s="36"/>
      <c r="M584" s="36"/>
      <c r="N584" s="36"/>
      <c r="O584" s="36"/>
      <c r="P584" s="36"/>
      <c r="Q584" s="36" t="s">
        <v>1660</v>
      </c>
      <c r="R584" s="36"/>
      <c r="S584" s="36"/>
      <c r="T584" s="36"/>
      <c r="U584" s="36"/>
    </row>
    <row r="585" spans="1:21" ht="102">
      <c r="A585" s="30">
        <v>271</v>
      </c>
      <c r="B585" s="31" t="s">
        <v>1681</v>
      </c>
      <c r="C585" s="36" t="s">
        <v>2098</v>
      </c>
      <c r="D585" s="32" t="s">
        <v>722</v>
      </c>
      <c r="E585" s="32" t="s">
        <v>723</v>
      </c>
      <c r="F585" s="32" t="s">
        <v>204</v>
      </c>
      <c r="G585" s="33" t="s">
        <v>484</v>
      </c>
      <c r="H585" s="33" t="s">
        <v>503</v>
      </c>
      <c r="I585" s="34" t="s">
        <v>205</v>
      </c>
      <c r="J585" s="34" t="s">
        <v>1148</v>
      </c>
      <c r="K585" s="35"/>
      <c r="L585" s="36"/>
      <c r="M585" s="36"/>
      <c r="N585" s="36"/>
      <c r="O585" s="36"/>
      <c r="P585" s="36"/>
      <c r="Q585" s="36" t="s">
        <v>1660</v>
      </c>
      <c r="R585" s="36"/>
      <c r="S585" s="36"/>
      <c r="T585" s="36"/>
      <c r="U585" s="36"/>
    </row>
    <row r="586" spans="1:21" ht="102">
      <c r="A586" s="30">
        <v>423</v>
      </c>
      <c r="B586" s="31" t="s">
        <v>1318</v>
      </c>
      <c r="C586" s="36" t="s">
        <v>2098</v>
      </c>
      <c r="D586" s="32" t="s">
        <v>722</v>
      </c>
      <c r="E586" s="32" t="s">
        <v>723</v>
      </c>
      <c r="F586" s="32" t="s">
        <v>204</v>
      </c>
      <c r="G586" s="33" t="s">
        <v>484</v>
      </c>
      <c r="H586" s="33" t="s">
        <v>503</v>
      </c>
      <c r="I586" s="34" t="s">
        <v>205</v>
      </c>
      <c r="J586" s="34" t="s">
        <v>1148</v>
      </c>
      <c r="K586" s="35"/>
      <c r="L586" s="36"/>
      <c r="M586" s="36"/>
      <c r="N586" s="36"/>
      <c r="O586" s="36"/>
      <c r="P586" s="36"/>
      <c r="Q586" s="36" t="s">
        <v>1660</v>
      </c>
      <c r="R586" s="36"/>
      <c r="S586" s="36"/>
      <c r="T586" s="36"/>
      <c r="U586" s="36"/>
    </row>
    <row r="587" spans="1:21" ht="25.5">
      <c r="A587" s="30">
        <v>717</v>
      </c>
      <c r="B587" s="31" t="s">
        <v>1799</v>
      </c>
      <c r="C587" s="36" t="s">
        <v>114</v>
      </c>
      <c r="D587" s="32" t="s">
        <v>1274</v>
      </c>
      <c r="E587" s="32" t="s">
        <v>723</v>
      </c>
      <c r="F587" s="32"/>
      <c r="G587" s="33" t="s">
        <v>484</v>
      </c>
      <c r="H587" s="33" t="s">
        <v>503</v>
      </c>
      <c r="I587" s="34" t="s">
        <v>2053</v>
      </c>
      <c r="J587" s="34" t="s">
        <v>2054</v>
      </c>
      <c r="K587" s="35"/>
      <c r="L587" s="36" t="s">
        <v>2195</v>
      </c>
      <c r="M587" s="36"/>
      <c r="N587" s="36"/>
      <c r="O587" s="36"/>
      <c r="P587" s="36"/>
      <c r="Q587" s="36" t="s">
        <v>1660</v>
      </c>
      <c r="R587" s="36"/>
      <c r="S587" s="36"/>
      <c r="T587" s="36"/>
      <c r="U587" s="36"/>
    </row>
    <row r="588" spans="1:21" ht="51">
      <c r="A588" s="30">
        <v>59</v>
      </c>
      <c r="B588" s="31" t="s">
        <v>2093</v>
      </c>
      <c r="C588" s="36" t="s">
        <v>1132</v>
      </c>
      <c r="D588" s="32" t="s">
        <v>722</v>
      </c>
      <c r="E588" s="32" t="s">
        <v>723</v>
      </c>
      <c r="F588" s="32"/>
      <c r="G588" s="33" t="s">
        <v>484</v>
      </c>
      <c r="H588" s="33" t="s">
        <v>503</v>
      </c>
      <c r="I588" s="34" t="s">
        <v>520</v>
      </c>
      <c r="J588" s="34" t="s">
        <v>521</v>
      </c>
      <c r="K588" s="35" t="s">
        <v>309</v>
      </c>
      <c r="L588" s="36"/>
      <c r="M588" s="36"/>
      <c r="N588" s="36"/>
      <c r="O588" s="36"/>
      <c r="P588" s="36"/>
      <c r="Q588" s="36" t="s">
        <v>1660</v>
      </c>
      <c r="R588" s="36"/>
      <c r="S588" s="36"/>
      <c r="T588" s="36"/>
      <c r="U588" s="36"/>
    </row>
    <row r="589" spans="1:21" ht="267.75">
      <c r="A589" s="30">
        <v>170</v>
      </c>
      <c r="B589" s="31" t="s">
        <v>940</v>
      </c>
      <c r="C589" s="36" t="s">
        <v>122</v>
      </c>
      <c r="D589" s="32" t="s">
        <v>1449</v>
      </c>
      <c r="E589" s="32" t="s">
        <v>414</v>
      </c>
      <c r="F589" s="32" t="s">
        <v>435</v>
      </c>
      <c r="G589" s="33" t="s">
        <v>484</v>
      </c>
      <c r="H589" s="33" t="s">
        <v>503</v>
      </c>
      <c r="I589" s="34" t="s">
        <v>965</v>
      </c>
      <c r="J589" s="34" t="s">
        <v>966</v>
      </c>
      <c r="K589" s="35"/>
      <c r="L589" s="36"/>
      <c r="M589" s="36"/>
      <c r="N589" s="36"/>
      <c r="O589" s="36"/>
      <c r="P589" s="36"/>
      <c r="Q589" s="36" t="s">
        <v>1660</v>
      </c>
      <c r="R589" s="36"/>
      <c r="S589" s="36"/>
      <c r="T589" s="36"/>
      <c r="U589" s="36"/>
    </row>
    <row r="590" spans="1:21" ht="51">
      <c r="A590" s="30">
        <v>387</v>
      </c>
      <c r="B590" s="31" t="s">
        <v>727</v>
      </c>
      <c r="C590" s="36" t="s">
        <v>119</v>
      </c>
      <c r="D590" s="32" t="s">
        <v>1449</v>
      </c>
      <c r="E590" s="32" t="s">
        <v>414</v>
      </c>
      <c r="F590" s="32" t="s">
        <v>435</v>
      </c>
      <c r="G590" s="33" t="s">
        <v>484</v>
      </c>
      <c r="H590" s="33" t="s">
        <v>504</v>
      </c>
      <c r="I590" s="34" t="s">
        <v>933</v>
      </c>
      <c r="J590" s="34" t="s">
        <v>934</v>
      </c>
      <c r="K590" s="35"/>
      <c r="L590" s="36"/>
      <c r="M590" s="36"/>
      <c r="N590" s="36"/>
      <c r="O590" s="36"/>
      <c r="P590" s="36"/>
      <c r="Q590" s="36" t="s">
        <v>1660</v>
      </c>
      <c r="R590" s="36"/>
      <c r="S590" s="36"/>
      <c r="T590" s="36"/>
      <c r="U590" s="36"/>
    </row>
    <row r="591" spans="1:21" ht="89.25">
      <c r="A591" s="30">
        <v>445</v>
      </c>
      <c r="B591" s="31" t="s">
        <v>573</v>
      </c>
      <c r="C591" s="36" t="s">
        <v>111</v>
      </c>
      <c r="D591" s="32" t="s">
        <v>1449</v>
      </c>
      <c r="E591" s="32" t="s">
        <v>414</v>
      </c>
      <c r="F591" s="32" t="s">
        <v>435</v>
      </c>
      <c r="G591" s="33" t="s">
        <v>484</v>
      </c>
      <c r="H591" s="33" t="s">
        <v>503</v>
      </c>
      <c r="I591" s="34" t="s">
        <v>578</v>
      </c>
      <c r="J591" s="34" t="s">
        <v>579</v>
      </c>
      <c r="K591" s="35"/>
      <c r="L591" s="36"/>
      <c r="M591" s="36"/>
      <c r="N591" s="36"/>
      <c r="O591" s="36"/>
      <c r="P591" s="36"/>
      <c r="Q591" s="36" t="s">
        <v>1660</v>
      </c>
      <c r="R591" s="36"/>
      <c r="S591" s="36"/>
      <c r="T591" s="36"/>
      <c r="U591" s="36"/>
    </row>
    <row r="592" spans="1:21" ht="38.25">
      <c r="A592" s="30">
        <v>521</v>
      </c>
      <c r="B592" s="31" t="s">
        <v>2254</v>
      </c>
      <c r="C592" s="36" t="s">
        <v>1132</v>
      </c>
      <c r="D592" s="32" t="s">
        <v>1449</v>
      </c>
      <c r="E592" s="32" t="s">
        <v>444</v>
      </c>
      <c r="F592" s="32" t="s">
        <v>353</v>
      </c>
      <c r="G592" s="33" t="s">
        <v>484</v>
      </c>
      <c r="H592" s="33" t="s">
        <v>504</v>
      </c>
      <c r="I592" s="34" t="s">
        <v>693</v>
      </c>
      <c r="J592" s="34" t="s">
        <v>690</v>
      </c>
      <c r="K592" s="35"/>
      <c r="L592" s="36"/>
      <c r="M592" s="36"/>
      <c r="N592" s="36"/>
      <c r="O592" s="36"/>
      <c r="P592" s="36"/>
      <c r="Q592" s="36" t="s">
        <v>1660</v>
      </c>
      <c r="R592" s="36"/>
      <c r="S592" s="36"/>
      <c r="T592" s="36"/>
      <c r="U592" s="36"/>
    </row>
    <row r="593" spans="1:21" ht="114.75">
      <c r="A593" s="30">
        <v>444</v>
      </c>
      <c r="B593" s="31" t="s">
        <v>573</v>
      </c>
      <c r="C593" s="36" t="s">
        <v>111</v>
      </c>
      <c r="D593" s="32" t="s">
        <v>601</v>
      </c>
      <c r="E593" s="32" t="s">
        <v>444</v>
      </c>
      <c r="F593" s="32" t="s">
        <v>448</v>
      </c>
      <c r="G593" s="33" t="s">
        <v>484</v>
      </c>
      <c r="H593" s="33" t="s">
        <v>503</v>
      </c>
      <c r="I593" s="34" t="s">
        <v>576</v>
      </c>
      <c r="J593" s="34" t="s">
        <v>577</v>
      </c>
      <c r="K593" s="35"/>
      <c r="L593" s="36"/>
      <c r="M593" s="36"/>
      <c r="N593" s="36"/>
      <c r="O593" s="36"/>
      <c r="P593" s="36"/>
      <c r="Q593" s="36" t="s">
        <v>1660</v>
      </c>
      <c r="R593" s="36"/>
      <c r="S593" s="36"/>
      <c r="T593" s="36"/>
      <c r="U593" s="36"/>
    </row>
    <row r="594" spans="1:21" ht="204">
      <c r="A594" s="30">
        <v>840</v>
      </c>
      <c r="B594" s="31" t="s">
        <v>362</v>
      </c>
      <c r="C594" s="36" t="s">
        <v>1132</v>
      </c>
      <c r="D594" s="32" t="s">
        <v>601</v>
      </c>
      <c r="E594" s="32" t="s">
        <v>444</v>
      </c>
      <c r="F594" s="32" t="s">
        <v>441</v>
      </c>
      <c r="G594" s="33" t="s">
        <v>484</v>
      </c>
      <c r="H594" s="33" t="s">
        <v>503</v>
      </c>
      <c r="I594" s="34" t="s">
        <v>863</v>
      </c>
      <c r="J594" s="34" t="s">
        <v>864</v>
      </c>
      <c r="K594" s="35"/>
      <c r="L594" s="36"/>
      <c r="M594" s="36"/>
      <c r="N594" s="36"/>
      <c r="O594" s="36"/>
      <c r="P594" s="36"/>
      <c r="Q594" s="36" t="s">
        <v>1660</v>
      </c>
      <c r="R594" s="36"/>
      <c r="S594" s="36"/>
      <c r="T594" s="36"/>
      <c r="U594" s="36"/>
    </row>
    <row r="595" spans="1:21" ht="165.75">
      <c r="A595" s="30">
        <v>882</v>
      </c>
      <c r="B595" s="31" t="s">
        <v>1131</v>
      </c>
      <c r="C595" s="36" t="s">
        <v>1132</v>
      </c>
      <c r="D595" s="32" t="s">
        <v>601</v>
      </c>
      <c r="E595" s="32" t="s">
        <v>444</v>
      </c>
      <c r="F595" s="32" t="s">
        <v>441</v>
      </c>
      <c r="G595" s="33" t="s">
        <v>484</v>
      </c>
      <c r="H595" s="33" t="s">
        <v>503</v>
      </c>
      <c r="I595" s="34" t="s">
        <v>585</v>
      </c>
      <c r="J595" s="34" t="s">
        <v>586</v>
      </c>
      <c r="K595" s="35"/>
      <c r="L595" s="36"/>
      <c r="M595" s="36"/>
      <c r="N595" s="36"/>
      <c r="O595" s="36"/>
      <c r="P595" s="36"/>
      <c r="Q595" s="36" t="s">
        <v>1660</v>
      </c>
      <c r="R595" s="36"/>
      <c r="S595" s="36"/>
      <c r="T595" s="36"/>
      <c r="U595" s="36"/>
    </row>
    <row r="596" spans="1:21" ht="409.5">
      <c r="A596" s="30">
        <v>839</v>
      </c>
      <c r="B596" s="31" t="s">
        <v>362</v>
      </c>
      <c r="C596" s="36" t="s">
        <v>1132</v>
      </c>
      <c r="D596" s="32" t="s">
        <v>601</v>
      </c>
      <c r="E596" s="32" t="s">
        <v>444</v>
      </c>
      <c r="F596" s="32" t="s">
        <v>435</v>
      </c>
      <c r="G596" s="33" t="s">
        <v>484</v>
      </c>
      <c r="H596" s="33" t="s">
        <v>503</v>
      </c>
      <c r="I596" s="34" t="s">
        <v>861</v>
      </c>
      <c r="J596" s="34" t="s">
        <v>862</v>
      </c>
      <c r="K596" s="35"/>
      <c r="L596" s="36"/>
      <c r="M596" s="36"/>
      <c r="N596" s="36"/>
      <c r="O596" s="36"/>
      <c r="P596" s="36"/>
      <c r="Q596" s="36" t="s">
        <v>1660</v>
      </c>
      <c r="R596" s="36"/>
      <c r="S596" s="36"/>
      <c r="T596" s="36"/>
      <c r="U596" s="36"/>
    </row>
    <row r="597" spans="1:21" ht="191.25">
      <c r="A597" s="30">
        <v>41</v>
      </c>
      <c r="B597" s="31" t="s">
        <v>1278</v>
      </c>
      <c r="C597" s="36" t="s">
        <v>118</v>
      </c>
      <c r="D597" s="32" t="s">
        <v>358</v>
      </c>
      <c r="E597" s="32" t="s">
        <v>444</v>
      </c>
      <c r="F597" s="32" t="s">
        <v>359</v>
      </c>
      <c r="G597" s="33" t="s">
        <v>484</v>
      </c>
      <c r="H597" s="33" t="s">
        <v>504</v>
      </c>
      <c r="I597" s="34" t="s">
        <v>360</v>
      </c>
      <c r="J597" s="34" t="s">
        <v>361</v>
      </c>
      <c r="K597" s="35"/>
      <c r="L597" s="36"/>
      <c r="M597" s="36"/>
      <c r="N597" s="36"/>
      <c r="O597" s="36"/>
      <c r="P597" s="36"/>
      <c r="Q597" s="36" t="s">
        <v>1660</v>
      </c>
      <c r="R597" s="36"/>
      <c r="S597" s="36"/>
      <c r="T597" s="36"/>
      <c r="U597" s="36"/>
    </row>
    <row r="598" spans="1:21" ht="51">
      <c r="A598" s="30">
        <v>443</v>
      </c>
      <c r="B598" s="31" t="s">
        <v>573</v>
      </c>
      <c r="C598" s="36" t="s">
        <v>111</v>
      </c>
      <c r="D598" s="32" t="s">
        <v>983</v>
      </c>
      <c r="E598" s="32" t="s">
        <v>452</v>
      </c>
      <c r="F598" s="32" t="s">
        <v>448</v>
      </c>
      <c r="G598" s="33" t="s">
        <v>484</v>
      </c>
      <c r="H598" s="33" t="s">
        <v>503</v>
      </c>
      <c r="I598" s="34" t="s">
        <v>574</v>
      </c>
      <c r="J598" s="34" t="s">
        <v>575</v>
      </c>
      <c r="K598" s="35"/>
      <c r="L598" s="36"/>
      <c r="M598" s="36"/>
      <c r="N598" s="36"/>
      <c r="O598" s="36"/>
      <c r="P598" s="36"/>
      <c r="Q598" s="36" t="s">
        <v>1660</v>
      </c>
      <c r="R598" s="36"/>
      <c r="S598" s="36"/>
      <c r="T598" s="36"/>
      <c r="U598" s="36"/>
    </row>
    <row r="599" spans="1:21" ht="25.5">
      <c r="A599" s="30">
        <v>551</v>
      </c>
      <c r="B599" s="31" t="s">
        <v>2254</v>
      </c>
      <c r="C599" s="36" t="s">
        <v>1132</v>
      </c>
      <c r="D599" s="32" t="s">
        <v>983</v>
      </c>
      <c r="E599" s="32" t="s">
        <v>452</v>
      </c>
      <c r="F599" s="32" t="s">
        <v>434</v>
      </c>
      <c r="G599" s="33" t="s">
        <v>484</v>
      </c>
      <c r="H599" s="33" t="s">
        <v>503</v>
      </c>
      <c r="I599" s="34" t="s">
        <v>691</v>
      </c>
      <c r="J599" s="34" t="s">
        <v>692</v>
      </c>
      <c r="K599" s="35"/>
      <c r="L599" s="36"/>
      <c r="M599" s="36"/>
      <c r="N599" s="36"/>
      <c r="O599" s="36"/>
      <c r="P599" s="36"/>
      <c r="Q599" s="36" t="s">
        <v>1660</v>
      </c>
      <c r="R599" s="36"/>
      <c r="S599" s="36"/>
      <c r="T599" s="36"/>
      <c r="U599" s="36"/>
    </row>
    <row r="600" spans="1:21" ht="38.25">
      <c r="A600" s="30">
        <v>550</v>
      </c>
      <c r="B600" s="31" t="s">
        <v>2254</v>
      </c>
      <c r="C600" s="36" t="s">
        <v>1132</v>
      </c>
      <c r="D600" s="32" t="s">
        <v>983</v>
      </c>
      <c r="E600" s="32" t="s">
        <v>452</v>
      </c>
      <c r="F600" s="32" t="s">
        <v>420</v>
      </c>
      <c r="G600" s="33" t="s">
        <v>484</v>
      </c>
      <c r="H600" s="33" t="s">
        <v>503</v>
      </c>
      <c r="I600" s="34" t="s">
        <v>689</v>
      </c>
      <c r="J600" s="34" t="s">
        <v>690</v>
      </c>
      <c r="K600" s="35"/>
      <c r="L600" s="36"/>
      <c r="M600" s="36"/>
      <c r="N600" s="36"/>
      <c r="O600" s="36"/>
      <c r="P600" s="36"/>
      <c r="Q600" s="36" t="s">
        <v>1660</v>
      </c>
      <c r="R600" s="36"/>
      <c r="S600" s="36"/>
      <c r="T600" s="36"/>
      <c r="U600" s="36"/>
    </row>
    <row r="601" spans="1:21" ht="382.5">
      <c r="A601" s="30">
        <v>838</v>
      </c>
      <c r="B601" s="31" t="s">
        <v>362</v>
      </c>
      <c r="C601" s="36" t="s">
        <v>1132</v>
      </c>
      <c r="D601" s="32" t="s">
        <v>983</v>
      </c>
      <c r="E601" s="32" t="s">
        <v>452</v>
      </c>
      <c r="F601" s="32" t="s">
        <v>420</v>
      </c>
      <c r="G601" s="33" t="s">
        <v>484</v>
      </c>
      <c r="H601" s="33" t="s">
        <v>503</v>
      </c>
      <c r="I601" s="34" t="s">
        <v>984</v>
      </c>
      <c r="J601" s="34" t="s">
        <v>600</v>
      </c>
      <c r="K601" s="35"/>
      <c r="L601" s="36"/>
      <c r="M601" s="36"/>
      <c r="N601" s="36"/>
      <c r="O601" s="36"/>
      <c r="P601" s="36"/>
      <c r="Q601" s="36" t="s">
        <v>1660</v>
      </c>
      <c r="R601" s="36"/>
      <c r="S601" s="36"/>
      <c r="T601" s="36"/>
      <c r="U601" s="36"/>
    </row>
    <row r="602" spans="1:21" ht="153">
      <c r="A602" s="30">
        <v>837</v>
      </c>
      <c r="B602" s="31" t="s">
        <v>362</v>
      </c>
      <c r="C602" s="36" t="s">
        <v>1132</v>
      </c>
      <c r="D602" s="32" t="s">
        <v>383</v>
      </c>
      <c r="E602" s="32" t="s">
        <v>384</v>
      </c>
      <c r="F602" s="32" t="s">
        <v>367</v>
      </c>
      <c r="G602" s="33" t="s">
        <v>484</v>
      </c>
      <c r="H602" s="33" t="s">
        <v>503</v>
      </c>
      <c r="I602" s="34" t="s">
        <v>982</v>
      </c>
      <c r="J602" s="34" t="s">
        <v>981</v>
      </c>
      <c r="K602" s="35"/>
      <c r="L602" s="36"/>
      <c r="M602" s="36"/>
      <c r="N602" s="36"/>
      <c r="O602" s="36"/>
      <c r="P602" s="36"/>
      <c r="Q602" s="36" t="s">
        <v>1660</v>
      </c>
      <c r="R602" s="36"/>
      <c r="S602" s="36"/>
      <c r="T602" s="36"/>
      <c r="U602" s="36"/>
    </row>
    <row r="603" spans="1:21" ht="153">
      <c r="A603" s="30">
        <v>836</v>
      </c>
      <c r="B603" s="31" t="s">
        <v>362</v>
      </c>
      <c r="C603" s="36" t="s">
        <v>1132</v>
      </c>
      <c r="D603" s="32" t="s">
        <v>383</v>
      </c>
      <c r="E603" s="32" t="s">
        <v>384</v>
      </c>
      <c r="F603" s="32" t="s">
        <v>716</v>
      </c>
      <c r="G603" s="33" t="s">
        <v>484</v>
      </c>
      <c r="H603" s="33" t="s">
        <v>503</v>
      </c>
      <c r="I603" s="34" t="s">
        <v>980</v>
      </c>
      <c r="J603" s="34" t="s">
        <v>981</v>
      </c>
      <c r="K603" s="35"/>
      <c r="L603" s="36"/>
      <c r="M603" s="36"/>
      <c r="N603" s="36"/>
      <c r="O603" s="36"/>
      <c r="P603" s="36"/>
      <c r="Q603" s="36" t="s">
        <v>1660</v>
      </c>
      <c r="R603" s="36"/>
      <c r="S603" s="36"/>
      <c r="T603" s="36"/>
      <c r="U603" s="36"/>
    </row>
    <row r="604" spans="1:21" ht="25.5">
      <c r="A604" s="30">
        <v>515</v>
      </c>
      <c r="B604" s="31" t="s">
        <v>2254</v>
      </c>
      <c r="C604" s="36" t="s">
        <v>1132</v>
      </c>
      <c r="D604" s="32"/>
      <c r="E604" s="32" t="s">
        <v>2233</v>
      </c>
      <c r="F604" s="32" t="s">
        <v>483</v>
      </c>
      <c r="G604" s="33" t="s">
        <v>484</v>
      </c>
      <c r="H604" s="33" t="s">
        <v>504</v>
      </c>
      <c r="I604" s="34" t="s">
        <v>388</v>
      </c>
      <c r="J604" s="34" t="s">
        <v>389</v>
      </c>
      <c r="K604" s="35"/>
      <c r="L604" s="36"/>
      <c r="M604" s="36"/>
      <c r="N604" s="36"/>
      <c r="O604" s="36"/>
      <c r="P604" s="36"/>
      <c r="Q604" s="36" t="s">
        <v>1660</v>
      </c>
      <c r="R604" s="36"/>
      <c r="S604" s="36"/>
      <c r="T604" s="36"/>
      <c r="U604" s="36"/>
    </row>
    <row r="605" spans="1:21" ht="51">
      <c r="A605" s="30">
        <v>514</v>
      </c>
      <c r="B605" s="31" t="s">
        <v>2254</v>
      </c>
      <c r="C605" s="36" t="s">
        <v>1132</v>
      </c>
      <c r="D605" s="32" t="s">
        <v>936</v>
      </c>
      <c r="E605" s="32" t="s">
        <v>937</v>
      </c>
      <c r="F605" s="32" t="s">
        <v>879</v>
      </c>
      <c r="G605" s="33" t="s">
        <v>484</v>
      </c>
      <c r="H605" s="33" t="s">
        <v>504</v>
      </c>
      <c r="I605" s="34" t="s">
        <v>1145</v>
      </c>
      <c r="J605" s="34" t="s">
        <v>1146</v>
      </c>
      <c r="K605" s="35"/>
      <c r="L605" s="36"/>
      <c r="M605" s="36"/>
      <c r="N605" s="36"/>
      <c r="O605" s="36"/>
      <c r="P605" s="36"/>
      <c r="Q605" s="36" t="s">
        <v>1660</v>
      </c>
      <c r="R605" s="36"/>
      <c r="S605" s="36"/>
      <c r="T605" s="36"/>
      <c r="U605" s="36"/>
    </row>
    <row r="606" spans="1:21" ht="76.5">
      <c r="A606" s="30">
        <v>203</v>
      </c>
      <c r="B606" s="31" t="s">
        <v>1336</v>
      </c>
      <c r="C606" s="36" t="s">
        <v>111</v>
      </c>
      <c r="D606" s="32" t="s">
        <v>936</v>
      </c>
      <c r="E606" s="32" t="s">
        <v>937</v>
      </c>
      <c r="F606" s="32" t="s">
        <v>480</v>
      </c>
      <c r="G606" s="33" t="s">
        <v>484</v>
      </c>
      <c r="H606" s="33" t="s">
        <v>503</v>
      </c>
      <c r="I606" s="34" t="s">
        <v>814</v>
      </c>
      <c r="J606" s="34" t="s">
        <v>815</v>
      </c>
      <c r="K606" s="35"/>
      <c r="L606" s="36"/>
      <c r="M606" s="36"/>
      <c r="N606" s="36"/>
      <c r="O606" s="36"/>
      <c r="P606" s="36"/>
      <c r="Q606" s="36" t="s">
        <v>1660</v>
      </c>
      <c r="R606" s="36"/>
      <c r="S606" s="36"/>
      <c r="T606" s="36"/>
      <c r="U606" s="36"/>
    </row>
    <row r="607" spans="1:21" ht="76.5">
      <c r="A607" s="30">
        <v>192</v>
      </c>
      <c r="B607" s="31" t="s">
        <v>935</v>
      </c>
      <c r="C607" s="36" t="s">
        <v>111</v>
      </c>
      <c r="D607" s="32" t="s">
        <v>936</v>
      </c>
      <c r="E607" s="32" t="s">
        <v>937</v>
      </c>
      <c r="F607" s="32" t="s">
        <v>465</v>
      </c>
      <c r="G607" s="33" t="s">
        <v>484</v>
      </c>
      <c r="H607" s="33" t="s">
        <v>503</v>
      </c>
      <c r="I607" s="34" t="s">
        <v>938</v>
      </c>
      <c r="J607" s="34" t="s">
        <v>939</v>
      </c>
      <c r="K607" s="35"/>
      <c r="L607" s="36"/>
      <c r="M607" s="36"/>
      <c r="N607" s="36"/>
      <c r="O607" s="36"/>
      <c r="P607" s="36"/>
      <c r="Q607" s="36" t="s">
        <v>1660</v>
      </c>
      <c r="R607" s="36"/>
      <c r="S607" s="36"/>
      <c r="T607" s="36"/>
      <c r="U607" s="36"/>
    </row>
    <row r="608" spans="1:21" ht="76.5">
      <c r="A608" s="30">
        <v>243</v>
      </c>
      <c r="B608" s="31" t="s">
        <v>639</v>
      </c>
      <c r="C608" s="36" t="s">
        <v>114</v>
      </c>
      <c r="D608" s="32" t="s">
        <v>936</v>
      </c>
      <c r="E608" s="32" t="s">
        <v>937</v>
      </c>
      <c r="F608" s="32" t="s">
        <v>429</v>
      </c>
      <c r="G608" s="33" t="s">
        <v>484</v>
      </c>
      <c r="H608" s="33" t="s">
        <v>504</v>
      </c>
      <c r="I608" s="34" t="s">
        <v>647</v>
      </c>
      <c r="J608" s="34" t="s">
        <v>1431</v>
      </c>
      <c r="K608" s="35"/>
      <c r="L608" s="36"/>
      <c r="M608" s="36"/>
      <c r="N608" s="36"/>
      <c r="O608" s="36"/>
      <c r="P608" s="36"/>
      <c r="Q608" s="36" t="s">
        <v>1660</v>
      </c>
      <c r="R608" s="36"/>
      <c r="S608" s="36"/>
      <c r="T608" s="36"/>
      <c r="U608" s="36"/>
    </row>
    <row r="609" spans="1:21" ht="191.25">
      <c r="A609" s="30">
        <v>845</v>
      </c>
      <c r="B609" s="31" t="s">
        <v>1399</v>
      </c>
      <c r="C609" s="36" t="s">
        <v>111</v>
      </c>
      <c r="D609" s="32" t="s">
        <v>936</v>
      </c>
      <c r="E609" s="32" t="s">
        <v>937</v>
      </c>
      <c r="F609" s="32" t="s">
        <v>723</v>
      </c>
      <c r="G609" s="33" t="s">
        <v>484</v>
      </c>
      <c r="H609" s="33" t="s">
        <v>503</v>
      </c>
      <c r="I609" s="34" t="s">
        <v>1400</v>
      </c>
      <c r="J609" s="34" t="s">
        <v>1401</v>
      </c>
      <c r="K609" s="35"/>
      <c r="L609" s="36"/>
      <c r="M609" s="36"/>
      <c r="N609" s="36"/>
      <c r="O609" s="36"/>
      <c r="P609" s="36"/>
      <c r="Q609" s="36" t="s">
        <v>1660</v>
      </c>
      <c r="R609" s="36"/>
      <c r="S609" s="36"/>
      <c r="T609" s="36"/>
      <c r="U609" s="36"/>
    </row>
    <row r="610" spans="1:21" ht="63.75">
      <c r="A610" s="30">
        <v>202</v>
      </c>
      <c r="B610" s="31" t="s">
        <v>1336</v>
      </c>
      <c r="C610" s="36" t="s">
        <v>111</v>
      </c>
      <c r="D610" s="32" t="s">
        <v>936</v>
      </c>
      <c r="E610" s="32" t="s">
        <v>937</v>
      </c>
      <c r="F610" s="32" t="s">
        <v>438</v>
      </c>
      <c r="G610" s="33" t="s">
        <v>484</v>
      </c>
      <c r="H610" s="33" t="s">
        <v>503</v>
      </c>
      <c r="I610" s="34" t="s">
        <v>812</v>
      </c>
      <c r="J610" s="34" t="s">
        <v>813</v>
      </c>
      <c r="K610" s="35"/>
      <c r="L610" s="36"/>
      <c r="M610" s="36"/>
      <c r="N610" s="36"/>
      <c r="O610" s="36"/>
      <c r="P610" s="36"/>
      <c r="Q610" s="36" t="s">
        <v>1660</v>
      </c>
      <c r="R610" s="36"/>
      <c r="S610" s="36"/>
      <c r="T610" s="36"/>
      <c r="U610" s="36"/>
    </row>
    <row r="611" spans="1:21" ht="76.5">
      <c r="A611" s="30">
        <v>163</v>
      </c>
      <c r="B611" s="31" t="s">
        <v>713</v>
      </c>
      <c r="C611" s="36" t="s">
        <v>114</v>
      </c>
      <c r="D611" s="32" t="s">
        <v>936</v>
      </c>
      <c r="E611" s="32" t="s">
        <v>937</v>
      </c>
      <c r="F611" s="32" t="s">
        <v>419</v>
      </c>
      <c r="G611" s="33" t="s">
        <v>484</v>
      </c>
      <c r="H611" s="33" t="s">
        <v>503</v>
      </c>
      <c r="I611" s="34" t="s">
        <v>1536</v>
      </c>
      <c r="J611" s="34" t="s">
        <v>892</v>
      </c>
      <c r="K611" s="35"/>
      <c r="L611" s="36"/>
      <c r="M611" s="36"/>
      <c r="N611" s="36"/>
      <c r="O611" s="36"/>
      <c r="P611" s="36"/>
      <c r="Q611" s="36" t="s">
        <v>1660</v>
      </c>
      <c r="R611" s="36"/>
      <c r="S611" s="36"/>
      <c r="T611" s="36"/>
      <c r="U611" s="36"/>
    </row>
    <row r="612" spans="1:21" ht="102">
      <c r="A612" s="30">
        <v>855</v>
      </c>
      <c r="B612" s="31" t="s">
        <v>1399</v>
      </c>
      <c r="C612" s="36" t="s">
        <v>111</v>
      </c>
      <c r="D612" s="32" t="s">
        <v>936</v>
      </c>
      <c r="E612" s="32" t="s">
        <v>937</v>
      </c>
      <c r="F612" s="32" t="s">
        <v>419</v>
      </c>
      <c r="G612" s="33" t="s">
        <v>484</v>
      </c>
      <c r="H612" s="33" t="s">
        <v>503</v>
      </c>
      <c r="I612" s="34" t="s">
        <v>1931</v>
      </c>
      <c r="J612" s="34" t="s">
        <v>1401</v>
      </c>
      <c r="K612" s="35"/>
      <c r="L612" s="36"/>
      <c r="M612" s="36"/>
      <c r="N612" s="36"/>
      <c r="O612" s="36"/>
      <c r="P612" s="36"/>
      <c r="Q612" s="36" t="s">
        <v>1660</v>
      </c>
      <c r="R612" s="36"/>
      <c r="S612" s="36"/>
      <c r="T612" s="36"/>
      <c r="U612" s="36"/>
    </row>
    <row r="613" spans="1:21" ht="114.75">
      <c r="A613" s="30">
        <v>283</v>
      </c>
      <c r="B613" s="31" t="s">
        <v>1759</v>
      </c>
      <c r="C613" s="36" t="s">
        <v>102</v>
      </c>
      <c r="D613" s="32" t="s">
        <v>936</v>
      </c>
      <c r="E613" s="32" t="s">
        <v>937</v>
      </c>
      <c r="F613" s="32" t="s">
        <v>1760</v>
      </c>
      <c r="G613" s="33" t="s">
        <v>484</v>
      </c>
      <c r="H613" s="33" t="s">
        <v>503</v>
      </c>
      <c r="I613" s="34" t="s">
        <v>1188</v>
      </c>
      <c r="J613" s="34" t="s">
        <v>1189</v>
      </c>
      <c r="K613" s="35"/>
      <c r="L613" s="36"/>
      <c r="M613" s="36"/>
      <c r="N613" s="36"/>
      <c r="O613" s="36"/>
      <c r="P613" s="36"/>
      <c r="Q613" s="36" t="s">
        <v>1660</v>
      </c>
      <c r="R613" s="36"/>
      <c r="S613" s="36"/>
      <c r="T613" s="36"/>
      <c r="U613" s="36"/>
    </row>
    <row r="614" spans="1:21" ht="178.5">
      <c r="A614" s="30">
        <v>269</v>
      </c>
      <c r="B614" s="31" t="s">
        <v>1681</v>
      </c>
      <c r="C614" s="36" t="s">
        <v>2098</v>
      </c>
      <c r="D614" s="32" t="s">
        <v>936</v>
      </c>
      <c r="E614" s="32" t="s">
        <v>937</v>
      </c>
      <c r="F614" s="32" t="s">
        <v>800</v>
      </c>
      <c r="G614" s="33" t="s">
        <v>484</v>
      </c>
      <c r="H614" s="33" t="s">
        <v>503</v>
      </c>
      <c r="I614" s="34" t="s">
        <v>200</v>
      </c>
      <c r="J614" s="34" t="s">
        <v>1155</v>
      </c>
      <c r="K614" s="35"/>
      <c r="L614" s="36"/>
      <c r="M614" s="36"/>
      <c r="N614" s="36"/>
      <c r="O614" s="36"/>
      <c r="P614" s="36"/>
      <c r="Q614" s="36" t="s">
        <v>1660</v>
      </c>
      <c r="R614" s="36"/>
      <c r="S614" s="36"/>
      <c r="T614" s="36"/>
      <c r="U614" s="36"/>
    </row>
    <row r="615" spans="1:21" ht="178.5">
      <c r="A615" s="30">
        <v>422</v>
      </c>
      <c r="B615" s="31" t="s">
        <v>1318</v>
      </c>
      <c r="C615" s="36" t="s">
        <v>2098</v>
      </c>
      <c r="D615" s="32" t="s">
        <v>936</v>
      </c>
      <c r="E615" s="32" t="s">
        <v>937</v>
      </c>
      <c r="F615" s="32" t="s">
        <v>800</v>
      </c>
      <c r="G615" s="33" t="s">
        <v>484</v>
      </c>
      <c r="H615" s="33" t="s">
        <v>503</v>
      </c>
      <c r="I615" s="34" t="s">
        <v>200</v>
      </c>
      <c r="J615" s="34" t="s">
        <v>1155</v>
      </c>
      <c r="K615" s="35"/>
      <c r="L615" s="36"/>
      <c r="M615" s="36"/>
      <c r="N615" s="36"/>
      <c r="O615" s="36"/>
      <c r="P615" s="36"/>
      <c r="Q615" s="36" t="s">
        <v>1660</v>
      </c>
      <c r="R615" s="36"/>
      <c r="S615" s="36"/>
      <c r="T615" s="36"/>
      <c r="U615" s="36"/>
    </row>
    <row r="616" spans="1:21" ht="165.75">
      <c r="A616" s="30">
        <v>231</v>
      </c>
      <c r="B616" s="31" t="s">
        <v>1444</v>
      </c>
      <c r="C616" s="36" t="s">
        <v>125</v>
      </c>
      <c r="D616" s="32" t="s">
        <v>936</v>
      </c>
      <c r="E616" s="32" t="s">
        <v>937</v>
      </c>
      <c r="F616" s="32" t="s">
        <v>295</v>
      </c>
      <c r="G616" s="33" t="s">
        <v>484</v>
      </c>
      <c r="H616" s="33" t="s">
        <v>503</v>
      </c>
      <c r="I616" s="34" t="s">
        <v>296</v>
      </c>
      <c r="J616" s="34" t="s">
        <v>297</v>
      </c>
      <c r="K616" s="35"/>
      <c r="L616" s="36"/>
      <c r="M616" s="36"/>
      <c r="N616" s="36"/>
      <c r="O616" s="36"/>
      <c r="P616" s="36"/>
      <c r="Q616" s="36" t="s">
        <v>1660</v>
      </c>
      <c r="R616" s="36"/>
      <c r="S616" s="36"/>
      <c r="T616" s="36"/>
      <c r="U616" s="36"/>
    </row>
    <row r="617" spans="1:21" ht="102">
      <c r="A617" s="30">
        <v>867</v>
      </c>
      <c r="B617" s="31" t="s">
        <v>1399</v>
      </c>
      <c r="C617" s="36" t="s">
        <v>111</v>
      </c>
      <c r="D617" s="32" t="s">
        <v>936</v>
      </c>
      <c r="E617" s="32" t="s">
        <v>1712</v>
      </c>
      <c r="F617" s="32" t="s">
        <v>1275</v>
      </c>
      <c r="G617" s="33" t="s">
        <v>484</v>
      </c>
      <c r="H617" s="33" t="s">
        <v>503</v>
      </c>
      <c r="I617" s="34" t="s">
        <v>1931</v>
      </c>
      <c r="J617" s="34" t="s">
        <v>1401</v>
      </c>
      <c r="K617" s="35"/>
      <c r="L617" s="36"/>
      <c r="M617" s="36"/>
      <c r="N617" s="36"/>
      <c r="O617" s="36"/>
      <c r="P617" s="36"/>
      <c r="Q617" s="36" t="s">
        <v>1660</v>
      </c>
      <c r="R617" s="36"/>
      <c r="S617" s="36"/>
      <c r="T617" s="36"/>
      <c r="U617" s="36"/>
    </row>
    <row r="618" spans="1:21" ht="63.75">
      <c r="A618" s="30">
        <v>201</v>
      </c>
      <c r="B618" s="31" t="s">
        <v>1336</v>
      </c>
      <c r="C618" s="36" t="s">
        <v>111</v>
      </c>
      <c r="D618" s="32" t="s">
        <v>936</v>
      </c>
      <c r="E618" s="32" t="s">
        <v>1712</v>
      </c>
      <c r="F618" s="32" t="s">
        <v>1446</v>
      </c>
      <c r="G618" s="33" t="s">
        <v>484</v>
      </c>
      <c r="H618" s="33" t="s">
        <v>503</v>
      </c>
      <c r="I618" s="34" t="s">
        <v>812</v>
      </c>
      <c r="J618" s="34" t="s">
        <v>813</v>
      </c>
      <c r="K618" s="35"/>
      <c r="L618" s="36"/>
      <c r="M618" s="36"/>
      <c r="N618" s="36"/>
      <c r="O618" s="36"/>
      <c r="P618" s="36"/>
      <c r="Q618" s="36" t="s">
        <v>1660</v>
      </c>
      <c r="R618" s="36"/>
      <c r="S618" s="36"/>
      <c r="T618" s="36"/>
      <c r="U618" s="36"/>
    </row>
    <row r="619" spans="1:21" ht="51">
      <c r="A619" s="30">
        <v>541</v>
      </c>
      <c r="B619" s="31" t="s">
        <v>2254</v>
      </c>
      <c r="C619" s="36" t="s">
        <v>1132</v>
      </c>
      <c r="D619" s="32"/>
      <c r="E619" s="32" t="s">
        <v>1712</v>
      </c>
      <c r="F619" s="32" t="s">
        <v>1446</v>
      </c>
      <c r="G619" s="33" t="s">
        <v>484</v>
      </c>
      <c r="H619" s="33" t="s">
        <v>503</v>
      </c>
      <c r="I619" s="34" t="s">
        <v>1134</v>
      </c>
      <c r="J619" s="34" t="s">
        <v>1135</v>
      </c>
      <c r="K619" s="35"/>
      <c r="L619" s="36"/>
      <c r="M619" s="36"/>
      <c r="N619" s="36"/>
      <c r="O619" s="36"/>
      <c r="P619" s="36"/>
      <c r="Q619" s="36" t="s">
        <v>1660</v>
      </c>
      <c r="R619" s="36"/>
      <c r="S619" s="36"/>
      <c r="T619" s="36"/>
      <c r="U619" s="36"/>
    </row>
    <row r="620" spans="1:21" ht="51">
      <c r="A620" s="30">
        <v>854</v>
      </c>
      <c r="B620" s="31" t="s">
        <v>1399</v>
      </c>
      <c r="C620" s="36" t="s">
        <v>111</v>
      </c>
      <c r="D620" s="32" t="s">
        <v>936</v>
      </c>
      <c r="E620" s="32" t="s">
        <v>1712</v>
      </c>
      <c r="F620" s="32" t="s">
        <v>1267</v>
      </c>
      <c r="G620" s="33" t="s">
        <v>484</v>
      </c>
      <c r="H620" s="33" t="s">
        <v>503</v>
      </c>
      <c r="I620" s="34" t="s">
        <v>1926</v>
      </c>
      <c r="J620" s="34" t="s">
        <v>1927</v>
      </c>
      <c r="K620" s="35"/>
      <c r="L620" s="36"/>
      <c r="M620" s="36"/>
      <c r="N620" s="36"/>
      <c r="O620" s="36"/>
      <c r="P620" s="36"/>
      <c r="Q620" s="36" t="s">
        <v>1660</v>
      </c>
      <c r="R620" s="36"/>
      <c r="S620" s="36"/>
      <c r="T620" s="36"/>
      <c r="U620" s="36"/>
    </row>
    <row r="621" spans="1:21" ht="38.25">
      <c r="A621" s="30">
        <v>267</v>
      </c>
      <c r="B621" s="31" t="s">
        <v>1681</v>
      </c>
      <c r="C621" s="36" t="s">
        <v>2098</v>
      </c>
      <c r="D621" s="32" t="s">
        <v>795</v>
      </c>
      <c r="E621" s="32" t="s">
        <v>1712</v>
      </c>
      <c r="F621" s="32" t="s">
        <v>384</v>
      </c>
      <c r="G621" s="33" t="s">
        <v>484</v>
      </c>
      <c r="H621" s="33" t="s">
        <v>503</v>
      </c>
      <c r="I621" s="34" t="s">
        <v>796</v>
      </c>
      <c r="J621" s="34" t="s">
        <v>797</v>
      </c>
      <c r="K621" s="35"/>
      <c r="L621" s="36"/>
      <c r="M621" s="36"/>
      <c r="N621" s="36"/>
      <c r="O621" s="36"/>
      <c r="P621" s="36"/>
      <c r="Q621" s="36" t="s">
        <v>1660</v>
      </c>
      <c r="R621" s="36"/>
      <c r="S621" s="36"/>
      <c r="T621" s="36"/>
      <c r="U621" s="36"/>
    </row>
    <row r="622" spans="1:21" ht="38.25">
      <c r="A622" s="30">
        <v>421</v>
      </c>
      <c r="B622" s="31" t="s">
        <v>1318</v>
      </c>
      <c r="C622" s="36" t="s">
        <v>2098</v>
      </c>
      <c r="D622" s="32" t="s">
        <v>795</v>
      </c>
      <c r="E622" s="32" t="s">
        <v>1712</v>
      </c>
      <c r="F622" s="32" t="s">
        <v>384</v>
      </c>
      <c r="G622" s="33" t="s">
        <v>484</v>
      </c>
      <c r="H622" s="33" t="s">
        <v>503</v>
      </c>
      <c r="I622" s="34" t="s">
        <v>796</v>
      </c>
      <c r="J622" s="34" t="s">
        <v>797</v>
      </c>
      <c r="K622" s="35"/>
      <c r="L622" s="36"/>
      <c r="M622" s="36"/>
      <c r="N622" s="36"/>
      <c r="O622" s="36"/>
      <c r="P622" s="36"/>
      <c r="Q622" s="36" t="s">
        <v>1660</v>
      </c>
      <c r="R622" s="36"/>
      <c r="S622" s="36"/>
      <c r="T622" s="36"/>
      <c r="U622" s="36"/>
    </row>
    <row r="623" spans="1:21" ht="89.25">
      <c r="A623" s="30">
        <v>540</v>
      </c>
      <c r="B623" s="31" t="s">
        <v>2254</v>
      </c>
      <c r="C623" s="36" t="s">
        <v>1132</v>
      </c>
      <c r="D623" s="32"/>
      <c r="E623" s="32" t="s">
        <v>1712</v>
      </c>
      <c r="F623" s="32" t="s">
        <v>408</v>
      </c>
      <c r="G623" s="33" t="s">
        <v>484</v>
      </c>
      <c r="H623" s="33" t="s">
        <v>503</v>
      </c>
      <c r="I623" s="34" t="s">
        <v>1713</v>
      </c>
      <c r="J623" s="34" t="s">
        <v>1133</v>
      </c>
      <c r="K623" s="35"/>
      <c r="L623" s="36"/>
      <c r="M623" s="36"/>
      <c r="N623" s="36"/>
      <c r="O623" s="36"/>
      <c r="P623" s="36"/>
      <c r="Q623" s="36" t="s">
        <v>1660</v>
      </c>
      <c r="R623" s="36"/>
      <c r="S623" s="36"/>
      <c r="T623" s="36"/>
      <c r="U623" s="36"/>
    </row>
    <row r="624" spans="1:21" ht="267.75">
      <c r="A624" s="30">
        <v>268</v>
      </c>
      <c r="B624" s="31" t="s">
        <v>1681</v>
      </c>
      <c r="C624" s="36" t="s">
        <v>2098</v>
      </c>
      <c r="D624" s="32" t="s">
        <v>936</v>
      </c>
      <c r="E624" s="32" t="s">
        <v>1712</v>
      </c>
      <c r="F624" s="32" t="s">
        <v>847</v>
      </c>
      <c r="G624" s="33" t="s">
        <v>484</v>
      </c>
      <c r="H624" s="33" t="s">
        <v>503</v>
      </c>
      <c r="I624" s="34" t="s">
        <v>848</v>
      </c>
      <c r="J624" s="34" t="s">
        <v>849</v>
      </c>
      <c r="K624" s="35"/>
      <c r="L624" s="36"/>
      <c r="M624" s="36"/>
      <c r="N624" s="36"/>
      <c r="O624" s="36"/>
      <c r="P624" s="36"/>
      <c r="Q624" s="36" t="s">
        <v>1660</v>
      </c>
      <c r="R624" s="36"/>
      <c r="S624" s="36"/>
      <c r="T624" s="36"/>
      <c r="U624" s="36"/>
    </row>
    <row r="625" spans="1:21" ht="267.75">
      <c r="A625" s="30">
        <v>429</v>
      </c>
      <c r="B625" s="31" t="s">
        <v>1318</v>
      </c>
      <c r="C625" s="36" t="s">
        <v>2098</v>
      </c>
      <c r="D625" s="32" t="s">
        <v>936</v>
      </c>
      <c r="E625" s="32" t="s">
        <v>1712</v>
      </c>
      <c r="F625" s="32" t="s">
        <v>847</v>
      </c>
      <c r="G625" s="33" t="s">
        <v>484</v>
      </c>
      <c r="H625" s="33" t="s">
        <v>503</v>
      </c>
      <c r="I625" s="34" t="s">
        <v>848</v>
      </c>
      <c r="J625" s="34" t="s">
        <v>849</v>
      </c>
      <c r="K625" s="35"/>
      <c r="L625" s="36"/>
      <c r="M625" s="36"/>
      <c r="N625" s="36"/>
      <c r="O625" s="36"/>
      <c r="P625" s="36"/>
      <c r="Q625" s="36" t="s">
        <v>1660</v>
      </c>
      <c r="R625" s="36"/>
      <c r="S625" s="36"/>
      <c r="T625" s="36"/>
      <c r="U625" s="36"/>
    </row>
    <row r="626" spans="1:21" ht="38.25">
      <c r="A626" s="30">
        <v>386</v>
      </c>
      <c r="B626" s="31" t="s">
        <v>727</v>
      </c>
      <c r="C626" s="36" t="s">
        <v>119</v>
      </c>
      <c r="D626" s="32" t="s">
        <v>84</v>
      </c>
      <c r="E626" s="32" t="s">
        <v>85</v>
      </c>
      <c r="F626" s="32" t="s">
        <v>371</v>
      </c>
      <c r="G626" s="33" t="s">
        <v>484</v>
      </c>
      <c r="H626" s="33" t="s">
        <v>504</v>
      </c>
      <c r="I626" s="34" t="s">
        <v>86</v>
      </c>
      <c r="J626" s="34" t="s">
        <v>87</v>
      </c>
      <c r="K626" s="35"/>
      <c r="L626" s="36"/>
      <c r="M626" s="36"/>
      <c r="N626" s="36"/>
      <c r="O626" s="36"/>
      <c r="P626" s="36"/>
      <c r="Q626" s="36" t="s">
        <v>1660</v>
      </c>
      <c r="R626" s="36"/>
      <c r="S626" s="36"/>
      <c r="T626" s="36"/>
      <c r="U626" s="36"/>
    </row>
    <row r="627" spans="1:21" ht="22.5">
      <c r="A627" s="30">
        <v>108</v>
      </c>
      <c r="B627" s="31" t="s">
        <v>1206</v>
      </c>
      <c r="C627" s="36" t="s">
        <v>119</v>
      </c>
      <c r="D627" s="32" t="s">
        <v>84</v>
      </c>
      <c r="E627" s="32" t="s">
        <v>85</v>
      </c>
      <c r="F627" s="32" t="s">
        <v>879</v>
      </c>
      <c r="G627" s="33" t="s">
        <v>484</v>
      </c>
      <c r="H627" s="33" t="s">
        <v>503</v>
      </c>
      <c r="I627" s="34" t="s">
        <v>1209</v>
      </c>
      <c r="J627" s="34" t="s">
        <v>1210</v>
      </c>
      <c r="K627" s="35"/>
      <c r="L627" s="36"/>
      <c r="M627" s="36"/>
      <c r="N627" s="36"/>
      <c r="O627" s="36"/>
      <c r="P627" s="36"/>
      <c r="Q627" s="36" t="s">
        <v>1660</v>
      </c>
      <c r="R627" s="36"/>
      <c r="S627" s="36"/>
      <c r="T627" s="36"/>
      <c r="U627" s="36"/>
    </row>
    <row r="628" spans="1:21" ht="63.75">
      <c r="A628" s="30">
        <v>398</v>
      </c>
      <c r="B628" s="31" t="s">
        <v>727</v>
      </c>
      <c r="C628" s="36" t="s">
        <v>119</v>
      </c>
      <c r="D628" s="32" t="s">
        <v>84</v>
      </c>
      <c r="E628" s="32" t="s">
        <v>85</v>
      </c>
      <c r="F628" s="32" t="s">
        <v>1274</v>
      </c>
      <c r="G628" s="33" t="s">
        <v>484</v>
      </c>
      <c r="H628" s="33" t="s">
        <v>503</v>
      </c>
      <c r="I628" s="34" t="s">
        <v>1123</v>
      </c>
      <c r="J628" s="34" t="s">
        <v>1124</v>
      </c>
      <c r="K628" s="35"/>
      <c r="L628" s="36"/>
      <c r="M628" s="36"/>
      <c r="N628" s="36"/>
      <c r="O628" s="36"/>
      <c r="P628" s="36"/>
      <c r="Q628" s="36" t="s">
        <v>1660</v>
      </c>
      <c r="R628" s="36"/>
      <c r="S628" s="36"/>
      <c r="T628" s="36"/>
      <c r="U628" s="36"/>
    </row>
    <row r="629" spans="1:21" ht="51">
      <c r="A629" s="30">
        <v>303</v>
      </c>
      <c r="B629" s="31" t="s">
        <v>1605</v>
      </c>
      <c r="C629" s="36" t="s">
        <v>111</v>
      </c>
      <c r="D629" s="32" t="s">
        <v>84</v>
      </c>
      <c r="E629" s="32" t="s">
        <v>85</v>
      </c>
      <c r="F629" s="32" t="s">
        <v>1275</v>
      </c>
      <c r="G629" s="33" t="s">
        <v>484</v>
      </c>
      <c r="H629" s="33" t="s">
        <v>503</v>
      </c>
      <c r="I629" s="34" t="s">
        <v>1632</v>
      </c>
      <c r="J629" s="34" t="s">
        <v>1633</v>
      </c>
      <c r="K629" s="35"/>
      <c r="L629" s="36"/>
      <c r="M629" s="36"/>
      <c r="N629" s="36"/>
      <c r="O629" s="36"/>
      <c r="P629" s="36"/>
      <c r="Q629" s="36" t="s">
        <v>1660</v>
      </c>
      <c r="R629" s="36"/>
      <c r="S629" s="36"/>
      <c r="T629" s="36"/>
      <c r="U629" s="36"/>
    </row>
    <row r="630" spans="1:21" ht="89.25">
      <c r="A630" s="30">
        <v>851</v>
      </c>
      <c r="B630" s="31" t="s">
        <v>1399</v>
      </c>
      <c r="C630" s="36" t="s">
        <v>111</v>
      </c>
      <c r="D630" s="32" t="s">
        <v>84</v>
      </c>
      <c r="E630" s="32" t="s">
        <v>85</v>
      </c>
      <c r="F630" s="32" t="s">
        <v>1275</v>
      </c>
      <c r="G630" s="33" t="s">
        <v>484</v>
      </c>
      <c r="H630" s="33" t="s">
        <v>503</v>
      </c>
      <c r="I630" s="34" t="s">
        <v>1918</v>
      </c>
      <c r="J630" s="34" t="s">
        <v>1919</v>
      </c>
      <c r="K630" s="35"/>
      <c r="L630" s="36"/>
      <c r="M630" s="36"/>
      <c r="N630" s="36"/>
      <c r="O630" s="36"/>
      <c r="P630" s="36"/>
      <c r="Q630" s="36" t="s">
        <v>1660</v>
      </c>
      <c r="R630" s="36"/>
      <c r="S630" s="36"/>
      <c r="T630" s="36"/>
      <c r="U630" s="36"/>
    </row>
    <row r="631" spans="1:21" ht="127.5">
      <c r="A631" s="30">
        <v>852</v>
      </c>
      <c r="B631" s="31" t="s">
        <v>1399</v>
      </c>
      <c r="C631" s="36" t="s">
        <v>111</v>
      </c>
      <c r="D631" s="32" t="s">
        <v>84</v>
      </c>
      <c r="E631" s="32" t="s">
        <v>85</v>
      </c>
      <c r="F631" s="32" t="s">
        <v>1275</v>
      </c>
      <c r="G631" s="33" t="s">
        <v>484</v>
      </c>
      <c r="H631" s="33" t="s">
        <v>503</v>
      </c>
      <c r="I631" s="34" t="s">
        <v>1920</v>
      </c>
      <c r="J631" s="34" t="s">
        <v>1921</v>
      </c>
      <c r="K631" s="35"/>
      <c r="L631" s="36"/>
      <c r="M631" s="36"/>
      <c r="N631" s="36"/>
      <c r="O631" s="36"/>
      <c r="P631" s="36"/>
      <c r="Q631" s="36" t="s">
        <v>1660</v>
      </c>
      <c r="R631" s="36"/>
      <c r="S631" s="36"/>
      <c r="T631" s="36"/>
      <c r="U631" s="36"/>
    </row>
    <row r="632" spans="1:21" ht="51">
      <c r="A632" s="30">
        <v>853</v>
      </c>
      <c r="B632" s="31" t="s">
        <v>1399</v>
      </c>
      <c r="C632" s="36" t="s">
        <v>111</v>
      </c>
      <c r="D632" s="32" t="s">
        <v>84</v>
      </c>
      <c r="E632" s="32" t="s">
        <v>85</v>
      </c>
      <c r="F632" s="32" t="s">
        <v>1275</v>
      </c>
      <c r="G632" s="33" t="s">
        <v>484</v>
      </c>
      <c r="H632" s="33" t="s">
        <v>503</v>
      </c>
      <c r="I632" s="34" t="s">
        <v>1922</v>
      </c>
      <c r="J632" s="34" t="s">
        <v>1923</v>
      </c>
      <c r="K632" s="35"/>
      <c r="L632" s="36"/>
      <c r="M632" s="36"/>
      <c r="N632" s="36"/>
      <c r="O632" s="36"/>
      <c r="P632" s="36"/>
      <c r="Q632" s="36" t="s">
        <v>1660</v>
      </c>
      <c r="R632" s="36"/>
      <c r="S632" s="36"/>
      <c r="T632" s="36"/>
      <c r="U632" s="36"/>
    </row>
    <row r="633" spans="1:21" ht="76.5">
      <c r="A633" s="30">
        <v>244</v>
      </c>
      <c r="B633" s="31" t="s">
        <v>639</v>
      </c>
      <c r="C633" s="36" t="s">
        <v>114</v>
      </c>
      <c r="D633" s="32" t="s">
        <v>84</v>
      </c>
      <c r="E633" s="32" t="s">
        <v>85</v>
      </c>
      <c r="F633" s="32" t="s">
        <v>919</v>
      </c>
      <c r="G633" s="33" t="s">
        <v>484</v>
      </c>
      <c r="H633" s="33" t="s">
        <v>503</v>
      </c>
      <c r="I633" s="34" t="s">
        <v>644</v>
      </c>
      <c r="J633" s="34" t="s">
        <v>645</v>
      </c>
      <c r="K633" s="35"/>
      <c r="L633" s="36"/>
      <c r="M633" s="36"/>
      <c r="N633" s="36"/>
      <c r="O633" s="36"/>
      <c r="P633" s="36"/>
      <c r="Q633" s="36" t="s">
        <v>1660</v>
      </c>
      <c r="R633" s="36"/>
      <c r="S633" s="36"/>
      <c r="T633" s="36"/>
      <c r="U633" s="36"/>
    </row>
    <row r="634" spans="1:21" ht="25.5">
      <c r="A634" s="30">
        <v>242</v>
      </c>
      <c r="B634" s="31" t="s">
        <v>639</v>
      </c>
      <c r="C634" s="36" t="s">
        <v>114</v>
      </c>
      <c r="D634" s="32" t="s">
        <v>84</v>
      </c>
      <c r="E634" s="32" t="s">
        <v>85</v>
      </c>
      <c r="F634" s="32" t="s">
        <v>475</v>
      </c>
      <c r="G634" s="33" t="s">
        <v>484</v>
      </c>
      <c r="H634" s="33" t="s">
        <v>504</v>
      </c>
      <c r="I634" s="34" t="s">
        <v>643</v>
      </c>
      <c r="J634" s="34" t="s">
        <v>1431</v>
      </c>
      <c r="K634" s="35"/>
      <c r="L634" s="36"/>
      <c r="M634" s="36"/>
      <c r="N634" s="36"/>
      <c r="O634" s="36"/>
      <c r="P634" s="36"/>
      <c r="Q634" s="36" t="s">
        <v>1660</v>
      </c>
      <c r="R634" s="36"/>
      <c r="S634" s="36"/>
      <c r="T634" s="36"/>
      <c r="U634" s="36"/>
    </row>
    <row r="635" spans="1:21" ht="38.25">
      <c r="A635" s="30">
        <v>241</v>
      </c>
      <c r="B635" s="31" t="s">
        <v>639</v>
      </c>
      <c r="C635" s="36" t="s">
        <v>114</v>
      </c>
      <c r="D635" s="32" t="s">
        <v>84</v>
      </c>
      <c r="E635" s="32" t="s">
        <v>85</v>
      </c>
      <c r="F635" s="32" t="s">
        <v>765</v>
      </c>
      <c r="G635" s="33" t="s">
        <v>484</v>
      </c>
      <c r="H635" s="33" t="s">
        <v>504</v>
      </c>
      <c r="I635" s="34" t="s">
        <v>642</v>
      </c>
      <c r="J635" s="34" t="s">
        <v>1431</v>
      </c>
      <c r="K635" s="35"/>
      <c r="L635" s="36"/>
      <c r="M635" s="36"/>
      <c r="N635" s="36"/>
      <c r="O635" s="36"/>
      <c r="P635" s="36"/>
      <c r="Q635" s="36" t="s">
        <v>1660</v>
      </c>
      <c r="R635" s="36"/>
      <c r="S635" s="36"/>
      <c r="T635" s="36"/>
      <c r="U635" s="36"/>
    </row>
    <row r="636" spans="1:21" ht="127.5">
      <c r="A636" s="30">
        <v>397</v>
      </c>
      <c r="B636" s="31" t="s">
        <v>727</v>
      </c>
      <c r="C636" s="36" t="s">
        <v>119</v>
      </c>
      <c r="D636" s="32" t="s">
        <v>84</v>
      </c>
      <c r="E636" s="32" t="s">
        <v>85</v>
      </c>
      <c r="F636" s="32" t="s">
        <v>765</v>
      </c>
      <c r="G636" s="33" t="s">
        <v>484</v>
      </c>
      <c r="H636" s="33" t="s">
        <v>503</v>
      </c>
      <c r="I636" s="34" t="s">
        <v>1111</v>
      </c>
      <c r="J636" s="34" t="s">
        <v>1112</v>
      </c>
      <c r="K636" s="35"/>
      <c r="L636" s="36"/>
      <c r="M636" s="36"/>
      <c r="N636" s="36"/>
      <c r="O636" s="36"/>
      <c r="P636" s="36"/>
      <c r="Q636" s="36" t="s">
        <v>1660</v>
      </c>
      <c r="R636" s="36"/>
      <c r="S636" s="36"/>
      <c r="T636" s="36"/>
      <c r="U636" s="36"/>
    </row>
    <row r="637" spans="1:21" ht="25.5">
      <c r="A637" s="30">
        <v>850</v>
      </c>
      <c r="B637" s="31" t="s">
        <v>1399</v>
      </c>
      <c r="C637" s="36" t="s">
        <v>111</v>
      </c>
      <c r="D637" s="32" t="s">
        <v>84</v>
      </c>
      <c r="E637" s="32" t="s">
        <v>85</v>
      </c>
      <c r="F637" s="32" t="s">
        <v>455</v>
      </c>
      <c r="G637" s="33" t="s">
        <v>484</v>
      </c>
      <c r="H637" s="33" t="s">
        <v>503</v>
      </c>
      <c r="I637" s="34" t="s">
        <v>1916</v>
      </c>
      <c r="J637" s="34" t="s">
        <v>1917</v>
      </c>
      <c r="K637" s="35"/>
      <c r="L637" s="36"/>
      <c r="M637" s="36"/>
      <c r="N637" s="36"/>
      <c r="O637" s="36"/>
      <c r="P637" s="36"/>
      <c r="Q637" s="36" t="s">
        <v>1660</v>
      </c>
      <c r="R637" s="36"/>
      <c r="S637" s="36"/>
      <c r="T637" s="36"/>
      <c r="U637" s="36"/>
    </row>
    <row r="638" spans="1:21" ht="25.5">
      <c r="A638" s="30">
        <v>849</v>
      </c>
      <c r="B638" s="31" t="s">
        <v>1399</v>
      </c>
      <c r="C638" s="36" t="s">
        <v>111</v>
      </c>
      <c r="D638" s="32" t="s">
        <v>84</v>
      </c>
      <c r="E638" s="32" t="s">
        <v>85</v>
      </c>
      <c r="F638" s="32" t="s">
        <v>434</v>
      </c>
      <c r="G638" s="33" t="s">
        <v>484</v>
      </c>
      <c r="H638" s="33" t="s">
        <v>503</v>
      </c>
      <c r="I638" s="34" t="s">
        <v>1914</v>
      </c>
      <c r="J638" s="34" t="s">
        <v>1915</v>
      </c>
      <c r="K638" s="35"/>
      <c r="L638" s="36"/>
      <c r="M638" s="36"/>
      <c r="N638" s="36"/>
      <c r="O638" s="36"/>
      <c r="P638" s="36"/>
      <c r="Q638" s="36" t="s">
        <v>1660</v>
      </c>
      <c r="R638" s="36"/>
      <c r="S638" s="36"/>
      <c r="T638" s="36"/>
      <c r="U638" s="36"/>
    </row>
    <row r="639" spans="1:21" ht="25.5">
      <c r="A639" s="30">
        <v>848</v>
      </c>
      <c r="B639" s="31" t="s">
        <v>1399</v>
      </c>
      <c r="C639" s="36" t="s">
        <v>111</v>
      </c>
      <c r="D639" s="32" t="s">
        <v>84</v>
      </c>
      <c r="E639" s="32" t="s">
        <v>85</v>
      </c>
      <c r="F639" s="32" t="s">
        <v>424</v>
      </c>
      <c r="G639" s="33" t="s">
        <v>484</v>
      </c>
      <c r="H639" s="33" t="s">
        <v>503</v>
      </c>
      <c r="I639" s="34" t="s">
        <v>1912</v>
      </c>
      <c r="J639" s="34" t="s">
        <v>1913</v>
      </c>
      <c r="K639" s="35"/>
      <c r="L639" s="36"/>
      <c r="M639" s="36"/>
      <c r="N639" s="36"/>
      <c r="O639" s="36"/>
      <c r="P639" s="36"/>
      <c r="Q639" s="36" t="s">
        <v>1660</v>
      </c>
      <c r="R639" s="36"/>
      <c r="S639" s="36"/>
      <c r="T639" s="36"/>
      <c r="U639" s="36"/>
    </row>
    <row r="640" spans="1:21" ht="63.75">
      <c r="A640" s="30">
        <v>240</v>
      </c>
      <c r="B640" s="31" t="s">
        <v>639</v>
      </c>
      <c r="C640" s="36" t="s">
        <v>114</v>
      </c>
      <c r="D640" s="32" t="s">
        <v>640</v>
      </c>
      <c r="E640" s="32" t="s">
        <v>85</v>
      </c>
      <c r="F640" s="32" t="s">
        <v>424</v>
      </c>
      <c r="G640" s="33" t="s">
        <v>484</v>
      </c>
      <c r="H640" s="33" t="s">
        <v>504</v>
      </c>
      <c r="I640" s="34" t="s">
        <v>641</v>
      </c>
      <c r="J640" s="34" t="s">
        <v>1431</v>
      </c>
      <c r="K640" s="35"/>
      <c r="L640" s="36"/>
      <c r="M640" s="36"/>
      <c r="N640" s="36"/>
      <c r="O640" s="36"/>
      <c r="P640" s="36"/>
      <c r="Q640" s="36" t="s">
        <v>1660</v>
      </c>
      <c r="R640" s="36"/>
      <c r="S640" s="36"/>
      <c r="T640" s="36"/>
      <c r="U640" s="36"/>
    </row>
    <row r="641" spans="1:21" ht="25.5">
      <c r="A641" s="30">
        <v>847</v>
      </c>
      <c r="B641" s="31" t="s">
        <v>1399</v>
      </c>
      <c r="C641" s="36" t="s">
        <v>111</v>
      </c>
      <c r="D641" s="32" t="s">
        <v>84</v>
      </c>
      <c r="E641" s="32" t="s">
        <v>85</v>
      </c>
      <c r="F641" s="32" t="s">
        <v>724</v>
      </c>
      <c r="G641" s="33" t="s">
        <v>484</v>
      </c>
      <c r="H641" s="33" t="s">
        <v>503</v>
      </c>
      <c r="I641" s="34" t="s">
        <v>1407</v>
      </c>
      <c r="J641" s="34" t="s">
        <v>1408</v>
      </c>
      <c r="K641" s="35"/>
      <c r="L641" s="36"/>
      <c r="M641" s="36"/>
      <c r="N641" s="36"/>
      <c r="O641" s="36"/>
      <c r="P641" s="36"/>
      <c r="Q641" s="36" t="s">
        <v>1660</v>
      </c>
      <c r="R641" s="36"/>
      <c r="S641" s="36"/>
      <c r="T641" s="36"/>
      <c r="U641" s="36"/>
    </row>
    <row r="642" spans="1:21" ht="25.5">
      <c r="A642" s="30">
        <v>846</v>
      </c>
      <c r="B642" s="31" t="s">
        <v>1399</v>
      </c>
      <c r="C642" s="36" t="s">
        <v>111</v>
      </c>
      <c r="D642" s="32" t="s">
        <v>84</v>
      </c>
      <c r="E642" s="32" t="s">
        <v>85</v>
      </c>
      <c r="F642" s="32" t="s">
        <v>419</v>
      </c>
      <c r="G642" s="33" t="s">
        <v>484</v>
      </c>
      <c r="H642" s="33" t="s">
        <v>503</v>
      </c>
      <c r="I642" s="34" t="s">
        <v>1405</v>
      </c>
      <c r="J642" s="34" t="s">
        <v>1406</v>
      </c>
      <c r="K642" s="35"/>
      <c r="L642" s="36"/>
      <c r="M642" s="36"/>
      <c r="N642" s="36"/>
      <c r="O642" s="36"/>
      <c r="P642" s="36"/>
      <c r="Q642" s="36" t="s">
        <v>1660</v>
      </c>
      <c r="R642" s="36"/>
      <c r="S642" s="36"/>
      <c r="T642" s="36"/>
      <c r="U642" s="36"/>
    </row>
    <row r="643" spans="1:21" ht="51">
      <c r="A643" s="30">
        <v>868</v>
      </c>
      <c r="B643" s="31" t="s">
        <v>1399</v>
      </c>
      <c r="C643" s="36" t="s">
        <v>111</v>
      </c>
      <c r="D643" s="32" t="s">
        <v>84</v>
      </c>
      <c r="E643" s="32" t="s">
        <v>85</v>
      </c>
      <c r="F643" s="32" t="s">
        <v>435</v>
      </c>
      <c r="G643" s="33" t="s">
        <v>484</v>
      </c>
      <c r="H643" s="33" t="s">
        <v>503</v>
      </c>
      <c r="I643" s="34" t="s">
        <v>1488</v>
      </c>
      <c r="J643" s="34" t="s">
        <v>2089</v>
      </c>
      <c r="K643" s="35"/>
      <c r="L643" s="36"/>
      <c r="M643" s="36"/>
      <c r="N643" s="36"/>
      <c r="O643" s="36"/>
      <c r="P643" s="36"/>
      <c r="Q643" s="36" t="s">
        <v>1660</v>
      </c>
      <c r="R643" s="36"/>
      <c r="S643" s="36"/>
      <c r="T643" s="36"/>
      <c r="U643" s="36"/>
    </row>
    <row r="644" spans="1:21" ht="76.5">
      <c r="A644" s="30">
        <v>730</v>
      </c>
      <c r="B644" s="31" t="s">
        <v>1799</v>
      </c>
      <c r="C644" s="36" t="s">
        <v>114</v>
      </c>
      <c r="D644" s="32" t="s">
        <v>84</v>
      </c>
      <c r="E644" s="32" t="s">
        <v>85</v>
      </c>
      <c r="F644" s="32" t="s">
        <v>1893</v>
      </c>
      <c r="G644" s="33" t="s">
        <v>484</v>
      </c>
      <c r="H644" s="33" t="s">
        <v>503</v>
      </c>
      <c r="I644" s="34" t="s">
        <v>1810</v>
      </c>
      <c r="J644" s="34" t="s">
        <v>1811</v>
      </c>
      <c r="K644" s="35"/>
      <c r="L644" s="36"/>
      <c r="M644" s="36"/>
      <c r="N644" s="36"/>
      <c r="O644" s="36"/>
      <c r="P644" s="36"/>
      <c r="Q644" s="36" t="s">
        <v>1660</v>
      </c>
      <c r="R644" s="36"/>
      <c r="S644" s="36"/>
      <c r="T644" s="36"/>
      <c r="U644" s="36"/>
    </row>
    <row r="645" spans="1:21" ht="25.5">
      <c r="A645" s="30">
        <v>228</v>
      </c>
      <c r="B645" s="31" t="s">
        <v>1444</v>
      </c>
      <c r="C645" s="36" t="s">
        <v>125</v>
      </c>
      <c r="D645" s="32" t="s">
        <v>84</v>
      </c>
      <c r="E645" s="32" t="s">
        <v>85</v>
      </c>
      <c r="F645" s="32" t="s">
        <v>280</v>
      </c>
      <c r="G645" s="33" t="s">
        <v>484</v>
      </c>
      <c r="H645" s="33" t="s">
        <v>503</v>
      </c>
      <c r="I645" s="34" t="s">
        <v>281</v>
      </c>
      <c r="J645" s="34" t="s">
        <v>282</v>
      </c>
      <c r="K645" s="35"/>
      <c r="L645" s="36"/>
      <c r="M645" s="36"/>
      <c r="N645" s="36"/>
      <c r="O645" s="36"/>
      <c r="P645" s="36"/>
      <c r="Q645" s="36" t="s">
        <v>1660</v>
      </c>
      <c r="R645" s="36"/>
      <c r="S645" s="36"/>
      <c r="T645" s="36"/>
      <c r="U645" s="36"/>
    </row>
    <row r="646" spans="1:21" ht="127.5">
      <c r="A646" s="30">
        <v>729</v>
      </c>
      <c r="B646" s="31" t="s">
        <v>1799</v>
      </c>
      <c r="C646" s="36" t="s">
        <v>114</v>
      </c>
      <c r="D646" s="32" t="s">
        <v>640</v>
      </c>
      <c r="E646" s="32" t="s">
        <v>85</v>
      </c>
      <c r="F646" s="32" t="s">
        <v>1807</v>
      </c>
      <c r="G646" s="33" t="s">
        <v>484</v>
      </c>
      <c r="H646" s="33" t="s">
        <v>503</v>
      </c>
      <c r="I646" s="34" t="s">
        <v>1808</v>
      </c>
      <c r="J646" s="34" t="s">
        <v>1809</v>
      </c>
      <c r="K646" s="35"/>
      <c r="L646" s="36"/>
      <c r="M646" s="36"/>
      <c r="N646" s="36"/>
      <c r="O646" s="36"/>
      <c r="P646" s="36"/>
      <c r="Q646" s="36" t="s">
        <v>1660</v>
      </c>
      <c r="R646" s="36"/>
      <c r="S646" s="36"/>
      <c r="T646" s="36"/>
      <c r="U646" s="36"/>
    </row>
    <row r="647" spans="1:21" ht="89.25">
      <c r="A647" s="30">
        <v>306</v>
      </c>
      <c r="B647" s="31" t="s">
        <v>1605</v>
      </c>
      <c r="C647" s="36" t="s">
        <v>111</v>
      </c>
      <c r="D647" s="32" t="s">
        <v>640</v>
      </c>
      <c r="E647" s="32" t="s">
        <v>652</v>
      </c>
      <c r="F647" s="32" t="s">
        <v>653</v>
      </c>
      <c r="G647" s="33" t="s">
        <v>484</v>
      </c>
      <c r="H647" s="33" t="s">
        <v>503</v>
      </c>
      <c r="I647" s="34" t="s">
        <v>1334</v>
      </c>
      <c r="J647" s="34" t="s">
        <v>1335</v>
      </c>
      <c r="K647" s="35"/>
      <c r="L647" s="36"/>
      <c r="M647" s="36"/>
      <c r="N647" s="36"/>
      <c r="O647" s="36"/>
      <c r="P647" s="36"/>
      <c r="Q647" s="36" t="s">
        <v>1660</v>
      </c>
      <c r="R647" s="36"/>
      <c r="S647" s="36"/>
      <c r="T647" s="36"/>
      <c r="U647" s="36"/>
    </row>
    <row r="648" spans="1:21" ht="127.5">
      <c r="A648" s="30">
        <v>236</v>
      </c>
      <c r="B648" s="31" t="s">
        <v>1444</v>
      </c>
      <c r="C648" s="36" t="s">
        <v>125</v>
      </c>
      <c r="D648" s="32" t="s">
        <v>640</v>
      </c>
      <c r="E648" s="32" t="s">
        <v>652</v>
      </c>
      <c r="F648" s="32" t="s">
        <v>480</v>
      </c>
      <c r="G648" s="33" t="s">
        <v>484</v>
      </c>
      <c r="H648" s="33" t="s">
        <v>503</v>
      </c>
      <c r="I648" s="34" t="s">
        <v>1418</v>
      </c>
      <c r="J648" s="34"/>
      <c r="K648" s="35"/>
      <c r="L648" s="36"/>
      <c r="M648" s="36"/>
      <c r="N648" s="36"/>
      <c r="O648" s="36"/>
      <c r="P648" s="36"/>
      <c r="Q648" s="36" t="s">
        <v>1660</v>
      </c>
      <c r="R648" s="36"/>
      <c r="S648" s="36"/>
      <c r="T648" s="36"/>
      <c r="U648" s="36"/>
    </row>
    <row r="649" spans="1:21" ht="51">
      <c r="A649" s="30">
        <v>62</v>
      </c>
      <c r="B649" s="31" t="s">
        <v>1170</v>
      </c>
      <c r="C649" s="36" t="s">
        <v>114</v>
      </c>
      <c r="D649" s="32" t="s">
        <v>640</v>
      </c>
      <c r="E649" s="32" t="s">
        <v>652</v>
      </c>
      <c r="F649" s="32" t="s">
        <v>77</v>
      </c>
      <c r="G649" s="33" t="s">
        <v>484</v>
      </c>
      <c r="H649" s="33" t="s">
        <v>503</v>
      </c>
      <c r="I649" s="34" t="s">
        <v>1171</v>
      </c>
      <c r="J649" s="34" t="s">
        <v>1172</v>
      </c>
      <c r="K649" s="35"/>
      <c r="L649" s="36"/>
      <c r="M649" s="36"/>
      <c r="N649" s="36"/>
      <c r="O649" s="36"/>
      <c r="P649" s="36"/>
      <c r="Q649" s="36" t="s">
        <v>1660</v>
      </c>
      <c r="R649" s="36"/>
      <c r="S649" s="36"/>
      <c r="T649" s="36"/>
      <c r="U649" s="36"/>
    </row>
    <row r="650" spans="1:21" ht="127.5">
      <c r="A650" s="30">
        <v>728</v>
      </c>
      <c r="B650" s="31" t="s">
        <v>1799</v>
      </c>
      <c r="C650" s="36" t="s">
        <v>114</v>
      </c>
      <c r="D650" s="32" t="s">
        <v>640</v>
      </c>
      <c r="E650" s="32" t="s">
        <v>652</v>
      </c>
      <c r="F650" s="32" t="s">
        <v>77</v>
      </c>
      <c r="G650" s="33" t="s">
        <v>484</v>
      </c>
      <c r="H650" s="33" t="s">
        <v>503</v>
      </c>
      <c r="I650" s="34" t="s">
        <v>1171</v>
      </c>
      <c r="J650" s="34" t="s">
        <v>1806</v>
      </c>
      <c r="K650" s="35"/>
      <c r="L650" s="36"/>
      <c r="M650" s="36"/>
      <c r="N650" s="36"/>
      <c r="O650" s="36"/>
      <c r="P650" s="36"/>
      <c r="Q650" s="36" t="s">
        <v>1660</v>
      </c>
      <c r="R650" s="36"/>
      <c r="S650" s="36"/>
      <c r="T650" s="36"/>
      <c r="U650" s="36"/>
    </row>
    <row r="651" spans="1:21" ht="76.5">
      <c r="A651" s="30">
        <v>877</v>
      </c>
      <c r="B651" s="31" t="s">
        <v>1399</v>
      </c>
      <c r="C651" s="36" t="s">
        <v>111</v>
      </c>
      <c r="D651" s="32" t="s">
        <v>768</v>
      </c>
      <c r="E651" s="32" t="s">
        <v>872</v>
      </c>
      <c r="F651" s="32" t="s">
        <v>868</v>
      </c>
      <c r="G651" s="33" t="s">
        <v>484</v>
      </c>
      <c r="H651" s="33" t="s">
        <v>503</v>
      </c>
      <c r="I651" s="34" t="s">
        <v>1505</v>
      </c>
      <c r="J651" s="34" t="s">
        <v>1506</v>
      </c>
      <c r="K651" s="35"/>
      <c r="L651" s="36" t="s">
        <v>1765</v>
      </c>
      <c r="M651" s="36"/>
      <c r="N651" s="36"/>
      <c r="O651" s="36"/>
      <c r="P651" s="36"/>
      <c r="Q651" s="36" t="s">
        <v>1660</v>
      </c>
      <c r="R651" s="36" t="s">
        <v>2189</v>
      </c>
      <c r="S651" s="36"/>
      <c r="T651" s="36"/>
      <c r="U651" s="36"/>
    </row>
    <row r="652" spans="1:21" ht="63.75">
      <c r="A652" s="30">
        <v>872</v>
      </c>
      <c r="B652" s="31" t="s">
        <v>1399</v>
      </c>
      <c r="C652" s="36" t="s">
        <v>111</v>
      </c>
      <c r="D652" s="32" t="s">
        <v>669</v>
      </c>
      <c r="E652" s="32" t="s">
        <v>670</v>
      </c>
      <c r="F652" s="32" t="s">
        <v>441</v>
      </c>
      <c r="G652" s="33" t="s">
        <v>484</v>
      </c>
      <c r="H652" s="33" t="s">
        <v>503</v>
      </c>
      <c r="I652" s="34" t="s">
        <v>1498</v>
      </c>
      <c r="J652" s="34" t="s">
        <v>1499</v>
      </c>
      <c r="K652" s="35"/>
      <c r="L652" s="36"/>
      <c r="M652" s="36"/>
      <c r="N652" s="36"/>
      <c r="O652" s="36"/>
      <c r="P652" s="36"/>
      <c r="Q652" s="36" t="s">
        <v>1660</v>
      </c>
      <c r="R652" s="36"/>
      <c r="S652" s="36"/>
      <c r="T652" s="36"/>
      <c r="U652" s="36"/>
    </row>
    <row r="653" spans="1:21" ht="165.75">
      <c r="A653" s="30">
        <v>870</v>
      </c>
      <c r="B653" s="31" t="s">
        <v>1399</v>
      </c>
      <c r="C653" s="36" t="s">
        <v>111</v>
      </c>
      <c r="D653" s="32" t="s">
        <v>669</v>
      </c>
      <c r="E653" s="32" t="s">
        <v>670</v>
      </c>
      <c r="F653" s="32" t="s">
        <v>419</v>
      </c>
      <c r="G653" s="33" t="s">
        <v>484</v>
      </c>
      <c r="H653" s="33" t="s">
        <v>503</v>
      </c>
      <c r="I653" s="34" t="s">
        <v>1495</v>
      </c>
      <c r="J653" s="34" t="s">
        <v>1496</v>
      </c>
      <c r="K653" s="35"/>
      <c r="L653" s="36"/>
      <c r="M653" s="36"/>
      <c r="N653" s="36"/>
      <c r="O653" s="36"/>
      <c r="P653" s="36"/>
      <c r="Q653" s="36" t="s">
        <v>1660</v>
      </c>
      <c r="R653" s="36"/>
      <c r="S653" s="36"/>
      <c r="T653" s="36"/>
      <c r="U653" s="36"/>
    </row>
    <row r="654" spans="1:21" ht="63.75">
      <c r="A654" s="30">
        <v>871</v>
      </c>
      <c r="B654" s="31" t="s">
        <v>1399</v>
      </c>
      <c r="C654" s="36" t="s">
        <v>111</v>
      </c>
      <c r="D654" s="32" t="s">
        <v>669</v>
      </c>
      <c r="E654" s="32" t="s">
        <v>670</v>
      </c>
      <c r="F654" s="32" t="s">
        <v>419</v>
      </c>
      <c r="G654" s="33" t="s">
        <v>484</v>
      </c>
      <c r="H654" s="33" t="s">
        <v>503</v>
      </c>
      <c r="I654" s="34" t="s">
        <v>1497</v>
      </c>
      <c r="J654" s="34" t="s">
        <v>1494</v>
      </c>
      <c r="K654" s="35"/>
      <c r="L654" s="36"/>
      <c r="M654" s="36"/>
      <c r="N654" s="36"/>
      <c r="O654" s="36"/>
      <c r="P654" s="36"/>
      <c r="Q654" s="36" t="s">
        <v>1660</v>
      </c>
      <c r="R654" s="36"/>
      <c r="S654" s="36"/>
      <c r="T654" s="36"/>
      <c r="U654" s="36"/>
    </row>
    <row r="655" spans="1:21" ht="63.75">
      <c r="A655" s="30">
        <v>392</v>
      </c>
      <c r="B655" s="31" t="s">
        <v>727</v>
      </c>
      <c r="C655" s="36" t="s">
        <v>119</v>
      </c>
      <c r="D655" s="32" t="s">
        <v>669</v>
      </c>
      <c r="E655" s="32" t="s">
        <v>670</v>
      </c>
      <c r="F655" s="32" t="s">
        <v>975</v>
      </c>
      <c r="G655" s="33" t="s">
        <v>484</v>
      </c>
      <c r="H655" s="33" t="s">
        <v>503</v>
      </c>
      <c r="I655" s="34" t="s">
        <v>1098</v>
      </c>
      <c r="J655" s="34" t="s">
        <v>1099</v>
      </c>
      <c r="K655" s="35"/>
      <c r="L655" s="36"/>
      <c r="M655" s="36"/>
      <c r="N655" s="36"/>
      <c r="O655" s="36"/>
      <c r="P655" s="36"/>
      <c r="Q655" s="36" t="s">
        <v>1660</v>
      </c>
      <c r="R655" s="36"/>
      <c r="S655" s="36"/>
      <c r="T655" s="36"/>
      <c r="U655" s="36"/>
    </row>
    <row r="656" spans="1:21" ht="140.25">
      <c r="A656" s="30">
        <v>66</v>
      </c>
      <c r="B656" s="31" t="s">
        <v>1170</v>
      </c>
      <c r="C656" s="36" t="s">
        <v>114</v>
      </c>
      <c r="D656" s="32" t="s">
        <v>669</v>
      </c>
      <c r="E656" s="32" t="s">
        <v>670</v>
      </c>
      <c r="F656" s="32" t="s">
        <v>1316</v>
      </c>
      <c r="G656" s="33" t="s">
        <v>484</v>
      </c>
      <c r="H656" s="33" t="s">
        <v>503</v>
      </c>
      <c r="I656" s="34" t="s">
        <v>1317</v>
      </c>
      <c r="J656" s="34" t="s">
        <v>1197</v>
      </c>
      <c r="K656" s="35"/>
      <c r="L656" s="36"/>
      <c r="M656" s="36"/>
      <c r="N656" s="36"/>
      <c r="O656" s="36"/>
      <c r="P656" s="36"/>
      <c r="Q656" s="36" t="s">
        <v>1660</v>
      </c>
      <c r="R656" s="36"/>
      <c r="S656" s="36"/>
      <c r="T656" s="36"/>
      <c r="U656" s="36"/>
    </row>
    <row r="657" spans="1:21" ht="140.25">
      <c r="A657" s="30">
        <v>694</v>
      </c>
      <c r="B657" s="31" t="s">
        <v>1799</v>
      </c>
      <c r="C657" s="36" t="s">
        <v>114</v>
      </c>
      <c r="D657" s="32" t="s">
        <v>669</v>
      </c>
      <c r="E657" s="32" t="s">
        <v>670</v>
      </c>
      <c r="F657" s="32" t="s">
        <v>1316</v>
      </c>
      <c r="G657" s="33" t="s">
        <v>484</v>
      </c>
      <c r="H657" s="33" t="s">
        <v>503</v>
      </c>
      <c r="I657" s="34" t="s">
        <v>1317</v>
      </c>
      <c r="J657" s="34" t="s">
        <v>1197</v>
      </c>
      <c r="K657" s="35"/>
      <c r="L657" s="36"/>
      <c r="M657" s="36"/>
      <c r="N657" s="36"/>
      <c r="O657" s="36"/>
      <c r="P657" s="36"/>
      <c r="Q657" s="36" t="s">
        <v>1660</v>
      </c>
      <c r="R657" s="36"/>
      <c r="S657" s="36"/>
      <c r="T657" s="36"/>
      <c r="U657" s="36"/>
    </row>
    <row r="658" spans="1:21" ht="140.25">
      <c r="A658" s="30">
        <v>695</v>
      </c>
      <c r="B658" s="31" t="s">
        <v>1799</v>
      </c>
      <c r="C658" s="36" t="s">
        <v>114</v>
      </c>
      <c r="D658" s="32" t="s">
        <v>669</v>
      </c>
      <c r="E658" s="32" t="s">
        <v>670</v>
      </c>
      <c r="F658" s="32" t="s">
        <v>1316</v>
      </c>
      <c r="G658" s="33" t="s">
        <v>484</v>
      </c>
      <c r="H658" s="33" t="s">
        <v>503</v>
      </c>
      <c r="I658" s="34" t="s">
        <v>1585</v>
      </c>
      <c r="J658" s="34" t="s">
        <v>1586</v>
      </c>
      <c r="K658" s="35"/>
      <c r="L658" s="36"/>
      <c r="M658" s="36"/>
      <c r="N658" s="36"/>
      <c r="O658" s="36"/>
      <c r="P658" s="36"/>
      <c r="Q658" s="36" t="s">
        <v>1660</v>
      </c>
      <c r="R658" s="36"/>
      <c r="S658" s="36"/>
      <c r="T658" s="36"/>
      <c r="U658" s="36"/>
    </row>
    <row r="659" spans="1:21" ht="89.25">
      <c r="A659" s="30">
        <v>297</v>
      </c>
      <c r="B659" s="31" t="s">
        <v>666</v>
      </c>
      <c r="C659" s="36" t="s">
        <v>102</v>
      </c>
      <c r="D659" s="32" t="s">
        <v>669</v>
      </c>
      <c r="E659" s="32" t="s">
        <v>670</v>
      </c>
      <c r="F659" s="32"/>
      <c r="G659" s="33" t="s">
        <v>484</v>
      </c>
      <c r="H659" s="33" t="s">
        <v>503</v>
      </c>
      <c r="I659" s="34" t="s">
        <v>671</v>
      </c>
      <c r="J659" s="34" t="s">
        <v>672</v>
      </c>
      <c r="K659" s="35"/>
      <c r="L659" s="36"/>
      <c r="M659" s="36"/>
      <c r="N659" s="36"/>
      <c r="O659" s="36"/>
      <c r="P659" s="36"/>
      <c r="Q659" s="36" t="s">
        <v>1660</v>
      </c>
      <c r="R659" s="36"/>
      <c r="S659" s="36"/>
      <c r="T659" s="36"/>
      <c r="U659" s="36"/>
    </row>
    <row r="660" spans="1:21" ht="51">
      <c r="A660" s="30">
        <v>298</v>
      </c>
      <c r="B660" s="31" t="s">
        <v>666</v>
      </c>
      <c r="C660" s="36" t="s">
        <v>102</v>
      </c>
      <c r="D660" s="32" t="s">
        <v>669</v>
      </c>
      <c r="E660" s="32" t="s">
        <v>670</v>
      </c>
      <c r="F660" s="32"/>
      <c r="G660" s="33" t="s">
        <v>484</v>
      </c>
      <c r="H660" s="33" t="s">
        <v>503</v>
      </c>
      <c r="I660" s="34" t="s">
        <v>673</v>
      </c>
      <c r="J660" s="34" t="s">
        <v>672</v>
      </c>
      <c r="K660" s="35"/>
      <c r="L660" s="36"/>
      <c r="M660" s="36"/>
      <c r="N660" s="36"/>
      <c r="O660" s="36"/>
      <c r="P660" s="36"/>
      <c r="Q660" s="36" t="s">
        <v>1660</v>
      </c>
      <c r="R660" s="36"/>
      <c r="S660" s="36"/>
      <c r="T660" s="36"/>
      <c r="U660" s="36"/>
    </row>
    <row r="661" spans="1:21" ht="51">
      <c r="A661" s="30">
        <v>391</v>
      </c>
      <c r="B661" s="31" t="s">
        <v>727</v>
      </c>
      <c r="C661" s="36" t="s">
        <v>119</v>
      </c>
      <c r="D661" s="32" t="s">
        <v>669</v>
      </c>
      <c r="E661" s="32" t="s">
        <v>65</v>
      </c>
      <c r="F661" s="32" t="s">
        <v>368</v>
      </c>
      <c r="G661" s="33" t="s">
        <v>484</v>
      </c>
      <c r="H661" s="33" t="s">
        <v>503</v>
      </c>
      <c r="I661" s="34" t="s">
        <v>1096</v>
      </c>
      <c r="J661" s="34" t="s">
        <v>1097</v>
      </c>
      <c r="K661" s="35"/>
      <c r="L661" s="36"/>
      <c r="M661" s="36"/>
      <c r="N661" s="36"/>
      <c r="O661" s="36"/>
      <c r="P661" s="36"/>
      <c r="Q661" s="36" t="s">
        <v>1660</v>
      </c>
      <c r="R661" s="36"/>
      <c r="S661" s="36"/>
      <c r="T661" s="36"/>
      <c r="U661" s="36"/>
    </row>
    <row r="662" spans="1:21" ht="51">
      <c r="A662" s="30">
        <v>869</v>
      </c>
      <c r="B662" s="31" t="s">
        <v>1399</v>
      </c>
      <c r="C662" s="36" t="s">
        <v>111</v>
      </c>
      <c r="D662" s="32" t="s">
        <v>669</v>
      </c>
      <c r="E662" s="32" t="s">
        <v>65</v>
      </c>
      <c r="F662" s="32" t="s">
        <v>919</v>
      </c>
      <c r="G662" s="33" t="s">
        <v>484</v>
      </c>
      <c r="H662" s="33" t="s">
        <v>503</v>
      </c>
      <c r="I662" s="34" t="s">
        <v>1493</v>
      </c>
      <c r="J662" s="34" t="s">
        <v>1494</v>
      </c>
      <c r="K662" s="35"/>
      <c r="L662" s="36"/>
      <c r="M662" s="36"/>
      <c r="N662" s="36"/>
      <c r="O662" s="36"/>
      <c r="P662" s="36"/>
      <c r="Q662" s="36" t="s">
        <v>1660</v>
      </c>
      <c r="R662" s="36"/>
      <c r="S662" s="36"/>
      <c r="T662" s="36"/>
      <c r="U662" s="36"/>
    </row>
    <row r="663" spans="1:21" ht="242.25">
      <c r="A663" s="98">
        <v>224</v>
      </c>
      <c r="B663" s="35" t="s">
        <v>1444</v>
      </c>
      <c r="C663" s="36" t="s">
        <v>125</v>
      </c>
      <c r="D663" s="32" t="s">
        <v>669</v>
      </c>
      <c r="E663" s="32" t="s">
        <v>65</v>
      </c>
      <c r="F663" s="32" t="s">
        <v>225</v>
      </c>
      <c r="G663" s="33" t="s">
        <v>484</v>
      </c>
      <c r="H663" s="33" t="s">
        <v>504</v>
      </c>
      <c r="I663" s="34" t="s">
        <v>226</v>
      </c>
      <c r="J663" s="34" t="s">
        <v>227</v>
      </c>
      <c r="K663" s="35"/>
      <c r="L663" s="36"/>
      <c r="M663" s="36"/>
      <c r="N663" s="36"/>
      <c r="O663" s="36"/>
      <c r="P663" s="36"/>
      <c r="Q663" s="36" t="s">
        <v>1660</v>
      </c>
      <c r="R663" s="36"/>
      <c r="S663" s="36"/>
      <c r="T663" s="36"/>
      <c r="U663" s="36"/>
    </row>
    <row r="664" spans="1:21" ht="204">
      <c r="A664" s="98">
        <v>179</v>
      </c>
      <c r="B664" s="35" t="s">
        <v>516</v>
      </c>
      <c r="C664" s="36" t="s">
        <v>123</v>
      </c>
      <c r="D664" s="32" t="s">
        <v>2094</v>
      </c>
      <c r="E664" s="32" t="s">
        <v>2095</v>
      </c>
      <c r="F664" s="32" t="s">
        <v>444</v>
      </c>
      <c r="G664" s="33" t="s">
        <v>484</v>
      </c>
      <c r="H664" s="33" t="s">
        <v>503</v>
      </c>
      <c r="I664" s="34" t="s">
        <v>533</v>
      </c>
      <c r="J664" s="34" t="s">
        <v>534</v>
      </c>
      <c r="K664" s="35"/>
      <c r="L664" s="36"/>
      <c r="M664" s="36"/>
      <c r="N664" s="36"/>
      <c r="O664" s="36"/>
      <c r="P664" s="36"/>
      <c r="Q664" s="36" t="s">
        <v>1660</v>
      </c>
      <c r="R664" s="36"/>
      <c r="S664" s="36"/>
      <c r="T664" s="36"/>
      <c r="U664" s="36"/>
    </row>
    <row r="665" spans="1:21" ht="140.25">
      <c r="A665" s="98">
        <v>46</v>
      </c>
      <c r="B665" s="35" t="s">
        <v>1685</v>
      </c>
      <c r="C665" s="36" t="s">
        <v>119</v>
      </c>
      <c r="D665" s="32" t="s">
        <v>1686</v>
      </c>
      <c r="E665" s="32" t="s">
        <v>1687</v>
      </c>
      <c r="F665" s="32"/>
      <c r="G665" s="33" t="s">
        <v>484</v>
      </c>
      <c r="H665" s="33" t="s">
        <v>503</v>
      </c>
      <c r="I665" s="34" t="s">
        <v>1688</v>
      </c>
      <c r="J665" s="34" t="s">
        <v>1689</v>
      </c>
      <c r="K665" s="35"/>
      <c r="L665" s="36"/>
      <c r="M665" s="36"/>
      <c r="N665" s="36"/>
      <c r="O665" s="36"/>
      <c r="P665" s="36"/>
      <c r="Q665" s="36" t="s">
        <v>1660</v>
      </c>
      <c r="R665" s="36"/>
      <c r="S665" s="36"/>
      <c r="T665" s="36"/>
      <c r="U665" s="36"/>
    </row>
    <row r="666" spans="1:21" ht="409.5">
      <c r="A666" s="98">
        <v>835</v>
      </c>
      <c r="B666" s="35" t="s">
        <v>362</v>
      </c>
      <c r="C666" s="36" t="s">
        <v>1132</v>
      </c>
      <c r="D666" s="32" t="s">
        <v>1274</v>
      </c>
      <c r="E666" s="32" t="s">
        <v>363</v>
      </c>
      <c r="F666" s="32"/>
      <c r="G666" s="33" t="s">
        <v>484</v>
      </c>
      <c r="H666" s="33" t="s">
        <v>503</v>
      </c>
      <c r="I666" s="34" t="s">
        <v>364</v>
      </c>
      <c r="J666" s="34" t="s">
        <v>365</v>
      </c>
      <c r="K666" s="35"/>
      <c r="L666" s="36"/>
      <c r="M666" s="36"/>
      <c r="N666" s="36"/>
      <c r="O666" s="36"/>
      <c r="P666" s="36"/>
      <c r="Q666" s="36" t="s">
        <v>1660</v>
      </c>
      <c r="R666" s="36"/>
      <c r="S666" s="36"/>
      <c r="T666" s="36"/>
      <c r="U666" s="36"/>
    </row>
    <row r="667" spans="1:21" ht="127.5">
      <c r="A667" s="98">
        <v>407</v>
      </c>
      <c r="B667" s="35" t="s">
        <v>1608</v>
      </c>
      <c r="C667" s="36" t="s">
        <v>114</v>
      </c>
      <c r="D667" s="32" t="s">
        <v>936</v>
      </c>
      <c r="E667" s="32"/>
      <c r="F667" s="32"/>
      <c r="G667" s="33" t="s">
        <v>484</v>
      </c>
      <c r="H667" s="33" t="s">
        <v>503</v>
      </c>
      <c r="I667" s="34" t="s">
        <v>1609</v>
      </c>
      <c r="J667" s="34" t="s">
        <v>69</v>
      </c>
      <c r="K667" s="35"/>
      <c r="L667" s="36"/>
      <c r="M667" s="36"/>
      <c r="N667" s="36"/>
      <c r="O667" s="36"/>
      <c r="P667" s="36"/>
      <c r="Q667" s="36" t="s">
        <v>1660</v>
      </c>
      <c r="R667" s="36"/>
      <c r="S667" s="36"/>
      <c r="T667" s="36"/>
      <c r="U667" s="36"/>
    </row>
    <row r="668" spans="1:21" ht="114.75">
      <c r="A668" s="98">
        <v>542</v>
      </c>
      <c r="B668" s="35" t="s">
        <v>2254</v>
      </c>
      <c r="C668" s="36" t="s">
        <v>1132</v>
      </c>
      <c r="D668" s="32" t="s">
        <v>936</v>
      </c>
      <c r="E668" s="32"/>
      <c r="F668" s="32"/>
      <c r="G668" s="33" t="s">
        <v>484</v>
      </c>
      <c r="H668" s="33" t="s">
        <v>503</v>
      </c>
      <c r="I668" s="34" t="s">
        <v>1140</v>
      </c>
      <c r="J668" s="34" t="s">
        <v>1135</v>
      </c>
      <c r="K668" s="35"/>
      <c r="L668" s="36"/>
      <c r="M668" s="36"/>
      <c r="N668" s="36"/>
      <c r="O668" s="36"/>
      <c r="P668" s="36"/>
      <c r="Q668" s="36" t="s">
        <v>1660</v>
      </c>
      <c r="R668" s="36"/>
      <c r="S668" s="36"/>
      <c r="T668" s="36"/>
      <c r="U668" s="36"/>
    </row>
    <row r="669" spans="1:21" ht="89.25">
      <c r="A669" s="98">
        <v>543</v>
      </c>
      <c r="B669" s="35" t="s">
        <v>2254</v>
      </c>
      <c r="C669" s="36" t="s">
        <v>1132</v>
      </c>
      <c r="D669" s="32" t="s">
        <v>936</v>
      </c>
      <c r="E669" s="32"/>
      <c r="F669" s="32"/>
      <c r="G669" s="33" t="s">
        <v>484</v>
      </c>
      <c r="H669" s="33" t="s">
        <v>503</v>
      </c>
      <c r="I669" s="34" t="s">
        <v>1141</v>
      </c>
      <c r="J669" s="34" t="s">
        <v>1142</v>
      </c>
      <c r="K669" s="35"/>
      <c r="L669" s="36"/>
      <c r="M669" s="36"/>
      <c r="N669" s="36"/>
      <c r="O669" s="36"/>
      <c r="P669" s="36"/>
      <c r="Q669" s="36" t="s">
        <v>1660</v>
      </c>
      <c r="R669" s="36"/>
      <c r="S669" s="36"/>
      <c r="T669" s="36"/>
      <c r="U669" s="36"/>
    </row>
    <row r="670" spans="1:21" ht="102">
      <c r="A670" s="98">
        <v>544</v>
      </c>
      <c r="B670" s="35" t="s">
        <v>2254</v>
      </c>
      <c r="C670" s="36" t="s">
        <v>1132</v>
      </c>
      <c r="D670" s="32" t="s">
        <v>936</v>
      </c>
      <c r="E670" s="32"/>
      <c r="F670" s="32"/>
      <c r="G670" s="33" t="s">
        <v>484</v>
      </c>
      <c r="H670" s="33" t="s">
        <v>503</v>
      </c>
      <c r="I670" s="34" t="s">
        <v>1143</v>
      </c>
      <c r="J670" s="34" t="s">
        <v>1144</v>
      </c>
      <c r="K670" s="35"/>
      <c r="L670" s="36"/>
      <c r="M670" s="36"/>
      <c r="N670" s="36"/>
      <c r="O670" s="36"/>
      <c r="P670" s="36"/>
      <c r="Q670" s="36" t="s">
        <v>1660</v>
      </c>
      <c r="R670" s="36"/>
      <c r="S670" s="36"/>
      <c r="T670" s="36"/>
      <c r="U670" s="36"/>
    </row>
    <row r="671" spans="1:21" ht="127.5">
      <c r="A671" s="98">
        <v>552</v>
      </c>
      <c r="B671" s="35" t="s">
        <v>2254</v>
      </c>
      <c r="C671" s="36" t="s">
        <v>1132</v>
      </c>
      <c r="D671" s="32" t="s">
        <v>669</v>
      </c>
      <c r="E671" s="32"/>
      <c r="F671" s="32"/>
      <c r="G671" s="33" t="s">
        <v>484</v>
      </c>
      <c r="H671" s="33" t="s">
        <v>503</v>
      </c>
      <c r="I671" s="34" t="s">
        <v>700</v>
      </c>
      <c r="J671" s="34" t="s">
        <v>701</v>
      </c>
      <c r="K671" s="35"/>
      <c r="L671" s="36"/>
      <c r="M671" s="36"/>
      <c r="N671" s="36"/>
      <c r="O671" s="36"/>
      <c r="P671" s="36"/>
      <c r="Q671" s="36" t="s">
        <v>1660</v>
      </c>
      <c r="R671" s="36"/>
      <c r="S671" s="36"/>
      <c r="T671" s="36"/>
      <c r="U671" s="36"/>
    </row>
    <row r="672" spans="1:21" ht="114.75">
      <c r="A672" s="98">
        <v>56</v>
      </c>
      <c r="B672" s="35" t="s">
        <v>1176</v>
      </c>
      <c r="C672" s="36" t="s">
        <v>114</v>
      </c>
      <c r="D672" s="32" t="s">
        <v>374</v>
      </c>
      <c r="E672" s="32"/>
      <c r="F672" s="32"/>
      <c r="G672" s="33" t="s">
        <v>484</v>
      </c>
      <c r="H672" s="33" t="s">
        <v>503</v>
      </c>
      <c r="I672" s="34" t="s">
        <v>1755</v>
      </c>
      <c r="J672" s="34" t="s">
        <v>1756</v>
      </c>
      <c r="K672" s="35" t="s">
        <v>309</v>
      </c>
      <c r="L672" s="36"/>
      <c r="M672" s="36"/>
      <c r="N672" s="36"/>
      <c r="O672" s="36"/>
      <c r="P672" s="36"/>
      <c r="Q672" s="36" t="s">
        <v>1660</v>
      </c>
      <c r="R672" s="36"/>
      <c r="S672" s="36"/>
      <c r="T672" s="36"/>
      <c r="U672" s="36"/>
    </row>
    <row r="673" spans="1:21" ht="89.25">
      <c r="A673" s="98">
        <v>64</v>
      </c>
      <c r="B673" s="35" t="s">
        <v>1170</v>
      </c>
      <c r="C673" s="36" t="s">
        <v>114</v>
      </c>
      <c r="D673" s="32" t="s">
        <v>374</v>
      </c>
      <c r="E673" s="32"/>
      <c r="F673" s="32"/>
      <c r="G673" s="33" t="s">
        <v>484</v>
      </c>
      <c r="H673" s="33" t="s">
        <v>503</v>
      </c>
      <c r="I673" s="34" t="s">
        <v>1202</v>
      </c>
      <c r="J673" s="34" t="s">
        <v>1203</v>
      </c>
      <c r="K673" s="35"/>
      <c r="L673" s="36"/>
      <c r="M673" s="36"/>
      <c r="N673" s="36"/>
      <c r="O673" s="36"/>
      <c r="P673" s="36"/>
      <c r="Q673" s="36" t="s">
        <v>1660</v>
      </c>
      <c r="R673" s="36"/>
      <c r="S673" s="36"/>
      <c r="T673" s="36"/>
      <c r="U673" s="36"/>
    </row>
    <row r="674" spans="1:21" ht="140.25">
      <c r="A674" s="98">
        <v>65</v>
      </c>
      <c r="B674" s="35" t="s">
        <v>1170</v>
      </c>
      <c r="C674" s="36" t="s">
        <v>114</v>
      </c>
      <c r="D674" s="32" t="s">
        <v>374</v>
      </c>
      <c r="E674" s="32"/>
      <c r="F674" s="32"/>
      <c r="G674" s="33" t="s">
        <v>484</v>
      </c>
      <c r="H674" s="33" t="s">
        <v>503</v>
      </c>
      <c r="I674" s="34" t="s">
        <v>1204</v>
      </c>
      <c r="J674" s="34" t="s">
        <v>1205</v>
      </c>
      <c r="K674" s="35"/>
      <c r="L674" s="36"/>
      <c r="M674" s="36"/>
      <c r="N674" s="36"/>
      <c r="O674" s="36"/>
      <c r="P674" s="36"/>
      <c r="Q674" s="36" t="s">
        <v>1660</v>
      </c>
      <c r="R674" s="36"/>
      <c r="S674" s="36"/>
      <c r="T674" s="36"/>
      <c r="U674" s="36"/>
    </row>
    <row r="675" spans="1:21" ht="216.75">
      <c r="A675" s="98">
        <v>109</v>
      </c>
      <c r="B675" s="35" t="s">
        <v>1206</v>
      </c>
      <c r="C675" s="36" t="s">
        <v>119</v>
      </c>
      <c r="D675" s="32" t="s">
        <v>374</v>
      </c>
      <c r="E675" s="32"/>
      <c r="F675" s="32"/>
      <c r="G675" s="33" t="s">
        <v>484</v>
      </c>
      <c r="H675" s="33" t="s">
        <v>503</v>
      </c>
      <c r="I675" s="34" t="s">
        <v>1211</v>
      </c>
      <c r="J675" s="34" t="s">
        <v>1212</v>
      </c>
      <c r="K675" s="35"/>
      <c r="L675" s="36"/>
      <c r="M675" s="36"/>
      <c r="N675" s="36"/>
      <c r="O675" s="36"/>
      <c r="P675" s="36"/>
      <c r="Q675" s="36" t="s">
        <v>1660</v>
      </c>
      <c r="R675" s="36"/>
      <c r="S675" s="36"/>
      <c r="T675" s="36"/>
      <c r="U675" s="36"/>
    </row>
    <row r="676" spans="1:21" ht="140.25">
      <c r="A676" s="98">
        <v>177</v>
      </c>
      <c r="B676" s="35" t="s">
        <v>516</v>
      </c>
      <c r="C676" s="36" t="s">
        <v>123</v>
      </c>
      <c r="D676" s="32" t="s">
        <v>374</v>
      </c>
      <c r="E676" s="32"/>
      <c r="F676" s="32"/>
      <c r="G676" s="33" t="s">
        <v>484</v>
      </c>
      <c r="H676" s="33" t="s">
        <v>503</v>
      </c>
      <c r="I676" s="34" t="s">
        <v>529</v>
      </c>
      <c r="J676" s="34" t="s">
        <v>530</v>
      </c>
      <c r="K676" s="35"/>
      <c r="L676" s="36"/>
      <c r="M676" s="36"/>
      <c r="N676" s="36"/>
      <c r="O676" s="36"/>
      <c r="P676" s="36"/>
      <c r="Q676" s="36" t="s">
        <v>1660</v>
      </c>
      <c r="R676" s="36"/>
      <c r="S676" s="36"/>
      <c r="T676" s="36"/>
      <c r="U676" s="36"/>
    </row>
    <row r="677" spans="1:21" ht="51">
      <c r="A677" s="98">
        <v>183</v>
      </c>
      <c r="B677" s="35" t="s">
        <v>516</v>
      </c>
      <c r="C677" s="36" t="s">
        <v>123</v>
      </c>
      <c r="D677" s="32" t="s">
        <v>374</v>
      </c>
      <c r="E677" s="32"/>
      <c r="F677" s="32"/>
      <c r="G677" s="33" t="s">
        <v>484</v>
      </c>
      <c r="H677" s="33" t="s">
        <v>503</v>
      </c>
      <c r="I677" s="34" t="s">
        <v>1071</v>
      </c>
      <c r="J677" s="34" t="s">
        <v>1072</v>
      </c>
      <c r="K677" s="35"/>
      <c r="L677" s="36"/>
      <c r="M677" s="36"/>
      <c r="N677" s="36"/>
      <c r="O677" s="36"/>
      <c r="P677" s="36"/>
      <c r="Q677" s="36" t="s">
        <v>1660</v>
      </c>
      <c r="R677" s="36"/>
      <c r="S677" s="36"/>
      <c r="T677" s="36"/>
      <c r="U677" s="36"/>
    </row>
    <row r="678" spans="1:21" ht="318.75">
      <c r="A678" s="98">
        <v>185</v>
      </c>
      <c r="B678" s="35" t="s">
        <v>516</v>
      </c>
      <c r="C678" s="36" t="s">
        <v>123</v>
      </c>
      <c r="D678" s="32" t="s">
        <v>374</v>
      </c>
      <c r="E678" s="32"/>
      <c r="F678" s="32"/>
      <c r="G678" s="33" t="s">
        <v>484</v>
      </c>
      <c r="H678" s="33" t="s">
        <v>503</v>
      </c>
      <c r="I678" s="34" t="s">
        <v>1860</v>
      </c>
      <c r="J678" s="34" t="s">
        <v>1861</v>
      </c>
      <c r="K678" s="35"/>
      <c r="L678" s="36"/>
      <c r="M678" s="36"/>
      <c r="N678" s="36"/>
      <c r="O678" s="36"/>
      <c r="P678" s="36"/>
      <c r="Q678" s="36" t="s">
        <v>1660</v>
      </c>
      <c r="R678" s="36"/>
      <c r="S678" s="36"/>
      <c r="T678" s="36"/>
      <c r="U678" s="36"/>
    </row>
    <row r="679" spans="1:21" ht="191.25">
      <c r="A679" s="98">
        <v>186</v>
      </c>
      <c r="B679" s="35" t="s">
        <v>516</v>
      </c>
      <c r="C679" s="36" t="s">
        <v>123</v>
      </c>
      <c r="D679" s="32" t="s">
        <v>374</v>
      </c>
      <c r="E679" s="32"/>
      <c r="F679" s="32"/>
      <c r="G679" s="33" t="s">
        <v>484</v>
      </c>
      <c r="H679" s="33" t="s">
        <v>503</v>
      </c>
      <c r="I679" s="34" t="s">
        <v>1862</v>
      </c>
      <c r="J679" s="34" t="s">
        <v>1863</v>
      </c>
      <c r="K679" s="35"/>
      <c r="L679" s="36"/>
      <c r="M679" s="36"/>
      <c r="N679" s="36"/>
      <c r="O679" s="36"/>
      <c r="P679" s="36"/>
      <c r="Q679" s="36" t="s">
        <v>1660</v>
      </c>
      <c r="R679" s="36"/>
      <c r="S679" s="36"/>
      <c r="T679" s="36"/>
      <c r="U679" s="36"/>
    </row>
    <row r="680" spans="1:21" ht="63.75">
      <c r="A680" s="98">
        <v>37</v>
      </c>
      <c r="B680" s="35" t="s">
        <v>1278</v>
      </c>
      <c r="C680" s="36" t="s">
        <v>118</v>
      </c>
      <c r="D680" s="32" t="s">
        <v>1279</v>
      </c>
      <c r="E680" s="32"/>
      <c r="F680" s="32"/>
      <c r="G680" s="33" t="s">
        <v>484</v>
      </c>
      <c r="H680" s="33" t="s">
        <v>504</v>
      </c>
      <c r="I680" s="34" t="s">
        <v>1280</v>
      </c>
      <c r="J680" s="34" t="s">
        <v>1281</v>
      </c>
      <c r="K680" s="35"/>
      <c r="L680" s="36"/>
      <c r="M680" s="36"/>
      <c r="N680" s="36"/>
      <c r="O680" s="36"/>
      <c r="P680" s="36"/>
      <c r="Q680" s="36" t="s">
        <v>1660</v>
      </c>
      <c r="R680" s="36"/>
      <c r="S680" s="36"/>
      <c r="T680" s="36"/>
      <c r="U680" s="36"/>
    </row>
    <row r="681" spans="1:21" ht="191.25">
      <c r="A681" s="98">
        <v>282</v>
      </c>
      <c r="B681" s="35" t="s">
        <v>527</v>
      </c>
      <c r="C681" s="36" t="s">
        <v>1132</v>
      </c>
      <c r="D681" s="32"/>
      <c r="E681" s="32"/>
      <c r="F681" s="32"/>
      <c r="G681" s="33" t="s">
        <v>484</v>
      </c>
      <c r="H681" s="33" t="s">
        <v>503</v>
      </c>
      <c r="I681" s="34" t="s">
        <v>528</v>
      </c>
      <c r="J681" s="34"/>
      <c r="K681" s="35"/>
      <c r="L681" s="36"/>
      <c r="M681" s="36"/>
      <c r="N681" s="36"/>
      <c r="O681" s="36"/>
      <c r="P681" s="36"/>
      <c r="Q681" s="36" t="s">
        <v>1660</v>
      </c>
      <c r="R681" s="36"/>
      <c r="S681" s="36"/>
      <c r="T681" s="36"/>
      <c r="U681" s="36"/>
    </row>
    <row r="682" spans="1:21" ht="38.25">
      <c r="A682" s="98">
        <v>300</v>
      </c>
      <c r="B682" s="35" t="s">
        <v>1634</v>
      </c>
      <c r="C682" s="36" t="s">
        <v>111</v>
      </c>
      <c r="D682" s="32" t="s">
        <v>1266</v>
      </c>
      <c r="E682" s="32" t="s">
        <v>1266</v>
      </c>
      <c r="F682" s="32" t="s">
        <v>1266</v>
      </c>
      <c r="G682" s="33" t="s">
        <v>484</v>
      </c>
      <c r="H682" s="33" t="s">
        <v>503</v>
      </c>
      <c r="I682" s="34" t="s">
        <v>821</v>
      </c>
      <c r="J682" s="34" t="s">
        <v>822</v>
      </c>
      <c r="K682" s="35" t="s">
        <v>305</v>
      </c>
      <c r="L682" s="36" t="s">
        <v>470</v>
      </c>
      <c r="M682" s="36">
        <v>300</v>
      </c>
      <c r="N682" s="36" t="s">
        <v>332</v>
      </c>
      <c r="O682" s="36"/>
      <c r="P682" s="36"/>
      <c r="Q682" s="36" t="s">
        <v>1665</v>
      </c>
      <c r="R682" s="36"/>
      <c r="S682" s="36">
        <v>2</v>
      </c>
      <c r="T682" s="36"/>
      <c r="U682" s="36"/>
    </row>
    <row r="683" spans="1:21" ht="25.5">
      <c r="A683" s="98">
        <v>451</v>
      </c>
      <c r="B683" s="35" t="s">
        <v>573</v>
      </c>
      <c r="C683" s="36" t="s">
        <v>111</v>
      </c>
      <c r="D683" s="32" t="s">
        <v>1266</v>
      </c>
      <c r="E683" s="32" t="s">
        <v>1266</v>
      </c>
      <c r="F683" s="32" t="s">
        <v>1266</v>
      </c>
      <c r="G683" s="33" t="s">
        <v>484</v>
      </c>
      <c r="H683" s="33" t="s">
        <v>503</v>
      </c>
      <c r="I683" s="34" t="s">
        <v>1696</v>
      </c>
      <c r="J683" s="34" t="s">
        <v>1697</v>
      </c>
      <c r="K683" s="35" t="s">
        <v>305</v>
      </c>
      <c r="L683" s="36" t="s">
        <v>160</v>
      </c>
      <c r="M683" s="36">
        <v>300</v>
      </c>
      <c r="N683" s="36" t="s">
        <v>332</v>
      </c>
      <c r="O683" s="36"/>
      <c r="P683" s="36"/>
      <c r="Q683" s="36" t="s">
        <v>1665</v>
      </c>
      <c r="R683" s="36"/>
      <c r="S683" s="36">
        <v>2</v>
      </c>
      <c r="T683" s="36"/>
      <c r="U683" s="36"/>
    </row>
    <row r="684" spans="1:21" ht="102">
      <c r="A684" s="98">
        <v>450</v>
      </c>
      <c r="B684" s="35" t="s">
        <v>573</v>
      </c>
      <c r="C684" s="36" t="s">
        <v>111</v>
      </c>
      <c r="D684" s="32" t="s">
        <v>1265</v>
      </c>
      <c r="E684" s="32" t="s">
        <v>1266</v>
      </c>
      <c r="F684" s="32" t="s">
        <v>367</v>
      </c>
      <c r="G684" s="33" t="s">
        <v>484</v>
      </c>
      <c r="H684" s="33" t="s">
        <v>503</v>
      </c>
      <c r="I684" s="34" t="s">
        <v>1694</v>
      </c>
      <c r="J684" s="34" t="s">
        <v>1695</v>
      </c>
      <c r="K684" s="35" t="s">
        <v>320</v>
      </c>
      <c r="L684" s="36" t="s">
        <v>2201</v>
      </c>
      <c r="M684" s="36"/>
      <c r="N684" s="36"/>
      <c r="O684" s="36"/>
      <c r="P684" s="36" t="s">
        <v>1850</v>
      </c>
      <c r="Q684" s="36" t="s">
        <v>1665</v>
      </c>
      <c r="R684" s="36" t="s">
        <v>2189</v>
      </c>
      <c r="S684" s="36"/>
      <c r="T684" s="36"/>
      <c r="U684" s="36"/>
    </row>
    <row r="685" spans="1:21" ht="102">
      <c r="A685" s="98">
        <v>208</v>
      </c>
      <c r="B685" s="35" t="s">
        <v>1336</v>
      </c>
      <c r="C685" s="36" t="s">
        <v>111</v>
      </c>
      <c r="D685" s="32" t="s">
        <v>1445</v>
      </c>
      <c r="E685" s="32" t="s">
        <v>1266</v>
      </c>
      <c r="F685" s="32" t="s">
        <v>1446</v>
      </c>
      <c r="G685" s="33" t="s">
        <v>484</v>
      </c>
      <c r="H685" s="33" t="s">
        <v>503</v>
      </c>
      <c r="I685" s="34" t="s">
        <v>831</v>
      </c>
      <c r="J685" s="34" t="s">
        <v>832</v>
      </c>
      <c r="K685" s="35"/>
      <c r="L685" s="36"/>
      <c r="M685" s="36"/>
      <c r="N685" s="36"/>
      <c r="O685" s="36"/>
      <c r="P685" s="36"/>
      <c r="Q685" s="36" t="s">
        <v>1665</v>
      </c>
      <c r="R685" s="36"/>
      <c r="S685" s="36"/>
      <c r="T685" s="36"/>
      <c r="U685" s="36"/>
    </row>
    <row r="686" spans="1:21" ht="51">
      <c r="A686" s="98">
        <v>280</v>
      </c>
      <c r="B686" s="35" t="s">
        <v>1681</v>
      </c>
      <c r="C686" s="36" t="s">
        <v>2098</v>
      </c>
      <c r="D686" s="32" t="s">
        <v>1445</v>
      </c>
      <c r="E686" s="32" t="s">
        <v>1266</v>
      </c>
      <c r="F686" s="32" t="s">
        <v>1446</v>
      </c>
      <c r="G686" s="33" t="s">
        <v>484</v>
      </c>
      <c r="H686" s="33" t="s">
        <v>503</v>
      </c>
      <c r="I686" s="34" t="s">
        <v>1395</v>
      </c>
      <c r="J686" s="34" t="s">
        <v>1396</v>
      </c>
      <c r="K686" s="35"/>
      <c r="L686" s="36"/>
      <c r="M686" s="36"/>
      <c r="N686" s="36"/>
      <c r="O686" s="36"/>
      <c r="P686" s="36"/>
      <c r="Q686" s="36" t="s">
        <v>1665</v>
      </c>
      <c r="R686" s="36"/>
      <c r="S686" s="36"/>
      <c r="T686" s="36"/>
      <c r="U686" s="36"/>
    </row>
    <row r="687" spans="1:21" ht="51">
      <c r="A687" s="98">
        <v>434</v>
      </c>
      <c r="B687" s="35" t="s">
        <v>1318</v>
      </c>
      <c r="C687" s="36" t="s">
        <v>2098</v>
      </c>
      <c r="D687" s="32" t="s">
        <v>1445</v>
      </c>
      <c r="E687" s="32" t="s">
        <v>1266</v>
      </c>
      <c r="F687" s="32" t="s">
        <v>1446</v>
      </c>
      <c r="G687" s="33" t="s">
        <v>484</v>
      </c>
      <c r="H687" s="33" t="s">
        <v>503</v>
      </c>
      <c r="I687" s="34" t="s">
        <v>1395</v>
      </c>
      <c r="J687" s="34" t="s">
        <v>1396</v>
      </c>
      <c r="K687" s="35"/>
      <c r="L687" s="36"/>
      <c r="M687" s="36"/>
      <c r="N687" s="36"/>
      <c r="O687" s="36"/>
      <c r="P687" s="36"/>
      <c r="Q687" s="36" t="s">
        <v>1665</v>
      </c>
      <c r="R687" s="36"/>
      <c r="S687" s="36"/>
      <c r="T687" s="36"/>
      <c r="U687" s="36"/>
    </row>
    <row r="688" spans="1:21" ht="191.25">
      <c r="A688" s="98">
        <v>475</v>
      </c>
      <c r="B688" s="35" t="s">
        <v>2135</v>
      </c>
      <c r="C688" s="36" t="s">
        <v>2103</v>
      </c>
      <c r="D688" s="32" t="s">
        <v>1445</v>
      </c>
      <c r="E688" s="32" t="s">
        <v>1266</v>
      </c>
      <c r="F688" s="32" t="s">
        <v>1446</v>
      </c>
      <c r="G688" s="33" t="s">
        <v>484</v>
      </c>
      <c r="H688" s="33" t="s">
        <v>503</v>
      </c>
      <c r="I688" s="34" t="s">
        <v>2136</v>
      </c>
      <c r="J688" s="34" t="s">
        <v>1461</v>
      </c>
      <c r="K688" s="35"/>
      <c r="L688" s="36"/>
      <c r="M688" s="36"/>
      <c r="N688" s="36"/>
      <c r="O688" s="36"/>
      <c r="P688" s="36"/>
      <c r="Q688" s="36" t="s">
        <v>1665</v>
      </c>
      <c r="R688" s="36"/>
      <c r="S688" s="36"/>
      <c r="T688" s="36"/>
      <c r="U688" s="36"/>
    </row>
    <row r="689" spans="1:21" ht="89.25">
      <c r="A689" s="98">
        <v>207</v>
      </c>
      <c r="B689" s="35" t="s">
        <v>1336</v>
      </c>
      <c r="C689" s="36" t="s">
        <v>111</v>
      </c>
      <c r="D689" s="32" t="s">
        <v>1780</v>
      </c>
      <c r="E689" s="32" t="s">
        <v>1266</v>
      </c>
      <c r="F689" s="32" t="s">
        <v>483</v>
      </c>
      <c r="G689" s="33" t="s">
        <v>484</v>
      </c>
      <c r="H689" s="33" t="s">
        <v>503</v>
      </c>
      <c r="I689" s="34" t="s">
        <v>829</v>
      </c>
      <c r="J689" s="34" t="s">
        <v>830</v>
      </c>
      <c r="K689" s="35"/>
      <c r="L689" s="36"/>
      <c r="M689" s="36"/>
      <c r="N689" s="36"/>
      <c r="O689" s="36"/>
      <c r="P689" s="36"/>
      <c r="Q689" s="36" t="s">
        <v>1665</v>
      </c>
      <c r="R689" s="36"/>
      <c r="S689" s="36"/>
      <c r="T689" s="36"/>
      <c r="U689" s="36"/>
    </row>
    <row r="690" spans="1:21" ht="38.25">
      <c r="A690" s="98">
        <v>379</v>
      </c>
      <c r="B690" s="35" t="s">
        <v>1677</v>
      </c>
      <c r="C690" s="36" t="s">
        <v>115</v>
      </c>
      <c r="D690" s="32" t="s">
        <v>1780</v>
      </c>
      <c r="E690" s="32" t="s">
        <v>1266</v>
      </c>
      <c r="F690" s="32" t="s">
        <v>483</v>
      </c>
      <c r="G690" s="33" t="s">
        <v>484</v>
      </c>
      <c r="H690" s="33" t="s">
        <v>504</v>
      </c>
      <c r="I690" s="34" t="s">
        <v>1781</v>
      </c>
      <c r="J690" s="34" t="s">
        <v>1782</v>
      </c>
      <c r="K690" s="35"/>
      <c r="L690" s="36"/>
      <c r="M690" s="36"/>
      <c r="N690" s="36"/>
      <c r="O690" s="36"/>
      <c r="P690" s="36"/>
      <c r="Q690" s="36" t="s">
        <v>1665</v>
      </c>
      <c r="R690" s="36"/>
      <c r="S690" s="36"/>
      <c r="T690" s="36"/>
      <c r="U690" s="36"/>
    </row>
    <row r="691" spans="1:21" ht="255">
      <c r="A691" s="98">
        <v>478</v>
      </c>
      <c r="B691" s="35" t="s">
        <v>2135</v>
      </c>
      <c r="C691" s="36" t="s">
        <v>2103</v>
      </c>
      <c r="D691" s="32" t="s">
        <v>1508</v>
      </c>
      <c r="E691" s="32" t="s">
        <v>1266</v>
      </c>
      <c r="F691" s="32" t="s">
        <v>407</v>
      </c>
      <c r="G691" s="33" t="s">
        <v>484</v>
      </c>
      <c r="H691" s="33" t="s">
        <v>503</v>
      </c>
      <c r="I691" s="34" t="s">
        <v>1667</v>
      </c>
      <c r="J691" s="34" t="s">
        <v>1668</v>
      </c>
      <c r="K691" s="35"/>
      <c r="L691" s="36"/>
      <c r="M691" s="36"/>
      <c r="N691" s="36"/>
      <c r="O691" s="36"/>
      <c r="P691" s="36"/>
      <c r="Q691" s="36" t="s">
        <v>1665</v>
      </c>
      <c r="R691" s="36"/>
      <c r="S691" s="36"/>
      <c r="T691" s="36"/>
      <c r="U691" s="36"/>
    </row>
    <row r="692" spans="1:21" ht="89.25">
      <c r="A692" s="98">
        <v>206</v>
      </c>
      <c r="B692" s="35" t="s">
        <v>1336</v>
      </c>
      <c r="C692" s="36" t="s">
        <v>111</v>
      </c>
      <c r="D692" s="32" t="s">
        <v>1391</v>
      </c>
      <c r="E692" s="32" t="s">
        <v>1266</v>
      </c>
      <c r="F692" s="32" t="s">
        <v>434</v>
      </c>
      <c r="G692" s="33" t="s">
        <v>484</v>
      </c>
      <c r="H692" s="33" t="s">
        <v>503</v>
      </c>
      <c r="I692" s="34" t="s">
        <v>825</v>
      </c>
      <c r="J692" s="34" t="s">
        <v>826</v>
      </c>
      <c r="K692" s="35"/>
      <c r="L692" s="36"/>
      <c r="M692" s="36"/>
      <c r="N692" s="36"/>
      <c r="O692" s="36"/>
      <c r="P692" s="36"/>
      <c r="Q692" s="36" t="s">
        <v>1665</v>
      </c>
      <c r="R692" s="36"/>
      <c r="S692" s="36"/>
      <c r="T692" s="36"/>
      <c r="U692" s="36"/>
    </row>
    <row r="693" spans="1:21" ht="102">
      <c r="A693" s="98">
        <v>196</v>
      </c>
      <c r="B693" s="35" t="s">
        <v>1336</v>
      </c>
      <c r="C693" s="36" t="s">
        <v>111</v>
      </c>
      <c r="D693" s="32" t="s">
        <v>1337</v>
      </c>
      <c r="E693" s="32" t="s">
        <v>1266</v>
      </c>
      <c r="F693" s="32" t="s">
        <v>452</v>
      </c>
      <c r="G693" s="33" t="s">
        <v>484</v>
      </c>
      <c r="H693" s="33" t="s">
        <v>503</v>
      </c>
      <c r="I693" s="34" t="s">
        <v>1338</v>
      </c>
      <c r="J693" s="34" t="s">
        <v>1339</v>
      </c>
      <c r="K693" s="35"/>
      <c r="L693" s="36"/>
      <c r="M693" s="36"/>
      <c r="N693" s="36"/>
      <c r="O693" s="36"/>
      <c r="P693" s="36"/>
      <c r="Q693" s="36" t="s">
        <v>1665</v>
      </c>
      <c r="R693" s="36"/>
      <c r="S693" s="36"/>
      <c r="T693" s="36"/>
      <c r="U693" s="36"/>
    </row>
    <row r="694" spans="1:21" ht="51">
      <c r="A694" s="98">
        <v>205</v>
      </c>
      <c r="B694" s="35" t="s">
        <v>1336</v>
      </c>
      <c r="C694" s="36" t="s">
        <v>111</v>
      </c>
      <c r="D694" s="32" t="s">
        <v>1337</v>
      </c>
      <c r="E694" s="32" t="s">
        <v>1266</v>
      </c>
      <c r="F694" s="32" t="s">
        <v>452</v>
      </c>
      <c r="G694" s="33" t="s">
        <v>484</v>
      </c>
      <c r="H694" s="33" t="s">
        <v>503</v>
      </c>
      <c r="I694" s="34" t="s">
        <v>823</v>
      </c>
      <c r="J694" s="34" t="s">
        <v>824</v>
      </c>
      <c r="K694" s="35"/>
      <c r="L694" s="36"/>
      <c r="M694" s="36"/>
      <c r="N694" s="36"/>
      <c r="O694" s="36"/>
      <c r="P694" s="36"/>
      <c r="Q694" s="36" t="s">
        <v>1665</v>
      </c>
      <c r="R694" s="36"/>
      <c r="S694" s="36"/>
      <c r="T694" s="36"/>
      <c r="U694" s="36"/>
    </row>
    <row r="695" spans="1:21" ht="102">
      <c r="A695" s="98">
        <v>6</v>
      </c>
      <c r="B695" s="35" t="s">
        <v>971</v>
      </c>
      <c r="C695" s="36" t="s">
        <v>111</v>
      </c>
      <c r="D695" s="32" t="s">
        <v>1265</v>
      </c>
      <c r="E695" s="32" t="s">
        <v>1266</v>
      </c>
      <c r="F695" s="32" t="s">
        <v>384</v>
      </c>
      <c r="G695" s="33" t="s">
        <v>484</v>
      </c>
      <c r="H695" s="33" t="s">
        <v>503</v>
      </c>
      <c r="I695" s="34" t="s">
        <v>985</v>
      </c>
      <c r="J695" s="34" t="s">
        <v>986</v>
      </c>
      <c r="K695" s="35" t="s">
        <v>320</v>
      </c>
      <c r="L695" s="36" t="s">
        <v>2188</v>
      </c>
      <c r="M695" s="36">
        <v>6</v>
      </c>
      <c r="N695" s="36"/>
      <c r="O695" s="36"/>
      <c r="P695" s="36" t="s">
        <v>1363</v>
      </c>
      <c r="Q695" s="36" t="s">
        <v>1665</v>
      </c>
      <c r="R695" s="36" t="s">
        <v>2189</v>
      </c>
      <c r="S695" s="36"/>
      <c r="T695" s="36"/>
      <c r="U695" s="36"/>
    </row>
    <row r="696" spans="1:21" ht="102">
      <c r="A696" s="98">
        <v>879</v>
      </c>
      <c r="B696" s="35" t="s">
        <v>1399</v>
      </c>
      <c r="C696" s="36" t="s">
        <v>111</v>
      </c>
      <c r="D696" s="32" t="s">
        <v>1265</v>
      </c>
      <c r="E696" s="32" t="s">
        <v>1266</v>
      </c>
      <c r="F696" s="32" t="s">
        <v>384</v>
      </c>
      <c r="G696" s="33" t="s">
        <v>484</v>
      </c>
      <c r="H696" s="33" t="s">
        <v>503</v>
      </c>
      <c r="I696" s="34" t="s">
        <v>985</v>
      </c>
      <c r="J696" s="34" t="s">
        <v>1496</v>
      </c>
      <c r="K696" s="35" t="s">
        <v>320</v>
      </c>
      <c r="L696" s="36" t="s">
        <v>1766</v>
      </c>
      <c r="M696" s="36">
        <v>6</v>
      </c>
      <c r="N696" s="36"/>
      <c r="O696" s="36"/>
      <c r="P696" s="36" t="s">
        <v>1363</v>
      </c>
      <c r="Q696" s="36" t="s">
        <v>1665</v>
      </c>
      <c r="R696" s="36" t="s">
        <v>2189</v>
      </c>
      <c r="S696" s="36"/>
      <c r="T696" s="36"/>
      <c r="U696" s="36"/>
    </row>
    <row r="697" spans="1:21" ht="38.25">
      <c r="A697" s="98">
        <v>382</v>
      </c>
      <c r="B697" s="35" t="s">
        <v>1677</v>
      </c>
      <c r="C697" s="36" t="s">
        <v>115</v>
      </c>
      <c r="D697" s="32" t="s">
        <v>1167</v>
      </c>
      <c r="E697" s="32" t="s">
        <v>1266</v>
      </c>
      <c r="F697" s="32" t="s">
        <v>438</v>
      </c>
      <c r="G697" s="33" t="s">
        <v>484</v>
      </c>
      <c r="H697" s="33" t="s">
        <v>504</v>
      </c>
      <c r="I697" s="34" t="s">
        <v>1168</v>
      </c>
      <c r="J697" s="34" t="s">
        <v>1169</v>
      </c>
      <c r="K697" s="35"/>
      <c r="L697" s="36"/>
      <c r="M697" s="36"/>
      <c r="N697" s="36"/>
      <c r="O697" s="36"/>
      <c r="P697" s="36"/>
      <c r="Q697" s="36" t="s">
        <v>1665</v>
      </c>
      <c r="R697" s="36"/>
      <c r="S697" s="36"/>
      <c r="T697" s="36"/>
      <c r="U697" s="36"/>
    </row>
    <row r="698" spans="1:21" ht="33.75">
      <c r="A698" s="98">
        <v>155</v>
      </c>
      <c r="B698" s="35" t="s">
        <v>713</v>
      </c>
      <c r="C698" s="36" t="s">
        <v>114</v>
      </c>
      <c r="D698" s="32" t="s">
        <v>1265</v>
      </c>
      <c r="E698" s="32" t="s">
        <v>1266</v>
      </c>
      <c r="F698" s="32" t="s">
        <v>424</v>
      </c>
      <c r="G698" s="33" t="s">
        <v>484</v>
      </c>
      <c r="H698" s="33" t="s">
        <v>503</v>
      </c>
      <c r="I698" s="34" t="s">
        <v>910</v>
      </c>
      <c r="J698" s="34" t="s">
        <v>892</v>
      </c>
      <c r="K698" s="35" t="s">
        <v>305</v>
      </c>
      <c r="L698" s="36" t="s">
        <v>2194</v>
      </c>
      <c r="M698" s="36"/>
      <c r="N698" s="36" t="s">
        <v>332</v>
      </c>
      <c r="O698" s="36"/>
      <c r="P698" s="36"/>
      <c r="Q698" s="36" t="s">
        <v>1665</v>
      </c>
      <c r="R698" s="36"/>
      <c r="S698" s="36">
        <v>2</v>
      </c>
      <c r="T698" s="36"/>
      <c r="U698" s="36"/>
    </row>
    <row r="699" spans="1:21" ht="255">
      <c r="A699" s="98">
        <v>477</v>
      </c>
      <c r="B699" s="35" t="s">
        <v>2135</v>
      </c>
      <c r="C699" s="36" t="s">
        <v>2103</v>
      </c>
      <c r="D699" s="32" t="s">
        <v>1485</v>
      </c>
      <c r="E699" s="32" t="s">
        <v>1266</v>
      </c>
      <c r="F699" s="32" t="s">
        <v>424</v>
      </c>
      <c r="G699" s="33" t="s">
        <v>484</v>
      </c>
      <c r="H699" s="33" t="s">
        <v>503</v>
      </c>
      <c r="I699" s="34" t="s">
        <v>1486</v>
      </c>
      <c r="J699" s="34" t="s">
        <v>1487</v>
      </c>
      <c r="K699" s="35"/>
      <c r="L699" s="36"/>
      <c r="M699" s="36"/>
      <c r="N699" s="36"/>
      <c r="O699" s="36"/>
      <c r="P699" s="36"/>
      <c r="Q699" s="36" t="s">
        <v>1665</v>
      </c>
      <c r="R699" s="36"/>
      <c r="S699" s="36"/>
      <c r="T699" s="36"/>
      <c r="U699" s="36"/>
    </row>
    <row r="700" spans="1:21" ht="25.5">
      <c r="A700" s="98">
        <v>204</v>
      </c>
      <c r="B700" s="35" t="s">
        <v>1336</v>
      </c>
      <c r="C700" s="36" t="s">
        <v>111</v>
      </c>
      <c r="D700" s="32" t="s">
        <v>818</v>
      </c>
      <c r="E700" s="32" t="s">
        <v>1266</v>
      </c>
      <c r="F700" s="32" t="s">
        <v>435</v>
      </c>
      <c r="G700" s="33" t="s">
        <v>484</v>
      </c>
      <c r="H700" s="33" t="s">
        <v>503</v>
      </c>
      <c r="I700" s="34" t="s">
        <v>819</v>
      </c>
      <c r="J700" s="34" t="s">
        <v>820</v>
      </c>
      <c r="K700" s="35"/>
      <c r="L700" s="36"/>
      <c r="M700" s="36"/>
      <c r="N700" s="36"/>
      <c r="O700" s="36"/>
      <c r="P700" s="36"/>
      <c r="Q700" s="36" t="s">
        <v>1665</v>
      </c>
      <c r="R700" s="36"/>
      <c r="S700" s="36"/>
      <c r="T700" s="36"/>
      <c r="U700" s="36"/>
    </row>
    <row r="701" spans="1:21" ht="409.5">
      <c r="A701" s="98">
        <v>248</v>
      </c>
      <c r="B701" s="35" t="s">
        <v>955</v>
      </c>
      <c r="C701" s="36" t="s">
        <v>126</v>
      </c>
      <c r="D701" s="32" t="s">
        <v>1445</v>
      </c>
      <c r="E701" s="32" t="s">
        <v>1266</v>
      </c>
      <c r="F701" s="32" t="s">
        <v>964</v>
      </c>
      <c r="G701" s="33" t="s">
        <v>484</v>
      </c>
      <c r="H701" s="33" t="s">
        <v>503</v>
      </c>
      <c r="I701" s="34" t="s">
        <v>1509</v>
      </c>
      <c r="J701" s="34" t="s">
        <v>1510</v>
      </c>
      <c r="K701" s="35"/>
      <c r="L701" s="36"/>
      <c r="M701" s="36"/>
      <c r="N701" s="36"/>
      <c r="O701" s="36"/>
      <c r="P701" s="36"/>
      <c r="Q701" s="36" t="s">
        <v>1665</v>
      </c>
      <c r="R701" s="36"/>
      <c r="S701" s="36"/>
      <c r="T701" s="36"/>
      <c r="U701" s="36"/>
    </row>
    <row r="702" spans="1:21" ht="63.75">
      <c r="A702" s="98">
        <v>279</v>
      </c>
      <c r="B702" s="35" t="s">
        <v>1681</v>
      </c>
      <c r="C702" s="36" t="s">
        <v>2098</v>
      </c>
      <c r="D702" s="32" t="s">
        <v>1391</v>
      </c>
      <c r="E702" s="32" t="s">
        <v>1266</v>
      </c>
      <c r="F702" s="32" t="s">
        <v>1392</v>
      </c>
      <c r="G702" s="33" t="s">
        <v>484</v>
      </c>
      <c r="H702" s="33" t="s">
        <v>503</v>
      </c>
      <c r="I702" s="34" t="s">
        <v>1393</v>
      </c>
      <c r="J702" s="34" t="s">
        <v>1394</v>
      </c>
      <c r="K702" s="35"/>
      <c r="L702" s="36"/>
      <c r="M702" s="36"/>
      <c r="N702" s="36"/>
      <c r="O702" s="36"/>
      <c r="P702" s="36"/>
      <c r="Q702" s="36" t="s">
        <v>1665</v>
      </c>
      <c r="R702" s="36"/>
      <c r="S702" s="36"/>
      <c r="T702" s="36"/>
      <c r="U702" s="36"/>
    </row>
    <row r="703" spans="1:21" ht="293.25">
      <c r="A703" s="98">
        <v>247</v>
      </c>
      <c r="B703" s="35" t="s">
        <v>955</v>
      </c>
      <c r="C703" s="36"/>
      <c r="D703" s="32" t="s">
        <v>961</v>
      </c>
      <c r="E703" s="32" t="s">
        <v>1266</v>
      </c>
      <c r="F703" s="32" t="s">
        <v>298</v>
      </c>
      <c r="G703" s="33" t="s">
        <v>484</v>
      </c>
      <c r="H703" s="33" t="s">
        <v>503</v>
      </c>
      <c r="I703" s="34" t="s">
        <v>962</v>
      </c>
      <c r="J703" s="34" t="s">
        <v>963</v>
      </c>
      <c r="K703" s="35"/>
      <c r="L703" s="36"/>
      <c r="M703" s="36"/>
      <c r="N703" s="36"/>
      <c r="O703" s="36"/>
      <c r="P703" s="36"/>
      <c r="Q703" s="36" t="s">
        <v>1665</v>
      </c>
      <c r="R703" s="36"/>
      <c r="S703" s="36"/>
      <c r="T703" s="36"/>
      <c r="U703" s="36"/>
    </row>
    <row r="704" spans="1:21" ht="25.5">
      <c r="A704" s="98">
        <v>210</v>
      </c>
      <c r="B704" s="35" t="s">
        <v>1336</v>
      </c>
      <c r="C704" s="36" t="s">
        <v>111</v>
      </c>
      <c r="D704" s="32" t="s">
        <v>2218</v>
      </c>
      <c r="E704" s="32" t="s">
        <v>1265</v>
      </c>
      <c r="F704" s="32" t="s">
        <v>919</v>
      </c>
      <c r="G704" s="33" t="s">
        <v>484</v>
      </c>
      <c r="H704" s="33" t="s">
        <v>503</v>
      </c>
      <c r="I704" s="34" t="s">
        <v>1372</v>
      </c>
      <c r="J704" s="34" t="s">
        <v>1373</v>
      </c>
      <c r="K704" s="35"/>
      <c r="L704" s="36"/>
      <c r="M704" s="36"/>
      <c r="N704" s="36"/>
      <c r="O704" s="36"/>
      <c r="P704" s="36"/>
      <c r="Q704" s="36" t="s">
        <v>1665</v>
      </c>
      <c r="R704" s="36"/>
      <c r="S704" s="36"/>
      <c r="T704" s="100"/>
      <c r="U704" s="36"/>
    </row>
    <row r="705" spans="1:21" ht="33.75">
      <c r="A705" s="98">
        <v>378</v>
      </c>
      <c r="B705" s="35" t="s">
        <v>1677</v>
      </c>
      <c r="C705" s="36" t="s">
        <v>115</v>
      </c>
      <c r="D705" s="32" t="s">
        <v>2218</v>
      </c>
      <c r="E705" s="32" t="s">
        <v>1265</v>
      </c>
      <c r="F705" s="32" t="s">
        <v>735</v>
      </c>
      <c r="G705" s="33" t="s">
        <v>484</v>
      </c>
      <c r="H705" s="33" t="s">
        <v>504</v>
      </c>
      <c r="I705" s="34" t="s">
        <v>2219</v>
      </c>
      <c r="J705" s="34" t="s">
        <v>1777</v>
      </c>
      <c r="K705" s="35"/>
      <c r="L705" s="36"/>
      <c r="M705" s="36"/>
      <c r="N705" s="36"/>
      <c r="O705" s="36"/>
      <c r="P705" s="36"/>
      <c r="Q705" s="36" t="s">
        <v>1665</v>
      </c>
      <c r="R705" s="36"/>
      <c r="S705" s="36"/>
      <c r="T705" s="36"/>
      <c r="U705" s="36"/>
    </row>
    <row r="706" spans="1:21" ht="51">
      <c r="A706" s="98">
        <v>377</v>
      </c>
      <c r="B706" s="35" t="s">
        <v>1677</v>
      </c>
      <c r="C706" s="36" t="s">
        <v>115</v>
      </c>
      <c r="D706" s="32" t="s">
        <v>2215</v>
      </c>
      <c r="E706" s="32" t="s">
        <v>1265</v>
      </c>
      <c r="F706" s="32" t="s">
        <v>367</v>
      </c>
      <c r="G706" s="33" t="s">
        <v>484</v>
      </c>
      <c r="H706" s="33" t="s">
        <v>504</v>
      </c>
      <c r="I706" s="34" t="s">
        <v>2216</v>
      </c>
      <c r="J706" s="34" t="s">
        <v>2217</v>
      </c>
      <c r="K706" s="35"/>
      <c r="L706" s="36"/>
      <c r="M706" s="36"/>
      <c r="N706" s="36"/>
      <c r="O706" s="36"/>
      <c r="P706" s="36"/>
      <c r="Q706" s="36" t="s">
        <v>1665</v>
      </c>
      <c r="R706" s="36"/>
      <c r="S706" s="36"/>
      <c r="T706" s="36"/>
      <c r="U706" s="36"/>
    </row>
    <row r="707" spans="1:21" ht="22.5">
      <c r="A707" s="98">
        <v>153</v>
      </c>
      <c r="B707" s="35" t="s">
        <v>713</v>
      </c>
      <c r="C707" s="36" t="s">
        <v>114</v>
      </c>
      <c r="D707" s="32" t="s">
        <v>1435</v>
      </c>
      <c r="E707" s="32" t="s">
        <v>371</v>
      </c>
      <c r="F707" s="32" t="s">
        <v>435</v>
      </c>
      <c r="G707" s="33" t="s">
        <v>484</v>
      </c>
      <c r="H707" s="33" t="s">
        <v>503</v>
      </c>
      <c r="I707" s="34" t="s">
        <v>1436</v>
      </c>
      <c r="J707" s="34" t="s">
        <v>1437</v>
      </c>
      <c r="K707" s="35"/>
      <c r="L707" s="36"/>
      <c r="M707" s="36"/>
      <c r="N707" s="36"/>
      <c r="O707" s="36"/>
      <c r="P707" s="36"/>
      <c r="Q707" s="36" t="s">
        <v>1665</v>
      </c>
      <c r="R707" s="36"/>
      <c r="S707" s="36"/>
      <c r="T707" s="36"/>
      <c r="U707" s="36"/>
    </row>
    <row r="708" spans="1:21" ht="165.75">
      <c r="A708" s="98">
        <v>246</v>
      </c>
      <c r="B708" s="35" t="s">
        <v>955</v>
      </c>
      <c r="C708" s="36"/>
      <c r="D708" s="32" t="s">
        <v>1435</v>
      </c>
      <c r="E708" s="32" t="s">
        <v>371</v>
      </c>
      <c r="F708" s="32" t="s">
        <v>958</v>
      </c>
      <c r="G708" s="33" t="s">
        <v>484</v>
      </c>
      <c r="H708" s="33" t="s">
        <v>503</v>
      </c>
      <c r="I708" s="34" t="s">
        <v>959</v>
      </c>
      <c r="J708" s="34" t="s">
        <v>960</v>
      </c>
      <c r="K708" s="35"/>
      <c r="L708" s="36"/>
      <c r="M708" s="36"/>
      <c r="N708" s="36"/>
      <c r="O708" s="36"/>
      <c r="P708" s="36"/>
      <c r="Q708" s="36" t="s">
        <v>1665</v>
      </c>
      <c r="R708" s="36"/>
      <c r="S708" s="36"/>
      <c r="T708" s="36"/>
      <c r="U708" s="36"/>
    </row>
    <row r="709" spans="1:21" ht="112.5">
      <c r="A709" s="98">
        <v>278</v>
      </c>
      <c r="B709" s="35" t="s">
        <v>1681</v>
      </c>
      <c r="C709" s="36" t="s">
        <v>2098</v>
      </c>
      <c r="D709" s="32" t="s">
        <v>371</v>
      </c>
      <c r="E709" s="32" t="s">
        <v>371</v>
      </c>
      <c r="F709" s="32"/>
      <c r="G709" s="33" t="s">
        <v>484</v>
      </c>
      <c r="H709" s="33" t="s">
        <v>503</v>
      </c>
      <c r="I709" s="34" t="s">
        <v>1390</v>
      </c>
      <c r="J709" s="34" t="s">
        <v>1155</v>
      </c>
      <c r="K709" s="35" t="s">
        <v>320</v>
      </c>
      <c r="L709" s="36" t="s">
        <v>2196</v>
      </c>
      <c r="M709" s="36">
        <v>278</v>
      </c>
      <c r="N709" s="36"/>
      <c r="O709" s="36"/>
      <c r="P709" s="36" t="s">
        <v>1850</v>
      </c>
      <c r="Q709" s="36" t="s">
        <v>1665</v>
      </c>
      <c r="R709" s="36" t="s">
        <v>2189</v>
      </c>
      <c r="S709" s="36"/>
      <c r="T709" s="36"/>
      <c r="U709" s="36"/>
    </row>
    <row r="710" spans="1:21" ht="51">
      <c r="A710" s="98">
        <v>432</v>
      </c>
      <c r="B710" s="35" t="s">
        <v>1318</v>
      </c>
      <c r="C710" s="36" t="s">
        <v>2098</v>
      </c>
      <c r="D710" s="32" t="s">
        <v>371</v>
      </c>
      <c r="E710" s="32" t="s">
        <v>371</v>
      </c>
      <c r="F710" s="32"/>
      <c r="G710" s="33" t="s">
        <v>484</v>
      </c>
      <c r="H710" s="33" t="s">
        <v>503</v>
      </c>
      <c r="I710" s="34" t="s">
        <v>1390</v>
      </c>
      <c r="J710" s="34" t="s">
        <v>1155</v>
      </c>
      <c r="K710" s="35" t="s">
        <v>320</v>
      </c>
      <c r="L710" s="36" t="s">
        <v>2200</v>
      </c>
      <c r="M710" s="36">
        <v>278</v>
      </c>
      <c r="N710" s="36"/>
      <c r="O710" s="36"/>
      <c r="P710" s="36" t="s">
        <v>1850</v>
      </c>
      <c r="Q710" s="36" t="s">
        <v>1665</v>
      </c>
      <c r="R710" s="36" t="s">
        <v>2189</v>
      </c>
      <c r="S710" s="36"/>
      <c r="T710" s="36"/>
      <c r="U710" s="36"/>
    </row>
    <row r="711" spans="1:21" ht="191.25">
      <c r="A711" s="98">
        <v>226</v>
      </c>
      <c r="B711" s="35" t="s">
        <v>1444</v>
      </c>
      <c r="C711" s="36" t="s">
        <v>125</v>
      </c>
      <c r="D711" s="32" t="s">
        <v>1435</v>
      </c>
      <c r="E711" s="32" t="s">
        <v>879</v>
      </c>
      <c r="F711" s="32" t="s">
        <v>1415</v>
      </c>
      <c r="G711" s="33" t="s">
        <v>484</v>
      </c>
      <c r="H711" s="33" t="s">
        <v>504</v>
      </c>
      <c r="I711" s="34" t="s">
        <v>1416</v>
      </c>
      <c r="J711" s="34" t="s">
        <v>1417</v>
      </c>
      <c r="K711" s="35"/>
      <c r="L711" s="36"/>
      <c r="M711" s="36"/>
      <c r="N711" s="36"/>
      <c r="O711" s="36"/>
      <c r="P711" s="36"/>
      <c r="Q711" s="36" t="s">
        <v>1665</v>
      </c>
      <c r="R711" s="36"/>
      <c r="S711" s="36"/>
      <c r="T711" s="36"/>
      <c r="U711" s="36"/>
    </row>
    <row r="712" spans="1:21" ht="102">
      <c r="A712" s="98">
        <v>25</v>
      </c>
      <c r="B712" s="35" t="s">
        <v>1559</v>
      </c>
      <c r="C712" s="36" t="s">
        <v>117</v>
      </c>
      <c r="D712" s="32" t="s">
        <v>270</v>
      </c>
      <c r="E712" s="32" t="s">
        <v>879</v>
      </c>
      <c r="F712" s="32" t="s">
        <v>438</v>
      </c>
      <c r="G712" s="33" t="s">
        <v>484</v>
      </c>
      <c r="H712" s="33" t="s">
        <v>503</v>
      </c>
      <c r="I712" s="34" t="s">
        <v>24</v>
      </c>
      <c r="J712" s="34" t="s">
        <v>25</v>
      </c>
      <c r="K712" s="35"/>
      <c r="L712" s="36"/>
      <c r="M712" s="36"/>
      <c r="N712" s="36"/>
      <c r="O712" s="36"/>
      <c r="P712" s="36"/>
      <c r="Q712" s="36" t="s">
        <v>1665</v>
      </c>
      <c r="R712" s="36"/>
      <c r="S712" s="36"/>
      <c r="T712" s="36"/>
      <c r="U712" s="36"/>
    </row>
    <row r="713" spans="1:21" ht="153">
      <c r="A713" s="98">
        <v>341</v>
      </c>
      <c r="B713" s="35" t="s">
        <v>1566</v>
      </c>
      <c r="C713" s="36" t="s">
        <v>2100</v>
      </c>
      <c r="D713" s="32" t="s">
        <v>263</v>
      </c>
      <c r="E713" s="32" t="s">
        <v>1415</v>
      </c>
      <c r="F713" s="32" t="s">
        <v>455</v>
      </c>
      <c r="G713" s="33" t="s">
        <v>484</v>
      </c>
      <c r="H713" s="33" t="s">
        <v>503</v>
      </c>
      <c r="I713" s="34" t="s">
        <v>1008</v>
      </c>
      <c r="J713" s="34" t="s">
        <v>1009</v>
      </c>
      <c r="K713" s="35"/>
      <c r="L713" s="36"/>
      <c r="M713" s="36"/>
      <c r="N713" s="36"/>
      <c r="O713" s="36"/>
      <c r="P713" s="36"/>
      <c r="Q713" s="36" t="s">
        <v>1665</v>
      </c>
      <c r="R713" s="36"/>
      <c r="S713" s="36"/>
      <c r="T713" s="36"/>
      <c r="U713" s="36"/>
    </row>
    <row r="714" spans="1:21" ht="89.25">
      <c r="A714" s="98">
        <v>24</v>
      </c>
      <c r="B714" s="35" t="s">
        <v>1559</v>
      </c>
      <c r="C714" s="36" t="s">
        <v>117</v>
      </c>
      <c r="D714" s="32" t="s">
        <v>263</v>
      </c>
      <c r="E714" s="32" t="s">
        <v>1415</v>
      </c>
      <c r="F714" s="32" t="s">
        <v>419</v>
      </c>
      <c r="G714" s="33" t="s">
        <v>484</v>
      </c>
      <c r="H714" s="33" t="s">
        <v>503</v>
      </c>
      <c r="I714" s="34" t="s">
        <v>22</v>
      </c>
      <c r="J714" s="34" t="s">
        <v>23</v>
      </c>
      <c r="K714" s="35" t="s">
        <v>305</v>
      </c>
      <c r="L714" s="36" t="s">
        <v>2192</v>
      </c>
      <c r="M714" s="36"/>
      <c r="N714" s="36" t="s">
        <v>332</v>
      </c>
      <c r="O714" s="36"/>
      <c r="P714" s="36"/>
      <c r="Q714" s="36" t="s">
        <v>1665</v>
      </c>
      <c r="R714" s="36"/>
      <c r="S714" s="36">
        <v>2</v>
      </c>
      <c r="T714" s="36"/>
      <c r="U714" s="36"/>
    </row>
    <row r="715" spans="1:21" ht="51">
      <c r="A715" s="98">
        <v>32</v>
      </c>
      <c r="B715" s="35" t="s">
        <v>101</v>
      </c>
      <c r="C715" s="36" t="s">
        <v>102</v>
      </c>
      <c r="D715" s="32" t="s">
        <v>1273</v>
      </c>
      <c r="E715" s="32" t="s">
        <v>1274</v>
      </c>
      <c r="F715" s="32" t="s">
        <v>1275</v>
      </c>
      <c r="G715" s="33" t="s">
        <v>484</v>
      </c>
      <c r="H715" s="33" t="s">
        <v>503</v>
      </c>
      <c r="I715" s="34" t="s">
        <v>665</v>
      </c>
      <c r="J715" s="34" t="s">
        <v>1277</v>
      </c>
      <c r="K715" s="35" t="s">
        <v>309</v>
      </c>
      <c r="L715" s="36" t="s">
        <v>2193</v>
      </c>
      <c r="M715" s="36">
        <v>32</v>
      </c>
      <c r="N715" s="36"/>
      <c r="O715" s="36"/>
      <c r="P715" s="36" t="s">
        <v>1365</v>
      </c>
      <c r="Q715" s="36" t="s">
        <v>1665</v>
      </c>
      <c r="R715" s="36"/>
      <c r="S715" s="36"/>
      <c r="T715" s="36"/>
      <c r="U715" s="36"/>
    </row>
    <row r="716" spans="1:21" ht="51">
      <c r="A716" s="98">
        <v>289</v>
      </c>
      <c r="B716" s="35" t="s">
        <v>733</v>
      </c>
      <c r="C716" s="36" t="s">
        <v>102</v>
      </c>
      <c r="D716" s="32" t="s">
        <v>1273</v>
      </c>
      <c r="E716" s="32" t="s">
        <v>1274</v>
      </c>
      <c r="F716" s="32" t="s">
        <v>1275</v>
      </c>
      <c r="G716" s="33" t="s">
        <v>484</v>
      </c>
      <c r="H716" s="33" t="s">
        <v>503</v>
      </c>
      <c r="I716" s="34" t="s">
        <v>1276</v>
      </c>
      <c r="J716" s="34" t="s">
        <v>1277</v>
      </c>
      <c r="K716" s="35"/>
      <c r="L716" s="36" t="s">
        <v>2198</v>
      </c>
      <c r="M716" s="36">
        <v>32</v>
      </c>
      <c r="N716" s="36"/>
      <c r="O716" s="36"/>
      <c r="P716" s="36" t="s">
        <v>1365</v>
      </c>
      <c r="Q716" s="36" t="s">
        <v>1665</v>
      </c>
      <c r="R716" s="36"/>
      <c r="S716" s="36"/>
      <c r="T716" s="36"/>
      <c r="U716" s="36"/>
    </row>
    <row r="717" spans="1:21" ht="51">
      <c r="A717" s="98">
        <v>291</v>
      </c>
      <c r="B717" s="35" t="s">
        <v>663</v>
      </c>
      <c r="C717" s="36" t="s">
        <v>102</v>
      </c>
      <c r="D717" s="32" t="s">
        <v>1273</v>
      </c>
      <c r="E717" s="32" t="s">
        <v>1274</v>
      </c>
      <c r="F717" s="32" t="s">
        <v>1275</v>
      </c>
      <c r="G717" s="33" t="s">
        <v>484</v>
      </c>
      <c r="H717" s="33" t="s">
        <v>503</v>
      </c>
      <c r="I717" s="34" t="s">
        <v>665</v>
      </c>
      <c r="J717" s="34" t="s">
        <v>1277</v>
      </c>
      <c r="K717" s="35"/>
      <c r="L717" s="36" t="s">
        <v>2198</v>
      </c>
      <c r="M717" s="36">
        <v>32</v>
      </c>
      <c r="N717" s="36"/>
      <c r="O717" s="36"/>
      <c r="P717" s="36" t="s">
        <v>1365</v>
      </c>
      <c r="Q717" s="36" t="s">
        <v>1665</v>
      </c>
      <c r="R717" s="36"/>
      <c r="S717" s="36"/>
      <c r="T717" s="36"/>
      <c r="U717" s="36"/>
    </row>
    <row r="718" spans="1:21" ht="127.5">
      <c r="A718" s="98">
        <v>675</v>
      </c>
      <c r="B718" s="35" t="s">
        <v>1799</v>
      </c>
      <c r="C718" s="36" t="s">
        <v>114</v>
      </c>
      <c r="D718" s="32" t="s">
        <v>1273</v>
      </c>
      <c r="E718" s="32" t="s">
        <v>1274</v>
      </c>
      <c r="F718" s="32" t="s">
        <v>1749</v>
      </c>
      <c r="G718" s="33" t="s">
        <v>484</v>
      </c>
      <c r="H718" s="33" t="s">
        <v>503</v>
      </c>
      <c r="I718" s="34" t="s">
        <v>1750</v>
      </c>
      <c r="J718" s="34" t="s">
        <v>1751</v>
      </c>
      <c r="K718" s="35"/>
      <c r="L718" s="36"/>
      <c r="M718" s="36"/>
      <c r="N718" s="36"/>
      <c r="O718" s="36"/>
      <c r="P718" s="36"/>
      <c r="Q718" s="36" t="s">
        <v>1665</v>
      </c>
      <c r="R718" s="36"/>
      <c r="S718" s="36"/>
      <c r="T718" s="36"/>
      <c r="U718" s="36"/>
    </row>
    <row r="719" spans="1:21" ht="38.25">
      <c r="A719" s="98">
        <v>664</v>
      </c>
      <c r="B719" s="35" t="s">
        <v>1799</v>
      </c>
      <c r="C719" s="36" t="s">
        <v>114</v>
      </c>
      <c r="D719" s="32" t="s">
        <v>905</v>
      </c>
      <c r="E719" s="32" t="s">
        <v>919</v>
      </c>
      <c r="F719" s="32" t="s">
        <v>438</v>
      </c>
      <c r="G719" s="33" t="s">
        <v>484</v>
      </c>
      <c r="H719" s="33" t="s">
        <v>503</v>
      </c>
      <c r="I719" s="34" t="s">
        <v>1727</v>
      </c>
      <c r="J719" s="34" t="s">
        <v>1728</v>
      </c>
      <c r="K719" s="35"/>
      <c r="L719" s="36"/>
      <c r="M719" s="36"/>
      <c r="N719" s="36"/>
      <c r="O719" s="36"/>
      <c r="P719" s="36"/>
      <c r="Q719" s="36" t="s">
        <v>1665</v>
      </c>
      <c r="R719" s="36"/>
      <c r="S719" s="36"/>
      <c r="T719" s="36"/>
      <c r="U719" s="36"/>
    </row>
    <row r="720" spans="1:21" ht="63.75">
      <c r="A720" s="98">
        <v>374</v>
      </c>
      <c r="B720" s="35" t="s">
        <v>1677</v>
      </c>
      <c r="C720" s="36" t="s">
        <v>115</v>
      </c>
      <c r="D720" s="32" t="s">
        <v>2206</v>
      </c>
      <c r="E720" s="32" t="s">
        <v>15</v>
      </c>
      <c r="F720" s="32" t="s">
        <v>919</v>
      </c>
      <c r="G720" s="33" t="s">
        <v>484</v>
      </c>
      <c r="H720" s="33" t="s">
        <v>504</v>
      </c>
      <c r="I720" s="34" t="s">
        <v>2209</v>
      </c>
      <c r="J720" s="34" t="s">
        <v>2210</v>
      </c>
      <c r="K720" s="35"/>
      <c r="L720" s="36"/>
      <c r="M720" s="36"/>
      <c r="N720" s="36"/>
      <c r="O720" s="36"/>
      <c r="P720" s="36"/>
      <c r="Q720" s="36" t="s">
        <v>1665</v>
      </c>
      <c r="R720" s="36"/>
      <c r="S720" s="36"/>
      <c r="T720" s="36"/>
      <c r="U720" s="36"/>
    </row>
    <row r="721" spans="1:21" ht="76.5">
      <c r="A721" s="98">
        <v>663</v>
      </c>
      <c r="B721" s="35" t="s">
        <v>1799</v>
      </c>
      <c r="C721" s="36" t="s">
        <v>114</v>
      </c>
      <c r="D721" s="32" t="s">
        <v>2206</v>
      </c>
      <c r="E721" s="32" t="s">
        <v>15</v>
      </c>
      <c r="F721" s="32" t="s">
        <v>1718</v>
      </c>
      <c r="G721" s="33" t="s">
        <v>484</v>
      </c>
      <c r="H721" s="33" t="s">
        <v>503</v>
      </c>
      <c r="I721" s="34" t="s">
        <v>1719</v>
      </c>
      <c r="J721" s="34" t="s">
        <v>1720</v>
      </c>
      <c r="K721" s="35"/>
      <c r="L721" s="36"/>
      <c r="M721" s="36"/>
      <c r="N721" s="36"/>
      <c r="O721" s="36"/>
      <c r="P721" s="36"/>
      <c r="Q721" s="36" t="s">
        <v>1665</v>
      </c>
      <c r="R721" s="36"/>
      <c r="S721" s="36"/>
      <c r="T721" s="36"/>
      <c r="U721" s="36"/>
    </row>
    <row r="722" spans="1:21" ht="63.75">
      <c r="A722" s="98">
        <v>284</v>
      </c>
      <c r="B722" s="35" t="s">
        <v>1759</v>
      </c>
      <c r="C722" s="36" t="s">
        <v>102</v>
      </c>
      <c r="D722" s="32" t="s">
        <v>2206</v>
      </c>
      <c r="E722" s="32" t="s">
        <v>15</v>
      </c>
      <c r="F722" s="32" t="s">
        <v>1190</v>
      </c>
      <c r="G722" s="33" t="s">
        <v>484</v>
      </c>
      <c r="H722" s="33" t="s">
        <v>503</v>
      </c>
      <c r="I722" s="34" t="s">
        <v>1191</v>
      </c>
      <c r="J722" s="34" t="s">
        <v>1192</v>
      </c>
      <c r="K722" s="35"/>
      <c r="L722" s="36"/>
      <c r="M722" s="36"/>
      <c r="N722" s="36"/>
      <c r="O722" s="36"/>
      <c r="P722" s="36"/>
      <c r="Q722" s="36" t="s">
        <v>1665</v>
      </c>
      <c r="R722" s="36"/>
      <c r="S722" s="36"/>
      <c r="T722" s="36"/>
      <c r="U722" s="36"/>
    </row>
    <row r="723" spans="1:21" ht="51">
      <c r="A723" s="98">
        <v>531</v>
      </c>
      <c r="B723" s="35" t="s">
        <v>2254</v>
      </c>
      <c r="C723" s="36" t="s">
        <v>1132</v>
      </c>
      <c r="D723" s="32" t="s">
        <v>738</v>
      </c>
      <c r="E723" s="32" t="s">
        <v>739</v>
      </c>
      <c r="F723" s="32" t="s">
        <v>465</v>
      </c>
      <c r="G723" s="33" t="s">
        <v>484</v>
      </c>
      <c r="H723" s="33" t="s">
        <v>504</v>
      </c>
      <c r="I723" s="34" t="s">
        <v>1945</v>
      </c>
      <c r="J723" s="34" t="s">
        <v>1946</v>
      </c>
      <c r="K723" s="35"/>
      <c r="L723" s="36"/>
      <c r="M723" s="36"/>
      <c r="N723" s="36"/>
      <c r="O723" s="36"/>
      <c r="P723" s="36"/>
      <c r="Q723" s="36" t="s">
        <v>1665</v>
      </c>
      <c r="R723" s="36"/>
      <c r="S723" s="36"/>
      <c r="T723" s="36"/>
      <c r="U723" s="36"/>
    </row>
    <row r="724" spans="1:21" ht="102">
      <c r="A724" s="98">
        <v>371</v>
      </c>
      <c r="B724" s="35" t="s">
        <v>1677</v>
      </c>
      <c r="C724" s="36" t="s">
        <v>115</v>
      </c>
      <c r="D724" s="32" t="s">
        <v>738</v>
      </c>
      <c r="E724" s="32" t="s">
        <v>739</v>
      </c>
      <c r="F724" s="32" t="s">
        <v>452</v>
      </c>
      <c r="G724" s="33" t="s">
        <v>484</v>
      </c>
      <c r="H724" s="33" t="s">
        <v>504</v>
      </c>
      <c r="I724" s="34" t="s">
        <v>1693</v>
      </c>
      <c r="J724" s="34" t="s">
        <v>2203</v>
      </c>
      <c r="K724" s="35"/>
      <c r="L724" s="36"/>
      <c r="M724" s="36"/>
      <c r="N724" s="36"/>
      <c r="O724" s="36"/>
      <c r="P724" s="36"/>
      <c r="Q724" s="36" t="s">
        <v>1665</v>
      </c>
      <c r="R724" s="36"/>
      <c r="S724" s="36"/>
      <c r="T724" s="36"/>
      <c r="U724" s="36"/>
    </row>
    <row r="725" spans="1:21" ht="33.75">
      <c r="A725" s="98">
        <v>822</v>
      </c>
      <c r="B725" s="35" t="s">
        <v>1462</v>
      </c>
      <c r="C725" s="36" t="s">
        <v>1132</v>
      </c>
      <c r="D725" s="32" t="s">
        <v>734</v>
      </c>
      <c r="E725" s="32" t="s">
        <v>460</v>
      </c>
      <c r="F725" s="32" t="s">
        <v>1446</v>
      </c>
      <c r="G725" s="33" t="s">
        <v>415</v>
      </c>
      <c r="H725" s="33" t="s">
        <v>504</v>
      </c>
      <c r="I725" s="34" t="s">
        <v>1463</v>
      </c>
      <c r="J725" s="34"/>
      <c r="K725" s="35"/>
      <c r="L725" s="36" t="s">
        <v>2190</v>
      </c>
      <c r="M725" s="36"/>
      <c r="N725" s="36"/>
      <c r="O725" s="36"/>
      <c r="P725" s="36"/>
      <c r="Q725" s="36" t="s">
        <v>1665</v>
      </c>
      <c r="R725" s="36"/>
      <c r="S725" s="36"/>
      <c r="T725" s="36"/>
      <c r="U725" s="36"/>
    </row>
    <row r="726" spans="1:21" ht="102">
      <c r="A726" s="98">
        <v>823</v>
      </c>
      <c r="B726" s="35" t="s">
        <v>1462</v>
      </c>
      <c r="C726" s="36" t="s">
        <v>1132</v>
      </c>
      <c r="D726" s="32" t="s">
        <v>74</v>
      </c>
      <c r="E726" s="32" t="s">
        <v>460</v>
      </c>
      <c r="F726" s="32" t="s">
        <v>1464</v>
      </c>
      <c r="G726" s="33" t="s">
        <v>415</v>
      </c>
      <c r="H726" s="33" t="s">
        <v>504</v>
      </c>
      <c r="I726" s="34" t="s">
        <v>1465</v>
      </c>
      <c r="J726" s="34" t="s">
        <v>1466</v>
      </c>
      <c r="K726" s="35"/>
      <c r="L726" s="36" t="s">
        <v>2202</v>
      </c>
      <c r="M726" s="36"/>
      <c r="N726" s="36"/>
      <c r="O726" s="36"/>
      <c r="P726" s="36"/>
      <c r="Q726" s="36" t="s">
        <v>1665</v>
      </c>
      <c r="R726" s="36"/>
      <c r="S726" s="36"/>
      <c r="T726" s="36"/>
      <c r="U726" s="36"/>
    </row>
    <row r="727" spans="1:21" ht="63.75">
      <c r="A727" s="98">
        <v>858</v>
      </c>
      <c r="B727" s="35" t="s">
        <v>1399</v>
      </c>
      <c r="C727" s="36" t="s">
        <v>111</v>
      </c>
      <c r="D727" s="32" t="s">
        <v>2021</v>
      </c>
      <c r="E727" s="32" t="s">
        <v>483</v>
      </c>
      <c r="F727" s="32" t="s">
        <v>868</v>
      </c>
      <c r="G727" s="33" t="s">
        <v>484</v>
      </c>
      <c r="H727" s="33" t="s">
        <v>503</v>
      </c>
      <c r="I727" s="34" t="s">
        <v>2022</v>
      </c>
      <c r="J727" s="34" t="s">
        <v>2023</v>
      </c>
      <c r="K727" s="35"/>
      <c r="L727" s="36" t="s">
        <v>2202</v>
      </c>
      <c r="M727" s="36"/>
      <c r="N727" s="36"/>
      <c r="O727" s="36"/>
      <c r="P727" s="36"/>
      <c r="Q727" s="36" t="s">
        <v>1665</v>
      </c>
      <c r="R727" s="36"/>
      <c r="S727" s="36"/>
      <c r="T727" s="36"/>
      <c r="U727" s="36"/>
    </row>
    <row r="728" spans="1:21" ht="63.75">
      <c r="A728" s="98">
        <v>573</v>
      </c>
      <c r="B728" s="35" t="s">
        <v>2254</v>
      </c>
      <c r="C728" s="36" t="s">
        <v>1132</v>
      </c>
      <c r="D728" s="32" t="s">
        <v>2247</v>
      </c>
      <c r="E728" s="32" t="s">
        <v>483</v>
      </c>
      <c r="F728" s="32" t="s">
        <v>865</v>
      </c>
      <c r="G728" s="33" t="s">
        <v>484</v>
      </c>
      <c r="H728" s="33" t="s">
        <v>503</v>
      </c>
      <c r="I728" s="34" t="s">
        <v>2042</v>
      </c>
      <c r="J728" s="34" t="s">
        <v>2043</v>
      </c>
      <c r="K728" s="35"/>
      <c r="L728" s="36"/>
      <c r="M728" s="36"/>
      <c r="N728" s="36"/>
      <c r="O728" s="36"/>
      <c r="P728" s="36"/>
      <c r="Q728" s="36" t="s">
        <v>1665</v>
      </c>
      <c r="R728" s="36"/>
      <c r="S728" s="36"/>
      <c r="T728" s="36"/>
      <c r="U728" s="36"/>
    </row>
    <row r="729" spans="1:21" ht="165.75">
      <c r="A729" s="98">
        <v>857</v>
      </c>
      <c r="B729" s="35" t="s">
        <v>1399</v>
      </c>
      <c r="C729" s="36" t="s">
        <v>111</v>
      </c>
      <c r="D729" s="32" t="s">
        <v>1932</v>
      </c>
      <c r="E729" s="32" t="s">
        <v>429</v>
      </c>
      <c r="F729" s="32" t="s">
        <v>1459</v>
      </c>
      <c r="G729" s="33" t="s">
        <v>484</v>
      </c>
      <c r="H729" s="33" t="s">
        <v>503</v>
      </c>
      <c r="I729" s="34" t="s">
        <v>2020</v>
      </c>
      <c r="J729" s="34" t="s">
        <v>977</v>
      </c>
      <c r="K729" s="35"/>
      <c r="L729" s="36" t="s">
        <v>2190</v>
      </c>
      <c r="M729" s="36"/>
      <c r="N729" s="36"/>
      <c r="O729" s="36"/>
      <c r="P729" s="36"/>
      <c r="Q729" s="36" t="s">
        <v>1665</v>
      </c>
      <c r="R729" s="36"/>
      <c r="S729" s="36"/>
      <c r="T729" s="36"/>
      <c r="U729" s="36"/>
    </row>
    <row r="730" spans="1:21" ht="22.5">
      <c r="A730" s="98">
        <v>512</v>
      </c>
      <c r="B730" s="35" t="s">
        <v>2254</v>
      </c>
      <c r="C730" s="36" t="s">
        <v>1132</v>
      </c>
      <c r="D730" s="32"/>
      <c r="E730" s="32" t="s">
        <v>723</v>
      </c>
      <c r="F730" s="32" t="s">
        <v>723</v>
      </c>
      <c r="G730" s="33" t="s">
        <v>484</v>
      </c>
      <c r="H730" s="33" t="s">
        <v>504</v>
      </c>
      <c r="I730" s="34" t="s">
        <v>1710</v>
      </c>
      <c r="J730" s="34" t="s">
        <v>1711</v>
      </c>
      <c r="K730" s="35"/>
      <c r="L730" s="36"/>
      <c r="M730" s="36"/>
      <c r="N730" s="36"/>
      <c r="O730" s="36"/>
      <c r="P730" s="36"/>
      <c r="Q730" s="36" t="s">
        <v>1665</v>
      </c>
      <c r="R730" s="36"/>
      <c r="S730" s="36"/>
      <c r="T730" s="36"/>
      <c r="U730" s="36"/>
    </row>
    <row r="731" spans="1:21" ht="76.5">
      <c r="A731" s="98">
        <v>522</v>
      </c>
      <c r="B731" s="35" t="s">
        <v>2254</v>
      </c>
      <c r="C731" s="36" t="s">
        <v>1132</v>
      </c>
      <c r="D731" s="32"/>
      <c r="E731" s="32" t="s">
        <v>424</v>
      </c>
      <c r="F731" s="32" t="s">
        <v>465</v>
      </c>
      <c r="G731" s="33" t="s">
        <v>484</v>
      </c>
      <c r="H731" s="33" t="s">
        <v>504</v>
      </c>
      <c r="I731" s="34" t="s">
        <v>698</v>
      </c>
      <c r="J731" s="34" t="s">
        <v>699</v>
      </c>
      <c r="K731" s="35"/>
      <c r="L731" s="36"/>
      <c r="M731" s="36"/>
      <c r="N731" s="36"/>
      <c r="O731" s="36"/>
      <c r="P731" s="36"/>
      <c r="Q731" s="36" t="s">
        <v>1665</v>
      </c>
      <c r="R731" s="36"/>
      <c r="S731" s="36"/>
      <c r="T731" s="36"/>
      <c r="U731" s="36"/>
    </row>
    <row r="732" spans="1:21" ht="114.75">
      <c r="A732" s="98">
        <v>516</v>
      </c>
      <c r="B732" s="35" t="s">
        <v>2254</v>
      </c>
      <c r="C732" s="36" t="s">
        <v>1132</v>
      </c>
      <c r="D732" s="32"/>
      <c r="E732" s="32" t="s">
        <v>85</v>
      </c>
      <c r="F732" s="32" t="s">
        <v>1274</v>
      </c>
      <c r="G732" s="33" t="s">
        <v>484</v>
      </c>
      <c r="H732" s="33" t="s">
        <v>504</v>
      </c>
      <c r="I732" s="34" t="s">
        <v>390</v>
      </c>
      <c r="J732" s="34" t="s">
        <v>391</v>
      </c>
      <c r="K732" s="35"/>
      <c r="L732" s="36"/>
      <c r="M732" s="36"/>
      <c r="N732" s="36"/>
      <c r="O732" s="36"/>
      <c r="P732" s="36"/>
      <c r="Q732" s="36" t="s">
        <v>1665</v>
      </c>
      <c r="R732" s="36"/>
      <c r="S732" s="36"/>
      <c r="T732" s="36"/>
      <c r="U732" s="36"/>
    </row>
    <row r="733" spans="1:21" ht="76.5">
      <c r="A733" s="98">
        <v>547</v>
      </c>
      <c r="B733" s="35" t="s">
        <v>2254</v>
      </c>
      <c r="C733" s="36" t="s">
        <v>1132</v>
      </c>
      <c r="D733" s="32"/>
      <c r="E733" s="32" t="s">
        <v>85</v>
      </c>
      <c r="F733" s="32" t="s">
        <v>367</v>
      </c>
      <c r="G733" s="33" t="s">
        <v>484</v>
      </c>
      <c r="H733" s="33" t="s">
        <v>503</v>
      </c>
      <c r="I733" s="34" t="s">
        <v>395</v>
      </c>
      <c r="J733" s="34" t="s">
        <v>396</v>
      </c>
      <c r="K733" s="35"/>
      <c r="L733" s="36"/>
      <c r="M733" s="36"/>
      <c r="N733" s="36"/>
      <c r="O733" s="36"/>
      <c r="P733" s="36"/>
      <c r="Q733" s="36" t="s">
        <v>1665</v>
      </c>
      <c r="R733" s="36"/>
      <c r="S733" s="36"/>
      <c r="T733" s="36"/>
      <c r="U733" s="36"/>
    </row>
    <row r="734" spans="1:21" ht="242.25">
      <c r="A734" s="98">
        <v>564</v>
      </c>
      <c r="B734" s="35" t="s">
        <v>2254</v>
      </c>
      <c r="C734" s="36" t="s">
        <v>1132</v>
      </c>
      <c r="D734" s="32"/>
      <c r="E734" s="32" t="s">
        <v>652</v>
      </c>
      <c r="F734" s="32" t="s">
        <v>480</v>
      </c>
      <c r="G734" s="33" t="s">
        <v>484</v>
      </c>
      <c r="H734" s="33" t="s">
        <v>503</v>
      </c>
      <c r="I734" s="34" t="s">
        <v>1301</v>
      </c>
      <c r="J734" s="34" t="s">
        <v>1302</v>
      </c>
      <c r="K734" s="35"/>
      <c r="L734" s="36"/>
      <c r="M734" s="36"/>
      <c r="N734" s="36"/>
      <c r="O734" s="36"/>
      <c r="P734" s="36"/>
      <c r="Q734" s="36" t="s">
        <v>1665</v>
      </c>
      <c r="R734" s="36"/>
      <c r="S734" s="36"/>
      <c r="T734" s="36"/>
      <c r="U734" s="36"/>
    </row>
    <row r="735" spans="1:21" ht="63.75">
      <c r="A735" s="98">
        <v>795</v>
      </c>
      <c r="B735" s="35" t="s">
        <v>405</v>
      </c>
      <c r="C735" s="36" t="s">
        <v>114</v>
      </c>
      <c r="D735" s="32" t="s">
        <v>768</v>
      </c>
      <c r="E735" s="32" t="s">
        <v>769</v>
      </c>
      <c r="F735" s="32" t="s">
        <v>434</v>
      </c>
      <c r="G735" s="33" t="s">
        <v>484</v>
      </c>
      <c r="H735" s="33" t="s">
        <v>503</v>
      </c>
      <c r="I735" s="34" t="s">
        <v>254</v>
      </c>
      <c r="J735" s="34" t="s">
        <v>350</v>
      </c>
      <c r="K735" s="35"/>
      <c r="L735" s="36" t="s">
        <v>2202</v>
      </c>
      <c r="M735" s="36"/>
      <c r="N735" s="36"/>
      <c r="O735" s="36"/>
      <c r="P735" s="36"/>
      <c r="Q735" s="36" t="s">
        <v>1665</v>
      </c>
      <c r="R735" s="36"/>
      <c r="S735" s="36"/>
      <c r="T735" s="36"/>
      <c r="U735" s="36"/>
    </row>
    <row r="736" spans="1:21" ht="114.75">
      <c r="A736" s="98">
        <v>794</v>
      </c>
      <c r="B736" s="35" t="s">
        <v>405</v>
      </c>
      <c r="C736" s="36" t="s">
        <v>114</v>
      </c>
      <c r="D736" s="32" t="s">
        <v>768</v>
      </c>
      <c r="E736" s="32" t="s">
        <v>769</v>
      </c>
      <c r="F736" s="32" t="s">
        <v>428</v>
      </c>
      <c r="G736" s="33" t="s">
        <v>484</v>
      </c>
      <c r="H736" s="33" t="s">
        <v>503</v>
      </c>
      <c r="I736" s="34" t="s">
        <v>252</v>
      </c>
      <c r="J736" s="34" t="s">
        <v>253</v>
      </c>
      <c r="K736" s="35"/>
      <c r="L736" s="36" t="s">
        <v>2202</v>
      </c>
      <c r="M736" s="36"/>
      <c r="N736" s="36"/>
      <c r="O736" s="36"/>
      <c r="P736" s="36"/>
      <c r="Q736" s="36" t="s">
        <v>1665</v>
      </c>
      <c r="R736" s="36"/>
      <c r="S736" s="36"/>
      <c r="T736" s="36"/>
      <c r="U736" s="36"/>
    </row>
    <row r="737" spans="1:21" ht="76.5">
      <c r="A737" s="98">
        <v>793</v>
      </c>
      <c r="B737" s="35" t="s">
        <v>405</v>
      </c>
      <c r="C737" s="36" t="s">
        <v>114</v>
      </c>
      <c r="D737" s="32" t="s">
        <v>768</v>
      </c>
      <c r="E737" s="32" t="s">
        <v>769</v>
      </c>
      <c r="F737" s="32" t="s">
        <v>730</v>
      </c>
      <c r="G737" s="33" t="s">
        <v>484</v>
      </c>
      <c r="H737" s="33" t="s">
        <v>503</v>
      </c>
      <c r="I737" s="34" t="s">
        <v>251</v>
      </c>
      <c r="J737" s="34" t="s">
        <v>760</v>
      </c>
      <c r="K737" s="35"/>
      <c r="L737" s="36" t="s">
        <v>2202</v>
      </c>
      <c r="M737" s="36"/>
      <c r="N737" s="36"/>
      <c r="O737" s="36"/>
      <c r="P737" s="36"/>
      <c r="Q737" s="36" t="s">
        <v>1665</v>
      </c>
      <c r="R737" s="36"/>
      <c r="S737" s="36"/>
      <c r="T737" s="36"/>
      <c r="U737" s="36"/>
    </row>
    <row r="738" spans="1:21" ht="63.75">
      <c r="A738" s="98">
        <v>161</v>
      </c>
      <c r="B738" s="35" t="s">
        <v>713</v>
      </c>
      <c r="C738" s="36" t="s">
        <v>114</v>
      </c>
      <c r="D738" s="32" t="s">
        <v>768</v>
      </c>
      <c r="E738" s="32" t="s">
        <v>769</v>
      </c>
      <c r="F738" s="32" t="s">
        <v>271</v>
      </c>
      <c r="G738" s="33" t="s">
        <v>484</v>
      </c>
      <c r="H738" s="33" t="s">
        <v>503</v>
      </c>
      <c r="I738" s="34" t="s">
        <v>1531</v>
      </c>
      <c r="J738" s="34" t="s">
        <v>1532</v>
      </c>
      <c r="K738" s="35" t="s">
        <v>305</v>
      </c>
      <c r="L738" s="36"/>
      <c r="M738" s="36"/>
      <c r="N738" s="36" t="s">
        <v>332</v>
      </c>
      <c r="O738" s="36"/>
      <c r="P738" s="36"/>
      <c r="Q738" s="36" t="s">
        <v>1665</v>
      </c>
      <c r="R738" s="36"/>
      <c r="S738" s="36">
        <v>2</v>
      </c>
      <c r="T738" s="36"/>
      <c r="U738" s="36"/>
    </row>
    <row r="739" spans="1:21" ht="38.25">
      <c r="A739" s="98">
        <v>393</v>
      </c>
      <c r="B739" s="35" t="s">
        <v>727</v>
      </c>
      <c r="C739" s="36" t="s">
        <v>119</v>
      </c>
      <c r="D739" s="32" t="s">
        <v>768</v>
      </c>
      <c r="E739" s="32" t="s">
        <v>769</v>
      </c>
      <c r="F739" s="32" t="s">
        <v>1459</v>
      </c>
      <c r="G739" s="33" t="s">
        <v>484</v>
      </c>
      <c r="H739" s="33" t="s">
        <v>503</v>
      </c>
      <c r="I739" s="34" t="s">
        <v>1100</v>
      </c>
      <c r="J739" s="34" t="s">
        <v>1101</v>
      </c>
      <c r="K739" s="35"/>
      <c r="L739" s="36"/>
      <c r="M739" s="36"/>
      <c r="N739" s="36"/>
      <c r="O739" s="36"/>
      <c r="P739" s="36"/>
      <c r="Q739" s="36" t="s">
        <v>1665</v>
      </c>
      <c r="R739" s="36"/>
      <c r="S739" s="36"/>
      <c r="T739" s="36"/>
      <c r="U739" s="36"/>
    </row>
    <row r="740" spans="1:21" ht="63.75">
      <c r="A740" s="30">
        <v>394</v>
      </c>
      <c r="B740" s="31" t="s">
        <v>727</v>
      </c>
      <c r="C740" s="36" t="s">
        <v>119</v>
      </c>
      <c r="D740" s="32" t="s">
        <v>768</v>
      </c>
      <c r="E740" s="32" t="s">
        <v>769</v>
      </c>
      <c r="F740" s="32" t="s">
        <v>1459</v>
      </c>
      <c r="G740" s="33" t="s">
        <v>484</v>
      </c>
      <c r="H740" s="33" t="s">
        <v>503</v>
      </c>
      <c r="I740" s="34" t="s">
        <v>1102</v>
      </c>
      <c r="J740" s="34" t="s">
        <v>1103</v>
      </c>
      <c r="K740" s="35"/>
      <c r="L740" s="36"/>
      <c r="M740" s="36"/>
      <c r="N740" s="36"/>
      <c r="O740" s="36"/>
      <c r="P740" s="36"/>
      <c r="Q740" s="36" t="s">
        <v>1665</v>
      </c>
      <c r="R740" s="36"/>
      <c r="S740" s="36"/>
      <c r="T740" s="36"/>
      <c r="U740" s="36"/>
    </row>
    <row r="741" spans="1:21" ht="76.5">
      <c r="A741" s="30">
        <v>395</v>
      </c>
      <c r="B741" s="31" t="s">
        <v>727</v>
      </c>
      <c r="C741" s="36" t="s">
        <v>119</v>
      </c>
      <c r="D741" s="32" t="s">
        <v>768</v>
      </c>
      <c r="E741" s="32" t="s">
        <v>769</v>
      </c>
      <c r="F741" s="32" t="s">
        <v>1459</v>
      </c>
      <c r="G741" s="33" t="s">
        <v>484</v>
      </c>
      <c r="H741" s="33" t="s">
        <v>503</v>
      </c>
      <c r="I741" s="34" t="s">
        <v>1104</v>
      </c>
      <c r="J741" s="34" t="s">
        <v>1105</v>
      </c>
      <c r="K741" s="35"/>
      <c r="L741" s="36"/>
      <c r="M741" s="36"/>
      <c r="N741" s="36"/>
      <c r="O741" s="36"/>
      <c r="P741" s="36"/>
      <c r="Q741" s="36" t="s">
        <v>1665</v>
      </c>
      <c r="R741" s="36"/>
      <c r="S741" s="36"/>
      <c r="T741" s="36"/>
      <c r="U741" s="36"/>
    </row>
    <row r="742" spans="1:21" ht="89.25">
      <c r="A742" s="30">
        <v>449</v>
      </c>
      <c r="B742" s="31" t="s">
        <v>573</v>
      </c>
      <c r="C742" s="36" t="s">
        <v>111</v>
      </c>
      <c r="D742" s="32" t="s">
        <v>768</v>
      </c>
      <c r="E742" s="32" t="s">
        <v>769</v>
      </c>
      <c r="F742" s="32" t="s">
        <v>1459</v>
      </c>
      <c r="G742" s="33" t="s">
        <v>484</v>
      </c>
      <c r="H742" s="33" t="s">
        <v>503</v>
      </c>
      <c r="I742" s="34" t="s">
        <v>1127</v>
      </c>
      <c r="J742" s="34" t="s">
        <v>1128</v>
      </c>
      <c r="K742" s="35"/>
      <c r="L742" s="36"/>
      <c r="M742" s="36"/>
      <c r="N742" s="36"/>
      <c r="O742" s="36"/>
      <c r="P742" s="36"/>
      <c r="Q742" s="36" t="s">
        <v>1665</v>
      </c>
      <c r="R742" s="36"/>
      <c r="S742" s="36"/>
      <c r="T742" s="36"/>
      <c r="U742" s="36"/>
    </row>
    <row r="743" spans="1:21" ht="140.25">
      <c r="A743" s="30">
        <v>878</v>
      </c>
      <c r="B743" s="31" t="s">
        <v>1399</v>
      </c>
      <c r="C743" s="36" t="s">
        <v>111</v>
      </c>
      <c r="D743" s="32" t="s">
        <v>768</v>
      </c>
      <c r="E743" s="32" t="s">
        <v>769</v>
      </c>
      <c r="F743" s="32" t="s">
        <v>975</v>
      </c>
      <c r="G743" s="33" t="s">
        <v>484</v>
      </c>
      <c r="H743" s="33" t="s">
        <v>503</v>
      </c>
      <c r="I743" s="34" t="s">
        <v>1507</v>
      </c>
      <c r="J743" s="34" t="s">
        <v>977</v>
      </c>
      <c r="K743" s="35"/>
      <c r="L743" s="36"/>
      <c r="M743" s="36"/>
      <c r="N743" s="36"/>
      <c r="O743" s="36"/>
      <c r="P743" s="36"/>
      <c r="Q743" s="36" t="s">
        <v>1665</v>
      </c>
      <c r="R743" s="36"/>
      <c r="S743" s="36"/>
      <c r="T743" s="36"/>
      <c r="U743" s="36"/>
    </row>
    <row r="744" spans="1:21" ht="89.25">
      <c r="A744" s="30">
        <v>719</v>
      </c>
      <c r="B744" s="31" t="s">
        <v>1799</v>
      </c>
      <c r="C744" s="36" t="s">
        <v>114</v>
      </c>
      <c r="D744" s="32" t="s">
        <v>768</v>
      </c>
      <c r="E744" s="32" t="s">
        <v>769</v>
      </c>
      <c r="F744" s="32" t="s">
        <v>2061</v>
      </c>
      <c r="G744" s="33" t="s">
        <v>484</v>
      </c>
      <c r="H744" s="33" t="s">
        <v>503</v>
      </c>
      <c r="I744" s="34" t="s">
        <v>2062</v>
      </c>
      <c r="J744" s="34" t="s">
        <v>2151</v>
      </c>
      <c r="K744" s="35"/>
      <c r="L744" s="36"/>
      <c r="M744" s="36"/>
      <c r="N744" s="36"/>
      <c r="O744" s="36"/>
      <c r="P744" s="36"/>
      <c r="Q744" s="36" t="s">
        <v>1665</v>
      </c>
      <c r="R744" s="36"/>
      <c r="S744" s="36"/>
      <c r="T744" s="36"/>
      <c r="U744" s="36"/>
    </row>
    <row r="745" spans="1:21" ht="127.5">
      <c r="A745" s="30">
        <v>876</v>
      </c>
      <c r="B745" s="31" t="s">
        <v>1399</v>
      </c>
      <c r="C745" s="36" t="s">
        <v>111</v>
      </c>
      <c r="D745" s="32" t="s">
        <v>768</v>
      </c>
      <c r="E745" s="32" t="s">
        <v>872</v>
      </c>
      <c r="F745" s="32" t="s">
        <v>1266</v>
      </c>
      <c r="G745" s="33" t="s">
        <v>484</v>
      </c>
      <c r="H745" s="33" t="s">
        <v>503</v>
      </c>
      <c r="I745" s="34" t="s">
        <v>1504</v>
      </c>
      <c r="J745" s="34" t="s">
        <v>977</v>
      </c>
      <c r="K745" s="35"/>
      <c r="L745" s="36"/>
      <c r="M745" s="36"/>
      <c r="N745" s="36"/>
      <c r="O745" s="36"/>
      <c r="P745" s="36"/>
      <c r="Q745" s="36" t="s">
        <v>1665</v>
      </c>
      <c r="R745" s="36"/>
      <c r="S745" s="36"/>
      <c r="T745" s="36"/>
      <c r="U745" s="36"/>
    </row>
    <row r="746" spans="1:21" ht="102">
      <c r="A746" s="30">
        <v>702</v>
      </c>
      <c r="B746" s="31" t="s">
        <v>1799</v>
      </c>
      <c r="C746" s="36" t="s">
        <v>114</v>
      </c>
      <c r="D746" s="32" t="s">
        <v>768</v>
      </c>
      <c r="E746" s="32" t="s">
        <v>872</v>
      </c>
      <c r="F746" s="32" t="s">
        <v>1275</v>
      </c>
      <c r="G746" s="33" t="s">
        <v>484</v>
      </c>
      <c r="H746" s="33" t="s">
        <v>503</v>
      </c>
      <c r="I746" s="34" t="s">
        <v>1041</v>
      </c>
      <c r="J746" s="34" t="s">
        <v>1197</v>
      </c>
      <c r="K746" s="35" t="s">
        <v>305</v>
      </c>
      <c r="L746" s="36" t="s">
        <v>146</v>
      </c>
      <c r="M746" s="36"/>
      <c r="N746" s="36" t="s">
        <v>332</v>
      </c>
      <c r="O746" s="36"/>
      <c r="P746" s="36"/>
      <c r="Q746" s="36" t="s">
        <v>1665</v>
      </c>
      <c r="R746" s="36"/>
      <c r="S746" s="36">
        <v>2</v>
      </c>
      <c r="T746" s="36"/>
      <c r="U746" s="36"/>
    </row>
    <row r="747" spans="1:21" ht="89.25">
      <c r="A747" s="30">
        <v>875</v>
      </c>
      <c r="B747" s="31" t="s">
        <v>1399</v>
      </c>
      <c r="C747" s="36" t="s">
        <v>111</v>
      </c>
      <c r="D747" s="32" t="s">
        <v>768</v>
      </c>
      <c r="E747" s="32" t="s">
        <v>872</v>
      </c>
      <c r="F747" s="32" t="s">
        <v>367</v>
      </c>
      <c r="G747" s="33" t="s">
        <v>484</v>
      </c>
      <c r="H747" s="33" t="s">
        <v>503</v>
      </c>
      <c r="I747" s="34" t="s">
        <v>1503</v>
      </c>
      <c r="J747" s="34" t="s">
        <v>1401</v>
      </c>
      <c r="K747" s="35"/>
      <c r="L747" s="36" t="s">
        <v>2202</v>
      </c>
      <c r="M747" s="36"/>
      <c r="N747" s="36"/>
      <c r="O747" s="36"/>
      <c r="P747" s="36"/>
      <c r="Q747" s="36" t="s">
        <v>1665</v>
      </c>
      <c r="R747" s="36"/>
      <c r="S747" s="36"/>
      <c r="T747" s="36"/>
      <c r="U747" s="36"/>
    </row>
    <row r="748" spans="1:21" ht="63.75">
      <c r="A748" s="30">
        <v>2</v>
      </c>
      <c r="B748" s="31" t="s">
        <v>971</v>
      </c>
      <c r="C748" s="36" t="s">
        <v>111</v>
      </c>
      <c r="D748" s="32" t="s">
        <v>972</v>
      </c>
      <c r="E748" s="32" t="s">
        <v>872</v>
      </c>
      <c r="F748" s="32" t="s">
        <v>367</v>
      </c>
      <c r="G748" s="33" t="s">
        <v>484</v>
      </c>
      <c r="H748" s="33" t="s">
        <v>503</v>
      </c>
      <c r="I748" s="34" t="s">
        <v>973</v>
      </c>
      <c r="J748" s="34" t="s">
        <v>974</v>
      </c>
      <c r="K748" s="35"/>
      <c r="L748" s="36" t="s">
        <v>2190</v>
      </c>
      <c r="M748" s="36"/>
      <c r="N748" s="36"/>
      <c r="O748" s="36"/>
      <c r="P748" s="36"/>
      <c r="Q748" s="36" t="s">
        <v>1665</v>
      </c>
      <c r="R748" s="36"/>
      <c r="S748" s="36"/>
      <c r="T748" s="36"/>
      <c r="U748" s="36"/>
    </row>
    <row r="749" spans="1:21" ht="63.75">
      <c r="A749" s="30">
        <v>874</v>
      </c>
      <c r="B749" s="31" t="s">
        <v>1399</v>
      </c>
      <c r="C749" s="36" t="s">
        <v>111</v>
      </c>
      <c r="D749" s="32" t="s">
        <v>972</v>
      </c>
      <c r="E749" s="32" t="s">
        <v>872</v>
      </c>
      <c r="F749" s="32" t="s">
        <v>367</v>
      </c>
      <c r="G749" s="33" t="s">
        <v>484</v>
      </c>
      <c r="H749" s="33" t="s">
        <v>503</v>
      </c>
      <c r="I749" s="34" t="s">
        <v>973</v>
      </c>
      <c r="J749" s="34" t="s">
        <v>1502</v>
      </c>
      <c r="K749" s="35"/>
      <c r="L749" s="36" t="s">
        <v>2190</v>
      </c>
      <c r="M749" s="36"/>
      <c r="N749" s="36"/>
      <c r="O749" s="36"/>
      <c r="P749" s="36"/>
      <c r="Q749" s="36" t="s">
        <v>1665</v>
      </c>
      <c r="R749" s="36"/>
      <c r="S749" s="36"/>
      <c r="T749" s="36"/>
      <c r="U749" s="36"/>
    </row>
    <row r="750" spans="1:21" ht="229.5">
      <c r="A750" s="30">
        <v>63</v>
      </c>
      <c r="B750" s="31" t="s">
        <v>1170</v>
      </c>
      <c r="C750" s="36" t="s">
        <v>114</v>
      </c>
      <c r="D750" s="32" t="s">
        <v>768</v>
      </c>
      <c r="E750" s="32" t="s">
        <v>872</v>
      </c>
      <c r="F750" s="32" t="s">
        <v>1195</v>
      </c>
      <c r="G750" s="33" t="s">
        <v>484</v>
      </c>
      <c r="H750" s="33" t="s">
        <v>503</v>
      </c>
      <c r="I750" s="34" t="s">
        <v>1196</v>
      </c>
      <c r="J750" s="34" t="s">
        <v>1197</v>
      </c>
      <c r="K750" s="35" t="s">
        <v>309</v>
      </c>
      <c r="L750" s="36"/>
      <c r="M750" s="36"/>
      <c r="N750" s="36"/>
      <c r="O750" s="36"/>
      <c r="P750" s="36"/>
      <c r="Q750" s="36" t="s">
        <v>1665</v>
      </c>
      <c r="R750" s="36"/>
      <c r="S750" s="36"/>
      <c r="T750" s="36"/>
      <c r="U750" s="36"/>
    </row>
    <row r="751" spans="1:21" ht="25.5">
      <c r="A751" s="30">
        <v>159</v>
      </c>
      <c r="B751" s="31" t="s">
        <v>713</v>
      </c>
      <c r="C751" s="36" t="s">
        <v>114</v>
      </c>
      <c r="D751" s="32" t="s">
        <v>1520</v>
      </c>
      <c r="E751" s="32" t="s">
        <v>1522</v>
      </c>
      <c r="F751" s="32" t="s">
        <v>744</v>
      </c>
      <c r="G751" s="33" t="s">
        <v>484</v>
      </c>
      <c r="H751" s="33" t="s">
        <v>503</v>
      </c>
      <c r="I751" s="34" t="s">
        <v>1523</v>
      </c>
      <c r="J751" s="34" t="s">
        <v>1431</v>
      </c>
      <c r="K751" s="35"/>
      <c r="L751" s="36"/>
      <c r="M751" s="36"/>
      <c r="N751" s="36"/>
      <c r="O751" s="36"/>
      <c r="P751" s="36"/>
      <c r="Q751" s="36" t="s">
        <v>1665</v>
      </c>
      <c r="R751" s="36"/>
      <c r="S751" s="36"/>
      <c r="T751" s="36"/>
      <c r="U751" s="36"/>
    </row>
    <row r="752" spans="1:21" ht="38.25">
      <c r="A752" s="30">
        <v>366</v>
      </c>
      <c r="B752" s="31" t="s">
        <v>583</v>
      </c>
      <c r="C752" s="36" t="s">
        <v>2101</v>
      </c>
      <c r="D752" s="32" t="s">
        <v>1328</v>
      </c>
      <c r="E752" s="32" t="s">
        <v>1522</v>
      </c>
      <c r="F752" s="32" t="s">
        <v>471</v>
      </c>
      <c r="G752" s="33" t="s">
        <v>484</v>
      </c>
      <c r="H752" s="33" t="s">
        <v>503</v>
      </c>
      <c r="I752" s="34" t="s">
        <v>1329</v>
      </c>
      <c r="J752" s="34" t="s">
        <v>1324</v>
      </c>
      <c r="K752" s="35"/>
      <c r="L752" s="36"/>
      <c r="M752" s="36"/>
      <c r="N752" s="36"/>
      <c r="O752" s="36"/>
      <c r="P752" s="36"/>
      <c r="Q752" s="36" t="s">
        <v>1665</v>
      </c>
      <c r="R752" s="36"/>
      <c r="S752" s="36"/>
      <c r="T752" s="36"/>
      <c r="U752" s="36"/>
    </row>
    <row r="753" spans="1:21" ht="51">
      <c r="A753" s="30">
        <v>85</v>
      </c>
      <c r="B753" s="31" t="s">
        <v>1562</v>
      </c>
      <c r="C753" s="36" t="s">
        <v>120</v>
      </c>
      <c r="D753" s="32" t="s">
        <v>1078</v>
      </c>
      <c r="E753" s="32" t="s">
        <v>1229</v>
      </c>
      <c r="F753" s="32" t="s">
        <v>1274</v>
      </c>
      <c r="G753" s="33" t="s">
        <v>484</v>
      </c>
      <c r="H753" s="33" t="s">
        <v>503</v>
      </c>
      <c r="I753" s="34" t="s">
        <v>1085</v>
      </c>
      <c r="J753" s="34" t="s">
        <v>1086</v>
      </c>
      <c r="K753" s="35"/>
      <c r="L753" s="36"/>
      <c r="M753" s="36"/>
      <c r="N753" s="36"/>
      <c r="O753" s="36"/>
      <c r="P753" s="36"/>
      <c r="Q753" s="36" t="s">
        <v>1665</v>
      </c>
      <c r="R753" s="36"/>
      <c r="S753" s="36"/>
      <c r="T753" s="36"/>
      <c r="U753" s="36"/>
    </row>
    <row r="754" spans="1:21" ht="38.25">
      <c r="A754" s="30">
        <v>86</v>
      </c>
      <c r="B754" s="31" t="s">
        <v>1562</v>
      </c>
      <c r="C754" s="36" t="s">
        <v>120</v>
      </c>
      <c r="D754" s="32" t="s">
        <v>1078</v>
      </c>
      <c r="E754" s="32" t="s">
        <v>1229</v>
      </c>
      <c r="F754" s="32" t="s">
        <v>1274</v>
      </c>
      <c r="G754" s="33" t="s">
        <v>484</v>
      </c>
      <c r="H754" s="33" t="s">
        <v>503</v>
      </c>
      <c r="I754" s="34" t="s">
        <v>1087</v>
      </c>
      <c r="J754" s="34" t="s">
        <v>1088</v>
      </c>
      <c r="K754" s="35"/>
      <c r="L754" s="36"/>
      <c r="M754" s="36"/>
      <c r="N754" s="36"/>
      <c r="O754" s="36"/>
      <c r="P754" s="36"/>
      <c r="Q754" s="36" t="s">
        <v>1665</v>
      </c>
      <c r="R754" s="36"/>
      <c r="S754" s="36"/>
      <c r="T754" s="36"/>
      <c r="U754" s="36"/>
    </row>
    <row r="755" spans="1:21" ht="12.75">
      <c r="A755" s="30">
        <v>365</v>
      </c>
      <c r="B755" s="31" t="s">
        <v>583</v>
      </c>
      <c r="C755" s="36" t="s">
        <v>2101</v>
      </c>
      <c r="D755" s="32" t="s">
        <v>1690</v>
      </c>
      <c r="E755" s="32" t="s">
        <v>1229</v>
      </c>
      <c r="F755" s="32" t="s">
        <v>1274</v>
      </c>
      <c r="G755" s="33" t="s">
        <v>484</v>
      </c>
      <c r="H755" s="33" t="s">
        <v>503</v>
      </c>
      <c r="I755" s="34" t="s">
        <v>1327</v>
      </c>
      <c r="J755" s="34" t="s">
        <v>617</v>
      </c>
      <c r="K755" s="35"/>
      <c r="L755" s="36"/>
      <c r="M755" s="36"/>
      <c r="N755" s="36"/>
      <c r="O755" s="36"/>
      <c r="P755" s="36"/>
      <c r="Q755" s="36" t="s">
        <v>1665</v>
      </c>
      <c r="R755" s="36"/>
      <c r="S755" s="36"/>
      <c r="T755" s="36"/>
      <c r="U755" s="36"/>
    </row>
    <row r="756" spans="1:21" ht="25.5">
      <c r="A756" s="30">
        <v>158</v>
      </c>
      <c r="B756" s="31" t="s">
        <v>713</v>
      </c>
      <c r="C756" s="36" t="s">
        <v>114</v>
      </c>
      <c r="D756" s="32" t="s">
        <v>1520</v>
      </c>
      <c r="E756" s="32" t="s">
        <v>1229</v>
      </c>
      <c r="F756" s="32" t="s">
        <v>1274</v>
      </c>
      <c r="G756" s="33" t="s">
        <v>484</v>
      </c>
      <c r="H756" s="33" t="s">
        <v>503</v>
      </c>
      <c r="I756" s="34" t="s">
        <v>1521</v>
      </c>
      <c r="J756" s="34" t="s">
        <v>1431</v>
      </c>
      <c r="K756" s="35"/>
      <c r="L756" s="36"/>
      <c r="M756" s="36"/>
      <c r="N756" s="36"/>
      <c r="O756" s="36"/>
      <c r="P756" s="36"/>
      <c r="Q756" s="36" t="s">
        <v>1665</v>
      </c>
      <c r="R756" s="36"/>
      <c r="S756" s="36"/>
      <c r="T756" s="36"/>
      <c r="U756" s="36"/>
    </row>
    <row r="757" spans="1:21" ht="25.5">
      <c r="A757" s="30">
        <v>556</v>
      </c>
      <c r="B757" s="31" t="s">
        <v>2254</v>
      </c>
      <c r="C757" s="36" t="s">
        <v>1132</v>
      </c>
      <c r="D757" s="32"/>
      <c r="E757" s="32" t="s">
        <v>1229</v>
      </c>
      <c r="F757" s="32" t="s">
        <v>1274</v>
      </c>
      <c r="G757" s="33" t="s">
        <v>484</v>
      </c>
      <c r="H757" s="33" t="s">
        <v>503</v>
      </c>
      <c r="I757" s="34" t="s">
        <v>1232</v>
      </c>
      <c r="J757" s="34" t="s">
        <v>1233</v>
      </c>
      <c r="K757" s="35"/>
      <c r="L757" s="36"/>
      <c r="M757" s="36"/>
      <c r="N757" s="36"/>
      <c r="O757" s="36"/>
      <c r="P757" s="36"/>
      <c r="Q757" s="36" t="s">
        <v>1665</v>
      </c>
      <c r="R757" s="36"/>
      <c r="S757" s="36"/>
      <c r="T757" s="36"/>
      <c r="U757" s="36"/>
    </row>
    <row r="758" spans="1:21" ht="25.5">
      <c r="A758" s="30">
        <v>84</v>
      </c>
      <c r="B758" s="31" t="s">
        <v>1562</v>
      </c>
      <c r="C758" s="36" t="s">
        <v>120</v>
      </c>
      <c r="D758" s="32" t="s">
        <v>1078</v>
      </c>
      <c r="E758" s="32" t="s">
        <v>1229</v>
      </c>
      <c r="F758" s="32" t="s">
        <v>452</v>
      </c>
      <c r="G758" s="33" t="s">
        <v>484</v>
      </c>
      <c r="H758" s="33" t="s">
        <v>503</v>
      </c>
      <c r="I758" s="34" t="s">
        <v>1083</v>
      </c>
      <c r="J758" s="34" t="s">
        <v>1084</v>
      </c>
      <c r="K758" s="35"/>
      <c r="L758" s="36"/>
      <c r="M758" s="36"/>
      <c r="N758" s="36"/>
      <c r="O758" s="36"/>
      <c r="P758" s="36"/>
      <c r="Q758" s="36" t="s">
        <v>1665</v>
      </c>
      <c r="R758" s="36"/>
      <c r="S758" s="36"/>
      <c r="T758" s="36"/>
      <c r="U758" s="36"/>
    </row>
    <row r="759" spans="1:21" ht="38.25">
      <c r="A759" s="30">
        <v>217</v>
      </c>
      <c r="B759" s="31" t="s">
        <v>777</v>
      </c>
      <c r="C759" s="36" t="s">
        <v>124</v>
      </c>
      <c r="D759" s="32" t="s">
        <v>1690</v>
      </c>
      <c r="E759" s="32" t="s">
        <v>1229</v>
      </c>
      <c r="F759" s="32" t="s">
        <v>452</v>
      </c>
      <c r="G759" s="33" t="s">
        <v>484</v>
      </c>
      <c r="H759" s="33" t="s">
        <v>504</v>
      </c>
      <c r="I759" s="34" t="s">
        <v>787</v>
      </c>
      <c r="J759" s="34" t="s">
        <v>788</v>
      </c>
      <c r="K759" s="35"/>
      <c r="L759" s="36"/>
      <c r="M759" s="36"/>
      <c r="N759" s="36"/>
      <c r="O759" s="36"/>
      <c r="P759" s="36"/>
      <c r="Q759" s="36" t="s">
        <v>1665</v>
      </c>
      <c r="R759" s="36"/>
      <c r="S759" s="36"/>
      <c r="T759" s="36"/>
      <c r="U759" s="36"/>
    </row>
    <row r="760" spans="1:21" ht="25.5">
      <c r="A760" s="30">
        <v>364</v>
      </c>
      <c r="B760" s="31" t="s">
        <v>583</v>
      </c>
      <c r="C760" s="36" t="s">
        <v>2101</v>
      </c>
      <c r="D760" s="32" t="s">
        <v>1690</v>
      </c>
      <c r="E760" s="32" t="s">
        <v>1229</v>
      </c>
      <c r="F760" s="32" t="s">
        <v>452</v>
      </c>
      <c r="G760" s="33" t="s">
        <v>484</v>
      </c>
      <c r="H760" s="33" t="s">
        <v>503</v>
      </c>
      <c r="I760" s="34" t="s">
        <v>1325</v>
      </c>
      <c r="J760" s="34" t="s">
        <v>1326</v>
      </c>
      <c r="K760" s="35"/>
      <c r="L760" s="36"/>
      <c r="M760" s="36"/>
      <c r="N760" s="36"/>
      <c r="O760" s="36"/>
      <c r="P760" s="36"/>
      <c r="Q760" s="36" t="s">
        <v>1665</v>
      </c>
      <c r="R760" s="36"/>
      <c r="S760" s="36"/>
      <c r="T760" s="36"/>
      <c r="U760" s="36"/>
    </row>
    <row r="761" spans="1:21" ht="63.75">
      <c r="A761" s="30">
        <v>370</v>
      </c>
      <c r="B761" s="31" t="s">
        <v>1677</v>
      </c>
      <c r="C761" s="36" t="s">
        <v>115</v>
      </c>
      <c r="D761" s="32" t="s">
        <v>1690</v>
      </c>
      <c r="E761" s="32" t="s">
        <v>1229</v>
      </c>
      <c r="F761" s="32" t="s">
        <v>452</v>
      </c>
      <c r="G761" s="33" t="s">
        <v>484</v>
      </c>
      <c r="H761" s="33" t="s">
        <v>504</v>
      </c>
      <c r="I761" s="34" t="s">
        <v>1691</v>
      </c>
      <c r="J761" s="34" t="s">
        <v>1692</v>
      </c>
      <c r="K761" s="35"/>
      <c r="L761" s="36"/>
      <c r="M761" s="36"/>
      <c r="N761" s="36"/>
      <c r="O761" s="36"/>
      <c r="P761" s="36"/>
      <c r="Q761" s="36" t="s">
        <v>1665</v>
      </c>
      <c r="R761" s="36"/>
      <c r="S761" s="36"/>
      <c r="T761" s="36"/>
      <c r="U761" s="36"/>
    </row>
    <row r="762" spans="1:21" ht="140.25">
      <c r="A762" s="30">
        <v>555</v>
      </c>
      <c r="B762" s="31" t="s">
        <v>2254</v>
      </c>
      <c r="C762" s="36" t="s">
        <v>1132</v>
      </c>
      <c r="D762" s="32"/>
      <c r="E762" s="32" t="s">
        <v>1229</v>
      </c>
      <c r="F762" s="32" t="s">
        <v>452</v>
      </c>
      <c r="G762" s="33" t="s">
        <v>484</v>
      </c>
      <c r="H762" s="33" t="s">
        <v>503</v>
      </c>
      <c r="I762" s="34" t="s">
        <v>1230</v>
      </c>
      <c r="J762" s="34" t="s">
        <v>1231</v>
      </c>
      <c r="K762" s="35"/>
      <c r="L762" s="36"/>
      <c r="M762" s="36"/>
      <c r="N762" s="36"/>
      <c r="O762" s="36"/>
      <c r="P762" s="36"/>
      <c r="Q762" s="36" t="s">
        <v>1665</v>
      </c>
      <c r="R762" s="36"/>
      <c r="S762" s="36"/>
      <c r="T762" s="36"/>
      <c r="U762" s="36"/>
    </row>
    <row r="763" spans="1:21" ht="89.25">
      <c r="A763" s="30">
        <v>213</v>
      </c>
      <c r="B763" s="31" t="s">
        <v>777</v>
      </c>
      <c r="C763" s="36" t="s">
        <v>124</v>
      </c>
      <c r="D763" s="32" t="s">
        <v>1690</v>
      </c>
      <c r="E763" s="32" t="s">
        <v>1229</v>
      </c>
      <c r="F763" s="32" t="s">
        <v>778</v>
      </c>
      <c r="G763" s="33" t="s">
        <v>484</v>
      </c>
      <c r="H763" s="33" t="s">
        <v>504</v>
      </c>
      <c r="I763" s="34" t="s">
        <v>779</v>
      </c>
      <c r="J763" s="34" t="s">
        <v>780</v>
      </c>
      <c r="K763" s="35"/>
      <c r="L763" s="36"/>
      <c r="M763" s="36"/>
      <c r="N763" s="36"/>
      <c r="O763" s="36"/>
      <c r="P763" s="36"/>
      <c r="Q763" s="36" t="s">
        <v>1665</v>
      </c>
      <c r="R763" s="36"/>
      <c r="S763" s="36"/>
      <c r="T763" s="36"/>
      <c r="U763" s="36"/>
    </row>
    <row r="764" spans="1:21" ht="38.25">
      <c r="A764" s="30">
        <v>83</v>
      </c>
      <c r="B764" s="31" t="s">
        <v>1562</v>
      </c>
      <c r="C764" s="36" t="s">
        <v>120</v>
      </c>
      <c r="D764" s="32" t="s">
        <v>1078</v>
      </c>
      <c r="E764" s="32" t="s">
        <v>710</v>
      </c>
      <c r="F764" s="32" t="s">
        <v>1455</v>
      </c>
      <c r="G764" s="33" t="s">
        <v>484</v>
      </c>
      <c r="H764" s="33" t="s">
        <v>503</v>
      </c>
      <c r="I764" s="34" t="s">
        <v>1079</v>
      </c>
      <c r="J764" s="34" t="s">
        <v>1080</v>
      </c>
      <c r="K764" s="35"/>
      <c r="L764" s="36"/>
      <c r="M764" s="36"/>
      <c r="N764" s="36"/>
      <c r="O764" s="36"/>
      <c r="P764" s="36"/>
      <c r="Q764" s="36" t="s">
        <v>1665</v>
      </c>
      <c r="R764" s="36"/>
      <c r="S764" s="36"/>
      <c r="T764" s="36"/>
      <c r="U764" s="36"/>
    </row>
    <row r="765" spans="1:21" ht="76.5">
      <c r="A765" s="30">
        <v>538</v>
      </c>
      <c r="B765" s="31" t="s">
        <v>2254</v>
      </c>
      <c r="C765" s="36" t="s">
        <v>1132</v>
      </c>
      <c r="D765" s="32" t="s">
        <v>893</v>
      </c>
      <c r="E765" s="32" t="s">
        <v>894</v>
      </c>
      <c r="F765" s="32" t="s">
        <v>1446</v>
      </c>
      <c r="G765" s="33" t="s">
        <v>484</v>
      </c>
      <c r="H765" s="33" t="s">
        <v>504</v>
      </c>
      <c r="I765" s="34" t="s">
        <v>895</v>
      </c>
      <c r="J765" s="34" t="s">
        <v>896</v>
      </c>
      <c r="K765" s="35"/>
      <c r="L765" s="36"/>
      <c r="M765" s="36"/>
      <c r="N765" s="36"/>
      <c r="O765" s="36"/>
      <c r="P765" s="36"/>
      <c r="Q765" s="36" t="s">
        <v>1665</v>
      </c>
      <c r="R765" s="36"/>
      <c r="S765" s="36"/>
      <c r="T765" s="36"/>
      <c r="U765" s="36"/>
    </row>
    <row r="766" spans="1:21" ht="153">
      <c r="A766" s="30">
        <v>572</v>
      </c>
      <c r="B766" s="31" t="s">
        <v>2254</v>
      </c>
      <c r="C766" s="36" t="s">
        <v>1132</v>
      </c>
      <c r="D766" s="32" t="s">
        <v>2036</v>
      </c>
      <c r="E766" s="32" t="s">
        <v>2037</v>
      </c>
      <c r="F766" s="32" t="s">
        <v>735</v>
      </c>
      <c r="G766" s="33" t="s">
        <v>484</v>
      </c>
      <c r="H766" s="33" t="s">
        <v>503</v>
      </c>
      <c r="I766" s="34" t="s">
        <v>2038</v>
      </c>
      <c r="J766" s="34" t="s">
        <v>2039</v>
      </c>
      <c r="K766" s="35"/>
      <c r="L766" s="36"/>
      <c r="M766" s="36"/>
      <c r="N766" s="36"/>
      <c r="O766" s="36"/>
      <c r="P766" s="36"/>
      <c r="Q766" s="36" t="s">
        <v>1665</v>
      </c>
      <c r="R766" s="36"/>
      <c r="S766" s="36"/>
      <c r="T766" s="36"/>
      <c r="U766" s="36"/>
    </row>
    <row r="767" spans="1:21" ht="63.75">
      <c r="A767" s="30">
        <v>381</v>
      </c>
      <c r="B767" s="31" t="s">
        <v>1677</v>
      </c>
      <c r="C767" s="36" t="s">
        <v>115</v>
      </c>
      <c r="D767" s="32"/>
      <c r="E767" s="32" t="s">
        <v>1789</v>
      </c>
      <c r="F767" s="32" t="s">
        <v>1274</v>
      </c>
      <c r="G767" s="33" t="s">
        <v>484</v>
      </c>
      <c r="H767" s="33" t="s">
        <v>504</v>
      </c>
      <c r="I767" s="34" t="s">
        <v>1790</v>
      </c>
      <c r="J767" s="34" t="s">
        <v>1791</v>
      </c>
      <c r="K767" s="35"/>
      <c r="L767" s="36"/>
      <c r="M767" s="36"/>
      <c r="N767" s="36"/>
      <c r="O767" s="36"/>
      <c r="P767" s="36"/>
      <c r="Q767" s="36" t="s">
        <v>1665</v>
      </c>
      <c r="R767" s="36"/>
      <c r="S767" s="36"/>
      <c r="T767" s="36"/>
      <c r="U767" s="36"/>
    </row>
    <row r="768" spans="1:21" ht="114.75">
      <c r="A768" s="30">
        <v>380</v>
      </c>
      <c r="B768" s="31" t="s">
        <v>1677</v>
      </c>
      <c r="C768" s="36" t="s">
        <v>115</v>
      </c>
      <c r="D768" s="32"/>
      <c r="E768" s="32" t="s">
        <v>571</v>
      </c>
      <c r="F768" s="32" t="s">
        <v>489</v>
      </c>
      <c r="G768" s="33" t="s">
        <v>484</v>
      </c>
      <c r="H768" s="33" t="s">
        <v>504</v>
      </c>
      <c r="I768" s="34" t="s">
        <v>1787</v>
      </c>
      <c r="J768" s="34" t="s">
        <v>1788</v>
      </c>
      <c r="K768" s="35"/>
      <c r="L768" s="36"/>
      <c r="M768" s="36"/>
      <c r="N768" s="36"/>
      <c r="O768" s="36"/>
      <c r="P768" s="36"/>
      <c r="Q768" s="36" t="s">
        <v>1665</v>
      </c>
      <c r="R768" s="36"/>
      <c r="S768" s="36"/>
      <c r="T768" s="36"/>
      <c r="U768" s="36"/>
    </row>
    <row r="769" spans="1:21" ht="153">
      <c r="A769" s="30">
        <v>527</v>
      </c>
      <c r="B769" s="31" t="s">
        <v>2254</v>
      </c>
      <c r="C769" s="36" t="s">
        <v>1132</v>
      </c>
      <c r="D769" s="32" t="s">
        <v>263</v>
      </c>
      <c r="E769" s="32"/>
      <c r="F769" s="32"/>
      <c r="G769" s="33" t="s">
        <v>484</v>
      </c>
      <c r="H769" s="33" t="s">
        <v>504</v>
      </c>
      <c r="I769" s="34" t="s">
        <v>264</v>
      </c>
      <c r="J769" s="34" t="s">
        <v>265</v>
      </c>
      <c r="K769" s="35" t="s">
        <v>305</v>
      </c>
      <c r="L769" s="36" t="s">
        <v>1761</v>
      </c>
      <c r="M769" s="36"/>
      <c r="N769" s="36"/>
      <c r="O769" s="36"/>
      <c r="P769" s="36" t="s">
        <v>1850</v>
      </c>
      <c r="Q769" s="36" t="s">
        <v>1665</v>
      </c>
      <c r="R769" s="36" t="s">
        <v>2189</v>
      </c>
      <c r="S769" s="36"/>
      <c r="T769" s="36"/>
      <c r="U769" s="36"/>
    </row>
    <row r="770" spans="1:21" ht="25.5">
      <c r="A770" s="30">
        <v>335</v>
      </c>
      <c r="B770" s="31" t="s">
        <v>1669</v>
      </c>
      <c r="C770" s="36" t="s">
        <v>2099</v>
      </c>
      <c r="D770" s="32" t="s">
        <v>539</v>
      </c>
      <c r="E770" s="32"/>
      <c r="F770" s="32"/>
      <c r="G770" s="33" t="s">
        <v>484</v>
      </c>
      <c r="H770" s="33" t="s">
        <v>503</v>
      </c>
      <c r="I770" s="34" t="s">
        <v>540</v>
      </c>
      <c r="J770" s="34" t="s">
        <v>541</v>
      </c>
      <c r="K770" s="35"/>
      <c r="L770" s="36" t="s">
        <v>2199</v>
      </c>
      <c r="M770" s="36"/>
      <c r="N770" s="36"/>
      <c r="O770" s="36"/>
      <c r="P770" s="36"/>
      <c r="Q770" s="36" t="s">
        <v>1665</v>
      </c>
      <c r="R770" s="36"/>
      <c r="S770" s="36"/>
      <c r="T770" s="36"/>
      <c r="U770" s="36"/>
    </row>
    <row r="771" spans="1:21" ht="114.75">
      <c r="A771" s="30">
        <v>524</v>
      </c>
      <c r="B771" s="31" t="s">
        <v>2254</v>
      </c>
      <c r="C771" s="36" t="s">
        <v>1132</v>
      </c>
      <c r="D771" s="32" t="s">
        <v>768</v>
      </c>
      <c r="E771" s="32"/>
      <c r="F771" s="32"/>
      <c r="G771" s="33" t="s">
        <v>484</v>
      </c>
      <c r="H771" s="33" t="s">
        <v>504</v>
      </c>
      <c r="I771" s="34" t="s">
        <v>1253</v>
      </c>
      <c r="J771" s="34" t="s">
        <v>1254</v>
      </c>
      <c r="K771" s="35"/>
      <c r="L771" s="36" t="s">
        <v>2202</v>
      </c>
      <c r="M771" s="36"/>
      <c r="N771" s="36"/>
      <c r="O771" s="36"/>
      <c r="P771" s="36"/>
      <c r="Q771" s="36" t="s">
        <v>1665</v>
      </c>
      <c r="R771" s="36"/>
      <c r="S771" s="36"/>
      <c r="T771" s="36"/>
      <c r="U771" s="36"/>
    </row>
    <row r="772" spans="1:21" ht="89.25">
      <c r="A772" s="30">
        <v>529</v>
      </c>
      <c r="B772" s="31" t="s">
        <v>2254</v>
      </c>
      <c r="C772" s="36" t="s">
        <v>1132</v>
      </c>
      <c r="D772" s="32" t="s">
        <v>773</v>
      </c>
      <c r="E772" s="32"/>
      <c r="F772" s="32"/>
      <c r="G772" s="33" t="s">
        <v>484</v>
      </c>
      <c r="H772" s="33" t="s">
        <v>504</v>
      </c>
      <c r="I772" s="34" t="s">
        <v>283</v>
      </c>
      <c r="J772" s="34" t="s">
        <v>284</v>
      </c>
      <c r="K772" s="35"/>
      <c r="L772" s="36"/>
      <c r="M772" s="36"/>
      <c r="N772" s="36"/>
      <c r="O772" s="36"/>
      <c r="P772" s="36"/>
      <c r="Q772" s="36" t="s">
        <v>1665</v>
      </c>
      <c r="R772" s="36"/>
      <c r="S772" s="36"/>
      <c r="T772" s="36"/>
      <c r="U772" s="36"/>
    </row>
    <row r="773" spans="1:21" ht="63.75">
      <c r="A773" s="30">
        <v>532</v>
      </c>
      <c r="B773" s="31" t="s">
        <v>2254</v>
      </c>
      <c r="C773" s="36" t="s">
        <v>1132</v>
      </c>
      <c r="D773" s="32" t="s">
        <v>773</v>
      </c>
      <c r="E773" s="32"/>
      <c r="F773" s="32"/>
      <c r="G773" s="33" t="s">
        <v>484</v>
      </c>
      <c r="H773" s="33" t="s">
        <v>504</v>
      </c>
      <c r="I773" s="34" t="s">
        <v>2032</v>
      </c>
      <c r="J773" s="34" t="s">
        <v>2033</v>
      </c>
      <c r="K773" s="35"/>
      <c r="L773" s="36"/>
      <c r="M773" s="36"/>
      <c r="N773" s="36"/>
      <c r="O773" s="36"/>
      <c r="P773" s="36"/>
      <c r="Q773" s="36" t="s">
        <v>1665</v>
      </c>
      <c r="R773" s="36"/>
      <c r="S773" s="36"/>
      <c r="T773" s="36"/>
      <c r="U773" s="36"/>
    </row>
    <row r="774" spans="1:21" ht="127.5">
      <c r="A774" s="30">
        <v>574</v>
      </c>
      <c r="B774" s="31" t="s">
        <v>2254</v>
      </c>
      <c r="C774" s="36" t="s">
        <v>1132</v>
      </c>
      <c r="D774" s="32" t="s">
        <v>506</v>
      </c>
      <c r="E774" s="32"/>
      <c r="F774" s="32"/>
      <c r="G774" s="33" t="s">
        <v>484</v>
      </c>
      <c r="H774" s="33" t="s">
        <v>503</v>
      </c>
      <c r="I774" s="34" t="s">
        <v>507</v>
      </c>
      <c r="J774" s="34" t="s">
        <v>508</v>
      </c>
      <c r="K774" s="35"/>
      <c r="L774" s="36"/>
      <c r="M774" s="36"/>
      <c r="N774" s="36"/>
      <c r="O774" s="36"/>
      <c r="P774" s="36"/>
      <c r="Q774" s="36" t="s">
        <v>1665</v>
      </c>
      <c r="R774" s="36"/>
      <c r="S774" s="36"/>
      <c r="T774" s="36"/>
      <c r="U774" s="36"/>
    </row>
    <row r="775" spans="1:21" ht="38.25">
      <c r="A775" s="30">
        <v>326</v>
      </c>
      <c r="B775" s="31" t="s">
        <v>1669</v>
      </c>
      <c r="C775" s="36" t="s">
        <v>2099</v>
      </c>
      <c r="D775" s="32" t="s">
        <v>1670</v>
      </c>
      <c r="E775" s="32"/>
      <c r="F775" s="32"/>
      <c r="G775" s="33" t="s">
        <v>484</v>
      </c>
      <c r="H775" s="33" t="s">
        <v>503</v>
      </c>
      <c r="I775" s="34" t="s">
        <v>1671</v>
      </c>
      <c r="J775" s="34" t="s">
        <v>1672</v>
      </c>
      <c r="K775" s="35"/>
      <c r="L775" s="36"/>
      <c r="M775" s="36"/>
      <c r="N775" s="36"/>
      <c r="O775" s="36"/>
      <c r="P775" s="36"/>
      <c r="Q775" s="36" t="s">
        <v>1665</v>
      </c>
      <c r="R775" s="36"/>
      <c r="S775" s="36"/>
      <c r="T775" s="36"/>
      <c r="U775" s="36"/>
    </row>
    <row r="776" spans="1:21" ht="38.25">
      <c r="A776" s="30">
        <v>329</v>
      </c>
      <c r="B776" s="31" t="s">
        <v>1669</v>
      </c>
      <c r="C776" s="36" t="s">
        <v>2099</v>
      </c>
      <c r="D776" s="32" t="s">
        <v>2113</v>
      </c>
      <c r="E776" s="32"/>
      <c r="F776" s="32"/>
      <c r="G776" s="33" t="s">
        <v>484</v>
      </c>
      <c r="H776" s="33" t="s">
        <v>503</v>
      </c>
      <c r="I776" s="34" t="s">
        <v>1671</v>
      </c>
      <c r="J776" s="34" t="s">
        <v>1672</v>
      </c>
      <c r="K776" s="35"/>
      <c r="L776" s="36"/>
      <c r="M776" s="36"/>
      <c r="N776" s="36"/>
      <c r="O776" s="36"/>
      <c r="P776" s="36"/>
      <c r="Q776" s="36" t="s">
        <v>1665</v>
      </c>
      <c r="R776" s="36"/>
      <c r="S776" s="36"/>
      <c r="T776" s="36"/>
      <c r="U776" s="36"/>
    </row>
    <row r="777" spans="1:21" ht="38.25">
      <c r="A777" s="30">
        <v>61</v>
      </c>
      <c r="B777" s="31" t="s">
        <v>2093</v>
      </c>
      <c r="C777" s="36" t="s">
        <v>1132</v>
      </c>
      <c r="D777" s="32" t="s">
        <v>374</v>
      </c>
      <c r="E777" s="32"/>
      <c r="F777" s="32"/>
      <c r="G777" s="33" t="s">
        <v>484</v>
      </c>
      <c r="H777" s="33" t="s">
        <v>503</v>
      </c>
      <c r="I777" s="34" t="s">
        <v>526</v>
      </c>
      <c r="J777" s="34"/>
      <c r="K777" s="35"/>
      <c r="L777" s="36"/>
      <c r="M777" s="36"/>
      <c r="N777" s="36"/>
      <c r="O777" s="36"/>
      <c r="P777" s="36"/>
      <c r="Q777" s="36" t="s">
        <v>1665</v>
      </c>
      <c r="R777" s="36"/>
      <c r="S777" s="36"/>
      <c r="T777" s="36"/>
      <c r="U777" s="36"/>
    </row>
    <row r="778" spans="1:21" ht="38.25">
      <c r="A778" s="30">
        <v>157</v>
      </c>
      <c r="B778" s="31" t="s">
        <v>713</v>
      </c>
      <c r="C778" s="36" t="s">
        <v>114</v>
      </c>
      <c r="D778" s="32" t="s">
        <v>374</v>
      </c>
      <c r="E778" s="32"/>
      <c r="F778" s="32"/>
      <c r="G778" s="33" t="s">
        <v>484</v>
      </c>
      <c r="H778" s="33" t="s">
        <v>503</v>
      </c>
      <c r="I778" s="34" t="s">
        <v>949</v>
      </c>
      <c r="J778" s="34" t="s">
        <v>950</v>
      </c>
      <c r="K778" s="35"/>
      <c r="L778" s="36"/>
      <c r="M778" s="36"/>
      <c r="N778" s="36"/>
      <c r="O778" s="36"/>
      <c r="P778" s="36"/>
      <c r="Q778" s="36" t="s">
        <v>1665</v>
      </c>
      <c r="R778" s="36"/>
      <c r="S778" s="36"/>
      <c r="T778" s="36"/>
      <c r="U778" s="36"/>
    </row>
    <row r="779" spans="1:21" ht="395.25">
      <c r="A779" s="98">
        <v>187</v>
      </c>
      <c r="B779" s="35" t="s">
        <v>516</v>
      </c>
      <c r="C779" s="36" t="s">
        <v>123</v>
      </c>
      <c r="D779" s="32" t="s">
        <v>374</v>
      </c>
      <c r="E779" s="32"/>
      <c r="F779" s="32"/>
      <c r="G779" s="33" t="s">
        <v>484</v>
      </c>
      <c r="H779" s="33" t="s">
        <v>503</v>
      </c>
      <c r="I779" s="34" t="s">
        <v>1345</v>
      </c>
      <c r="J779" s="34" t="s">
        <v>1346</v>
      </c>
      <c r="K779" s="35"/>
      <c r="L779" s="36"/>
      <c r="M779" s="36"/>
      <c r="N779" s="36"/>
      <c r="O779" s="36"/>
      <c r="P779" s="36"/>
      <c r="Q779" s="36" t="s">
        <v>1665</v>
      </c>
      <c r="R779" s="36"/>
      <c r="S779" s="36"/>
      <c r="T779" s="36"/>
      <c r="U779" s="36"/>
    </row>
    <row r="780" spans="1:21" ht="102">
      <c r="A780" s="98">
        <v>327</v>
      </c>
      <c r="B780" s="35" t="s">
        <v>1669</v>
      </c>
      <c r="C780" s="36" t="s">
        <v>2099</v>
      </c>
      <c r="D780" s="32" t="s">
        <v>374</v>
      </c>
      <c r="E780" s="32"/>
      <c r="F780" s="32"/>
      <c r="G780" s="33" t="s">
        <v>484</v>
      </c>
      <c r="H780" s="33" t="s">
        <v>503</v>
      </c>
      <c r="I780" s="34" t="s">
        <v>2182</v>
      </c>
      <c r="J780" s="34" t="s">
        <v>2183</v>
      </c>
      <c r="K780" s="35"/>
      <c r="L780" s="36"/>
      <c r="M780" s="36"/>
      <c r="N780" s="36"/>
      <c r="O780" s="36"/>
      <c r="P780" s="36"/>
      <c r="Q780" s="36" t="s">
        <v>1665</v>
      </c>
      <c r="R780" s="36"/>
      <c r="S780" s="36"/>
      <c r="T780" s="36"/>
      <c r="U780" s="36"/>
    </row>
    <row r="781" spans="1:21" ht="280.5">
      <c r="A781" s="98">
        <v>328</v>
      </c>
      <c r="B781" s="35" t="s">
        <v>1669</v>
      </c>
      <c r="C781" s="36" t="s">
        <v>2099</v>
      </c>
      <c r="D781" s="32" t="s">
        <v>374</v>
      </c>
      <c r="E781" s="32"/>
      <c r="F781" s="32"/>
      <c r="G781" s="33" t="s">
        <v>484</v>
      </c>
      <c r="H781" s="33" t="s">
        <v>503</v>
      </c>
      <c r="I781" s="34" t="s">
        <v>2184</v>
      </c>
      <c r="J781" s="34" t="s">
        <v>2185</v>
      </c>
      <c r="K781" s="35"/>
      <c r="L781" s="36"/>
      <c r="M781" s="36"/>
      <c r="N781" s="36"/>
      <c r="O781" s="36"/>
      <c r="P781" s="36"/>
      <c r="Q781" s="36" t="s">
        <v>1665</v>
      </c>
      <c r="R781" s="36"/>
      <c r="S781" s="36"/>
      <c r="T781" s="36"/>
      <c r="U781" s="36"/>
    </row>
    <row r="782" spans="1:21" ht="63.75">
      <c r="A782" s="98">
        <v>375</v>
      </c>
      <c r="B782" s="35" t="s">
        <v>1677</v>
      </c>
      <c r="C782" s="36" t="s">
        <v>115</v>
      </c>
      <c r="D782" s="32" t="s">
        <v>374</v>
      </c>
      <c r="E782" s="32"/>
      <c r="F782" s="32"/>
      <c r="G782" s="33" t="s">
        <v>484</v>
      </c>
      <c r="H782" s="33" t="s">
        <v>504</v>
      </c>
      <c r="I782" s="34" t="s">
        <v>2211</v>
      </c>
      <c r="J782" s="34" t="s">
        <v>2212</v>
      </c>
      <c r="K782" s="35"/>
      <c r="L782" s="36"/>
      <c r="M782" s="36"/>
      <c r="N782" s="36"/>
      <c r="O782" s="36"/>
      <c r="P782" s="36"/>
      <c r="Q782" s="36" t="s">
        <v>1665</v>
      </c>
      <c r="R782" s="36"/>
      <c r="S782" s="36"/>
      <c r="T782" s="36"/>
      <c r="U782" s="36"/>
    </row>
    <row r="783" spans="1:21" ht="51">
      <c r="A783" s="98">
        <v>376</v>
      </c>
      <c r="B783" s="35" t="s">
        <v>1677</v>
      </c>
      <c r="C783" s="36" t="s">
        <v>115</v>
      </c>
      <c r="D783" s="32" t="s">
        <v>374</v>
      </c>
      <c r="E783" s="32"/>
      <c r="F783" s="32"/>
      <c r="G783" s="33" t="s">
        <v>484</v>
      </c>
      <c r="H783" s="33" t="s">
        <v>504</v>
      </c>
      <c r="I783" s="34" t="s">
        <v>2213</v>
      </c>
      <c r="J783" s="34" t="s">
        <v>2214</v>
      </c>
      <c r="K783" s="35"/>
      <c r="L783" s="36"/>
      <c r="M783" s="36"/>
      <c r="N783" s="36"/>
      <c r="O783" s="36"/>
      <c r="P783" s="36"/>
      <c r="Q783" s="36" t="s">
        <v>1665</v>
      </c>
      <c r="R783" s="36"/>
      <c r="S783" s="36"/>
      <c r="T783" s="36"/>
      <c r="U783" s="36"/>
    </row>
    <row r="784" spans="1:21" ht="127.5">
      <c r="A784" s="98">
        <v>545</v>
      </c>
      <c r="B784" s="35" t="s">
        <v>2254</v>
      </c>
      <c r="C784" s="36" t="s">
        <v>1132</v>
      </c>
      <c r="D784" s="32" t="s">
        <v>374</v>
      </c>
      <c r="E784" s="32"/>
      <c r="F784" s="32"/>
      <c r="G784" s="33" t="s">
        <v>484</v>
      </c>
      <c r="H784" s="33" t="s">
        <v>503</v>
      </c>
      <c r="I784" s="34" t="s">
        <v>386</v>
      </c>
      <c r="J784" s="34" t="s">
        <v>387</v>
      </c>
      <c r="K784" s="35"/>
      <c r="L784" s="36"/>
      <c r="M784" s="36"/>
      <c r="N784" s="36"/>
      <c r="O784" s="36"/>
      <c r="P784" s="36"/>
      <c r="Q784" s="36" t="s">
        <v>1665</v>
      </c>
      <c r="R784" s="36"/>
      <c r="S784" s="36"/>
      <c r="T784" s="36"/>
      <c r="U784" s="36"/>
    </row>
    <row r="785" spans="1:21" ht="242.25">
      <c r="A785" s="98">
        <v>323</v>
      </c>
      <c r="B785" s="35" t="s">
        <v>1669</v>
      </c>
      <c r="C785" s="36" t="s">
        <v>2099</v>
      </c>
      <c r="D785" s="32" t="s">
        <v>1028</v>
      </c>
      <c r="E785" s="32"/>
      <c r="F785" s="32"/>
      <c r="G785" s="33" t="s">
        <v>484</v>
      </c>
      <c r="H785" s="33" t="s">
        <v>504</v>
      </c>
      <c r="I785" s="34" t="s">
        <v>1025</v>
      </c>
      <c r="J785" s="34" t="s">
        <v>1573</v>
      </c>
      <c r="K785" s="35"/>
      <c r="L785" s="36"/>
      <c r="M785" s="36"/>
      <c r="N785" s="36"/>
      <c r="O785" s="36"/>
      <c r="P785" s="36"/>
      <c r="Q785" s="36" t="s">
        <v>1665</v>
      </c>
      <c r="R785" s="36"/>
      <c r="S785" s="36"/>
      <c r="T785" s="36"/>
      <c r="U785" s="36"/>
    </row>
    <row r="786" spans="1:21" ht="242.25">
      <c r="A786" s="98">
        <v>322</v>
      </c>
      <c r="B786" s="35" t="s">
        <v>1669</v>
      </c>
      <c r="C786" s="36" t="s">
        <v>2099</v>
      </c>
      <c r="D786" s="32" t="s">
        <v>1024</v>
      </c>
      <c r="E786" s="32"/>
      <c r="F786" s="32"/>
      <c r="G786" s="33" t="s">
        <v>484</v>
      </c>
      <c r="H786" s="33" t="s">
        <v>504</v>
      </c>
      <c r="I786" s="34" t="s">
        <v>1025</v>
      </c>
      <c r="J786" s="34" t="s">
        <v>1573</v>
      </c>
      <c r="K786" s="35"/>
      <c r="L786" s="36"/>
      <c r="M786" s="36"/>
      <c r="N786" s="36"/>
      <c r="O786" s="36"/>
      <c r="P786" s="36"/>
      <c r="Q786" s="36" t="s">
        <v>1665</v>
      </c>
      <c r="R786" s="36"/>
      <c r="S786" s="36"/>
      <c r="T786" s="36"/>
      <c r="U786" s="36"/>
    </row>
    <row r="787" spans="1:21" ht="242.25">
      <c r="A787" s="98">
        <v>321</v>
      </c>
      <c r="B787" s="35" t="s">
        <v>1669</v>
      </c>
      <c r="C787" s="36" t="s">
        <v>2099</v>
      </c>
      <c r="D787" s="32" t="s">
        <v>1571</v>
      </c>
      <c r="E787" s="32"/>
      <c r="F787" s="32"/>
      <c r="G787" s="33" t="s">
        <v>484</v>
      </c>
      <c r="H787" s="33" t="s">
        <v>504</v>
      </c>
      <c r="I787" s="34" t="s">
        <v>1572</v>
      </c>
      <c r="J787" s="34" t="s">
        <v>1573</v>
      </c>
      <c r="K787" s="35"/>
      <c r="L787" s="36"/>
      <c r="M787" s="36"/>
      <c r="N787" s="36"/>
      <c r="O787" s="36"/>
      <c r="P787" s="36"/>
      <c r="Q787" s="36" t="s">
        <v>1665</v>
      </c>
      <c r="R787" s="36"/>
      <c r="S787" s="36"/>
      <c r="T787" s="36"/>
      <c r="U787" s="36"/>
    </row>
    <row r="788" spans="1:21" ht="165.75">
      <c r="A788" s="98">
        <v>320</v>
      </c>
      <c r="B788" s="35" t="s">
        <v>1669</v>
      </c>
      <c r="C788" s="36" t="s">
        <v>2099</v>
      </c>
      <c r="D788" s="32" t="s">
        <v>2124</v>
      </c>
      <c r="E788" s="32"/>
      <c r="F788" s="32"/>
      <c r="G788" s="33" t="s">
        <v>484</v>
      </c>
      <c r="H788" s="33" t="s">
        <v>504</v>
      </c>
      <c r="I788" s="34" t="s">
        <v>1569</v>
      </c>
      <c r="J788" s="34" t="s">
        <v>1570</v>
      </c>
      <c r="K788" s="35"/>
      <c r="L788" s="36"/>
      <c r="M788" s="36"/>
      <c r="N788" s="36"/>
      <c r="O788" s="36"/>
      <c r="P788" s="36"/>
      <c r="Q788" s="36" t="s">
        <v>1665</v>
      </c>
      <c r="R788" s="36"/>
      <c r="S788" s="36"/>
      <c r="T788" s="36"/>
      <c r="U788" s="36"/>
    </row>
    <row r="789" spans="1:21" ht="102">
      <c r="A789" s="98">
        <v>332</v>
      </c>
      <c r="B789" s="35" t="s">
        <v>1669</v>
      </c>
      <c r="C789" s="36" t="s">
        <v>2099</v>
      </c>
      <c r="D789" s="32" t="s">
        <v>2124</v>
      </c>
      <c r="E789" s="32"/>
      <c r="F789" s="32"/>
      <c r="G789" s="33" t="s">
        <v>484</v>
      </c>
      <c r="H789" s="33" t="s">
        <v>503</v>
      </c>
      <c r="I789" s="34" t="s">
        <v>2125</v>
      </c>
      <c r="J789" s="34" t="s">
        <v>2126</v>
      </c>
      <c r="K789" s="35"/>
      <c r="L789" s="36"/>
      <c r="M789" s="36"/>
      <c r="N789" s="36"/>
      <c r="O789" s="36"/>
      <c r="P789" s="36"/>
      <c r="Q789" s="36" t="s">
        <v>1665</v>
      </c>
      <c r="R789" s="36"/>
      <c r="S789" s="36"/>
      <c r="T789" s="36"/>
      <c r="U789" s="36"/>
    </row>
    <row r="790" spans="1:21" ht="102">
      <c r="A790" s="98">
        <v>319</v>
      </c>
      <c r="B790" s="35" t="s">
        <v>1669</v>
      </c>
      <c r="C790" s="36" t="s">
        <v>2099</v>
      </c>
      <c r="D790" s="32" t="s">
        <v>2186</v>
      </c>
      <c r="E790" s="32"/>
      <c r="F790" s="32"/>
      <c r="G790" s="33" t="s">
        <v>484</v>
      </c>
      <c r="H790" s="33" t="s">
        <v>504</v>
      </c>
      <c r="I790" s="34" t="s">
        <v>2187</v>
      </c>
      <c r="J790" s="34" t="s">
        <v>2112</v>
      </c>
      <c r="K790" s="35"/>
      <c r="L790" s="36"/>
      <c r="M790" s="36"/>
      <c r="N790" s="36"/>
      <c r="O790" s="36"/>
      <c r="P790" s="36"/>
      <c r="Q790" s="36" t="s">
        <v>1665</v>
      </c>
      <c r="R790" s="36"/>
      <c r="S790" s="36"/>
      <c r="T790" s="36"/>
      <c r="U790" s="36"/>
    </row>
    <row r="791" spans="1:21" ht="51">
      <c r="A791" s="98">
        <v>534</v>
      </c>
      <c r="B791" s="35" t="s">
        <v>2254</v>
      </c>
      <c r="C791" s="36" t="s">
        <v>1132</v>
      </c>
      <c r="D791" s="32" t="s">
        <v>1410</v>
      </c>
      <c r="E791" s="32" t="s">
        <v>368</v>
      </c>
      <c r="F791" s="32" t="s">
        <v>919</v>
      </c>
      <c r="G791" s="33" t="s">
        <v>484</v>
      </c>
      <c r="H791" s="33" t="s">
        <v>504</v>
      </c>
      <c r="I791" s="34" t="s">
        <v>2040</v>
      </c>
      <c r="J791" s="34" t="s">
        <v>2041</v>
      </c>
      <c r="K791" s="35" t="s">
        <v>320</v>
      </c>
      <c r="L791" s="36" t="s">
        <v>1770</v>
      </c>
      <c r="M791" s="36">
        <v>188</v>
      </c>
      <c r="N791" s="36"/>
      <c r="O791" s="36"/>
      <c r="P791" s="36"/>
      <c r="Q791" s="36" t="s">
        <v>1663</v>
      </c>
      <c r="R791" s="36"/>
      <c r="S791" s="36"/>
      <c r="T791" s="36"/>
      <c r="U791" s="36"/>
    </row>
    <row r="792" spans="1:21" ht="76.5">
      <c r="A792" s="98">
        <v>799</v>
      </c>
      <c r="B792" s="35" t="s">
        <v>405</v>
      </c>
      <c r="C792" s="36" t="s">
        <v>114</v>
      </c>
      <c r="D792" s="32" t="s">
        <v>746</v>
      </c>
      <c r="E792" s="32" t="s">
        <v>413</v>
      </c>
      <c r="F792" s="32" t="s">
        <v>407</v>
      </c>
      <c r="G792" s="33" t="s">
        <v>484</v>
      </c>
      <c r="H792" s="33" t="s">
        <v>503</v>
      </c>
      <c r="I792" s="34" t="s">
        <v>1453</v>
      </c>
      <c r="J792" s="34" t="s">
        <v>1454</v>
      </c>
      <c r="K792" s="35" t="s">
        <v>306</v>
      </c>
      <c r="L792" s="36"/>
      <c r="M792" s="36"/>
      <c r="N792" s="36"/>
      <c r="O792" s="36"/>
      <c r="P792" s="36"/>
      <c r="Q792" s="36" t="s">
        <v>1663</v>
      </c>
      <c r="R792" s="36"/>
      <c r="S792" s="36"/>
      <c r="T792" s="36"/>
      <c r="U792" s="36"/>
    </row>
    <row r="793" spans="1:21" ht="63.75">
      <c r="A793" s="98">
        <v>789</v>
      </c>
      <c r="B793" s="35" t="s">
        <v>405</v>
      </c>
      <c r="C793" s="36" t="s">
        <v>114</v>
      </c>
      <c r="D793" s="32" t="s">
        <v>412</v>
      </c>
      <c r="E793" s="32" t="s">
        <v>413</v>
      </c>
      <c r="F793" s="32" t="s">
        <v>414</v>
      </c>
      <c r="G793" s="33" t="s">
        <v>484</v>
      </c>
      <c r="H793" s="33" t="s">
        <v>503</v>
      </c>
      <c r="I793" s="34" t="s">
        <v>750</v>
      </c>
      <c r="J793" s="34" t="s">
        <v>751</v>
      </c>
      <c r="K793" s="35"/>
      <c r="L793" s="36"/>
      <c r="M793" s="36"/>
      <c r="N793" s="36"/>
      <c r="O793" s="36"/>
      <c r="P793" s="36"/>
      <c r="Q793" s="36" t="s">
        <v>1663</v>
      </c>
      <c r="R793" s="36"/>
      <c r="S793" s="36"/>
      <c r="T793" s="36"/>
      <c r="U793" s="36"/>
    </row>
    <row r="794" spans="1:21" ht="140.25">
      <c r="A794" s="98">
        <v>26</v>
      </c>
      <c r="B794" s="35" t="s">
        <v>1559</v>
      </c>
      <c r="C794" s="36" t="s">
        <v>117</v>
      </c>
      <c r="D794" s="32" t="s">
        <v>746</v>
      </c>
      <c r="E794" s="32" t="s">
        <v>413</v>
      </c>
      <c r="F794" s="32" t="s">
        <v>34</v>
      </c>
      <c r="G794" s="33" t="s">
        <v>484</v>
      </c>
      <c r="H794" s="33" t="s">
        <v>503</v>
      </c>
      <c r="I794" s="34" t="s">
        <v>35</v>
      </c>
      <c r="J794" s="34" t="s">
        <v>36</v>
      </c>
      <c r="K794" s="35"/>
      <c r="L794" s="36"/>
      <c r="M794" s="36"/>
      <c r="N794" s="36"/>
      <c r="O794" s="36"/>
      <c r="P794" s="36"/>
      <c r="Q794" s="36" t="s">
        <v>1663</v>
      </c>
      <c r="R794" s="36"/>
      <c r="S794" s="36"/>
      <c r="T794" s="36"/>
      <c r="U794" s="36"/>
    </row>
    <row r="795" spans="1:21" ht="153">
      <c r="A795" s="98">
        <v>330</v>
      </c>
      <c r="B795" s="35" t="s">
        <v>1669</v>
      </c>
      <c r="C795" s="36" t="s">
        <v>2099</v>
      </c>
      <c r="D795" s="32" t="s">
        <v>412</v>
      </c>
      <c r="E795" s="32" t="s">
        <v>413</v>
      </c>
      <c r="F795" s="32" t="s">
        <v>2116</v>
      </c>
      <c r="G795" s="33" t="s">
        <v>484</v>
      </c>
      <c r="H795" s="33" t="s">
        <v>503</v>
      </c>
      <c r="I795" s="34" t="s">
        <v>2117</v>
      </c>
      <c r="J795" s="34" t="s">
        <v>2118</v>
      </c>
      <c r="K795" s="35" t="s">
        <v>309</v>
      </c>
      <c r="L795" s="36"/>
      <c r="M795" s="36"/>
      <c r="N795" s="36"/>
      <c r="O795" s="36"/>
      <c r="P795" s="36"/>
      <c r="Q795" s="36" t="s">
        <v>1663</v>
      </c>
      <c r="R795" s="36"/>
      <c r="S795" s="36"/>
      <c r="T795" s="36"/>
      <c r="U795" s="36"/>
    </row>
    <row r="796" spans="1:21" ht="102">
      <c r="A796" s="98">
        <v>569</v>
      </c>
      <c r="B796" s="35" t="s">
        <v>2254</v>
      </c>
      <c r="C796" s="36" t="s">
        <v>1132</v>
      </c>
      <c r="D796" s="32" t="s">
        <v>412</v>
      </c>
      <c r="E796" s="32" t="s">
        <v>449</v>
      </c>
      <c r="F796" s="32" t="s">
        <v>1274</v>
      </c>
      <c r="G796" s="33" t="s">
        <v>484</v>
      </c>
      <c r="H796" s="33" t="s">
        <v>503</v>
      </c>
      <c r="I796" s="34" t="s">
        <v>1933</v>
      </c>
      <c r="J796" s="34" t="s">
        <v>1934</v>
      </c>
      <c r="K796" s="35"/>
      <c r="L796" s="36"/>
      <c r="M796" s="36"/>
      <c r="N796" s="36"/>
      <c r="O796" s="36"/>
      <c r="P796" s="36"/>
      <c r="Q796" s="36" t="s">
        <v>1663</v>
      </c>
      <c r="R796" s="36"/>
      <c r="S796" s="36"/>
      <c r="T796" s="36"/>
      <c r="U796" s="36"/>
    </row>
    <row r="797" spans="1:21" ht="89.25">
      <c r="A797" s="98">
        <v>780</v>
      </c>
      <c r="B797" s="35" t="s">
        <v>405</v>
      </c>
      <c r="C797" s="36" t="s">
        <v>114</v>
      </c>
      <c r="D797" s="32" t="s">
        <v>406</v>
      </c>
      <c r="E797" s="32" t="s">
        <v>407</v>
      </c>
      <c r="F797" s="32" t="s">
        <v>408</v>
      </c>
      <c r="G797" s="33" t="s">
        <v>484</v>
      </c>
      <c r="H797" s="33" t="s">
        <v>503</v>
      </c>
      <c r="I797" s="34" t="s">
        <v>410</v>
      </c>
      <c r="J797" s="34" t="s">
        <v>411</v>
      </c>
      <c r="K797" s="35" t="s">
        <v>320</v>
      </c>
      <c r="L797" s="36" t="s">
        <v>1775</v>
      </c>
      <c r="M797" s="36"/>
      <c r="N797" s="36"/>
      <c r="O797" s="36"/>
      <c r="P797" s="36"/>
      <c r="Q797" s="36" t="s">
        <v>1663</v>
      </c>
      <c r="R797" s="36"/>
      <c r="S797" s="36">
        <v>5</v>
      </c>
      <c r="T797" s="36"/>
      <c r="U797" s="36"/>
    </row>
    <row r="798" spans="1:21" ht="140.25">
      <c r="A798" s="98">
        <v>787</v>
      </c>
      <c r="B798" s="35" t="s">
        <v>405</v>
      </c>
      <c r="C798" s="36" t="s">
        <v>114</v>
      </c>
      <c r="D798" s="32" t="s">
        <v>406</v>
      </c>
      <c r="E798" s="32" t="s">
        <v>407</v>
      </c>
      <c r="F798" s="32" t="s">
        <v>408</v>
      </c>
      <c r="G798" s="33" t="s">
        <v>484</v>
      </c>
      <c r="H798" s="33" t="s">
        <v>503</v>
      </c>
      <c r="I798" s="34" t="s">
        <v>462</v>
      </c>
      <c r="J798" s="34" t="s">
        <v>463</v>
      </c>
      <c r="K798" s="35" t="s">
        <v>309</v>
      </c>
      <c r="L798" s="36"/>
      <c r="M798" s="36"/>
      <c r="N798" s="36"/>
      <c r="O798" s="36"/>
      <c r="P798" s="36"/>
      <c r="Q798" s="36" t="s">
        <v>1663</v>
      </c>
      <c r="R798" s="36" t="s">
        <v>137</v>
      </c>
      <c r="S798" s="36">
        <v>5</v>
      </c>
      <c r="T798" s="36"/>
      <c r="U798" s="36"/>
    </row>
    <row r="799" spans="1:21" ht="114.75">
      <c r="A799" s="98">
        <v>721</v>
      </c>
      <c r="B799" s="35" t="s">
        <v>1799</v>
      </c>
      <c r="C799" s="36" t="s">
        <v>114</v>
      </c>
      <c r="D799" s="32" t="s">
        <v>464</v>
      </c>
      <c r="E799" s="32" t="s">
        <v>407</v>
      </c>
      <c r="F799" s="32" t="s">
        <v>2066</v>
      </c>
      <c r="G799" s="33" t="s">
        <v>484</v>
      </c>
      <c r="H799" s="33" t="s">
        <v>503</v>
      </c>
      <c r="I799" s="34" t="s">
        <v>2067</v>
      </c>
      <c r="J799" s="34" t="s">
        <v>2068</v>
      </c>
      <c r="K799" s="35" t="s">
        <v>309</v>
      </c>
      <c r="L799" s="36" t="s">
        <v>1772</v>
      </c>
      <c r="M799" s="36">
        <v>721</v>
      </c>
      <c r="N799" s="36"/>
      <c r="O799" s="36"/>
      <c r="P799" s="36"/>
      <c r="Q799" s="36" t="s">
        <v>1663</v>
      </c>
      <c r="R799" s="36" t="s">
        <v>137</v>
      </c>
      <c r="S799" s="36">
        <v>5</v>
      </c>
      <c r="T799" s="36"/>
      <c r="U799" s="36"/>
    </row>
    <row r="800" spans="1:21" ht="89.25">
      <c r="A800" s="98">
        <v>557</v>
      </c>
      <c r="B800" s="35" t="s">
        <v>2254</v>
      </c>
      <c r="C800" s="36" t="s">
        <v>1132</v>
      </c>
      <c r="D800" s="32"/>
      <c r="E800" s="32" t="s">
        <v>489</v>
      </c>
      <c r="F800" s="32" t="s">
        <v>868</v>
      </c>
      <c r="G800" s="33" t="s">
        <v>484</v>
      </c>
      <c r="H800" s="33" t="s">
        <v>503</v>
      </c>
      <c r="I800" s="34" t="s">
        <v>1240</v>
      </c>
      <c r="J800" s="34" t="s">
        <v>1241</v>
      </c>
      <c r="K800" s="35"/>
      <c r="L800" s="36"/>
      <c r="M800" s="36"/>
      <c r="N800" s="36"/>
      <c r="O800" s="36"/>
      <c r="P800" s="36"/>
      <c r="Q800" s="36" t="s">
        <v>1663</v>
      </c>
      <c r="R800" s="36"/>
      <c r="S800" s="36">
        <v>5</v>
      </c>
      <c r="T800" s="36"/>
      <c r="U800" s="36"/>
    </row>
    <row r="801" spans="1:21" ht="140.25">
      <c r="A801" s="98">
        <v>200</v>
      </c>
      <c r="B801" s="35" t="s">
        <v>1336</v>
      </c>
      <c r="C801" s="36" t="s">
        <v>111</v>
      </c>
      <c r="D801" s="32" t="s">
        <v>686</v>
      </c>
      <c r="E801" s="32" t="s">
        <v>380</v>
      </c>
      <c r="F801" s="32" t="s">
        <v>1275</v>
      </c>
      <c r="G801" s="33" t="s">
        <v>484</v>
      </c>
      <c r="H801" s="33" t="s">
        <v>503</v>
      </c>
      <c r="I801" s="34" t="s">
        <v>810</v>
      </c>
      <c r="J801" s="34" t="s">
        <v>811</v>
      </c>
      <c r="K801" s="35"/>
      <c r="L801" s="36"/>
      <c r="M801" s="36"/>
      <c r="N801" s="36"/>
      <c r="O801" s="36"/>
      <c r="P801" s="36"/>
      <c r="Q801" s="36" t="s">
        <v>1663</v>
      </c>
      <c r="R801" s="36"/>
      <c r="S801" s="36"/>
      <c r="T801" s="36"/>
      <c r="U801" s="36"/>
    </row>
    <row r="802" spans="1:21" ht="216.75">
      <c r="A802" s="98">
        <v>549</v>
      </c>
      <c r="B802" s="35" t="s">
        <v>2254</v>
      </c>
      <c r="C802" s="36" t="s">
        <v>1132</v>
      </c>
      <c r="D802" s="32" t="s">
        <v>686</v>
      </c>
      <c r="E802" s="32" t="s">
        <v>380</v>
      </c>
      <c r="F802" s="32" t="s">
        <v>1275</v>
      </c>
      <c r="G802" s="33" t="s">
        <v>484</v>
      </c>
      <c r="H802" s="33" t="s">
        <v>503</v>
      </c>
      <c r="I802" s="34" t="s">
        <v>687</v>
      </c>
      <c r="J802" s="34" t="s">
        <v>688</v>
      </c>
      <c r="K802" s="35"/>
      <c r="L802" s="36"/>
      <c r="M802" s="36"/>
      <c r="N802" s="36"/>
      <c r="O802" s="36"/>
      <c r="P802" s="36"/>
      <c r="Q802" s="36" t="s">
        <v>1663</v>
      </c>
      <c r="R802" s="36"/>
      <c r="S802" s="36">
        <v>5</v>
      </c>
      <c r="T802" s="36"/>
      <c r="U802" s="36"/>
    </row>
    <row r="803" spans="1:21" ht="127.5">
      <c r="A803" s="98">
        <v>716</v>
      </c>
      <c r="B803" s="35" t="s">
        <v>1799</v>
      </c>
      <c r="C803" s="36" t="s">
        <v>114</v>
      </c>
      <c r="D803" s="32" t="s">
        <v>686</v>
      </c>
      <c r="E803" s="32" t="s">
        <v>380</v>
      </c>
      <c r="F803" s="32" t="s">
        <v>2051</v>
      </c>
      <c r="G803" s="33" t="s">
        <v>484</v>
      </c>
      <c r="H803" s="33" t="s">
        <v>503</v>
      </c>
      <c r="I803" s="34" t="s">
        <v>2049</v>
      </c>
      <c r="J803" s="34" t="s">
        <v>2052</v>
      </c>
      <c r="K803" s="35" t="s">
        <v>305</v>
      </c>
      <c r="L803" s="36"/>
      <c r="M803" s="36"/>
      <c r="N803" s="36"/>
      <c r="O803" s="36"/>
      <c r="P803" s="36"/>
      <c r="Q803" s="36" t="s">
        <v>1663</v>
      </c>
      <c r="R803" s="36"/>
      <c r="S803" s="36">
        <v>5</v>
      </c>
      <c r="T803" s="36"/>
      <c r="U803" s="36"/>
    </row>
    <row r="804" spans="1:21" ht="76.5">
      <c r="A804" s="98">
        <v>715</v>
      </c>
      <c r="B804" s="35" t="s">
        <v>1799</v>
      </c>
      <c r="C804" s="36" t="s">
        <v>114</v>
      </c>
      <c r="D804" s="32" t="s">
        <v>686</v>
      </c>
      <c r="E804" s="32" t="s">
        <v>380</v>
      </c>
      <c r="F804" s="32" t="s">
        <v>2140</v>
      </c>
      <c r="G804" s="33" t="s">
        <v>484</v>
      </c>
      <c r="H804" s="33" t="s">
        <v>503</v>
      </c>
      <c r="I804" s="34" t="s">
        <v>2049</v>
      </c>
      <c r="J804" s="34" t="s">
        <v>2050</v>
      </c>
      <c r="K804" s="35" t="s">
        <v>305</v>
      </c>
      <c r="L804" s="107"/>
      <c r="M804" s="36"/>
      <c r="N804" s="36"/>
      <c r="O804" s="36"/>
      <c r="P804" s="36"/>
      <c r="Q804" s="36" t="s">
        <v>1663</v>
      </c>
      <c r="R804" s="36"/>
      <c r="S804" s="36">
        <v>5</v>
      </c>
      <c r="T804" s="36"/>
      <c r="U804" s="36"/>
    </row>
    <row r="805" spans="1:21" ht="63.75">
      <c r="A805" s="98">
        <v>82</v>
      </c>
      <c r="B805" s="35" t="s">
        <v>1562</v>
      </c>
      <c r="C805" s="36" t="s">
        <v>120</v>
      </c>
      <c r="D805" s="32" t="s">
        <v>1516</v>
      </c>
      <c r="E805" s="32" t="s">
        <v>2233</v>
      </c>
      <c r="F805" s="32" t="s">
        <v>1459</v>
      </c>
      <c r="G805" s="33" t="s">
        <v>484</v>
      </c>
      <c r="H805" s="33" t="s">
        <v>504</v>
      </c>
      <c r="I805" s="34" t="s">
        <v>1093</v>
      </c>
      <c r="J805" s="34" t="s">
        <v>1094</v>
      </c>
      <c r="K805" s="35"/>
      <c r="L805" s="36"/>
      <c r="M805" s="36"/>
      <c r="N805" s="36"/>
      <c r="O805" s="36"/>
      <c r="P805" s="36"/>
      <c r="Q805" s="36" t="s">
        <v>1663</v>
      </c>
      <c r="R805" s="36"/>
      <c r="S805" s="36"/>
      <c r="T805" s="36"/>
      <c r="U805" s="36"/>
    </row>
    <row r="806" spans="1:21" ht="63.75">
      <c r="A806" s="98">
        <v>29</v>
      </c>
      <c r="B806" s="35" t="s">
        <v>101</v>
      </c>
      <c r="C806" s="36" t="s">
        <v>102</v>
      </c>
      <c r="D806" s="32" t="s">
        <v>418</v>
      </c>
      <c r="E806" s="32" t="s">
        <v>975</v>
      </c>
      <c r="F806" s="32" t="s">
        <v>868</v>
      </c>
      <c r="G806" s="33" t="s">
        <v>484</v>
      </c>
      <c r="H806" s="33" t="s">
        <v>503</v>
      </c>
      <c r="I806" s="34" t="s">
        <v>677</v>
      </c>
      <c r="J806" s="34" t="s">
        <v>127</v>
      </c>
      <c r="K806" s="35" t="s">
        <v>305</v>
      </c>
      <c r="L806" s="36" t="s">
        <v>1767</v>
      </c>
      <c r="M806" s="36">
        <v>780</v>
      </c>
      <c r="N806" s="36"/>
      <c r="O806" s="36"/>
      <c r="P806" s="36"/>
      <c r="Q806" s="36" t="s">
        <v>1663</v>
      </c>
      <c r="R806" s="36"/>
      <c r="S806" s="36"/>
      <c r="T806" s="36"/>
      <c r="U806" s="36"/>
    </row>
    <row r="807" spans="1:21" ht="63.75">
      <c r="A807" s="98">
        <v>292</v>
      </c>
      <c r="B807" s="35" t="s">
        <v>663</v>
      </c>
      <c r="C807" s="36" t="s">
        <v>102</v>
      </c>
      <c r="D807" s="32" t="s">
        <v>418</v>
      </c>
      <c r="E807" s="32" t="s">
        <v>975</v>
      </c>
      <c r="F807" s="32" t="s">
        <v>868</v>
      </c>
      <c r="G807" s="33" t="s">
        <v>484</v>
      </c>
      <c r="H807" s="33" t="s">
        <v>503</v>
      </c>
      <c r="I807" s="34" t="s">
        <v>677</v>
      </c>
      <c r="J807" s="34" t="s">
        <v>127</v>
      </c>
      <c r="K807" s="35" t="s">
        <v>305</v>
      </c>
      <c r="L807" s="36" t="s">
        <v>1767</v>
      </c>
      <c r="M807" s="36">
        <v>780</v>
      </c>
      <c r="N807" s="36"/>
      <c r="O807" s="36"/>
      <c r="P807" s="36"/>
      <c r="Q807" s="36" t="s">
        <v>1663</v>
      </c>
      <c r="R807" s="36"/>
      <c r="S807" s="36"/>
      <c r="T807" s="36"/>
      <c r="U807" s="36"/>
    </row>
    <row r="808" spans="1:21" ht="63.75">
      <c r="A808" s="98">
        <v>817</v>
      </c>
      <c r="B808" s="35" t="s">
        <v>674</v>
      </c>
      <c r="C808" s="36" t="s">
        <v>102</v>
      </c>
      <c r="D808" s="32" t="s">
        <v>418</v>
      </c>
      <c r="E808" s="32" t="s">
        <v>975</v>
      </c>
      <c r="F808" s="32" t="s">
        <v>868</v>
      </c>
      <c r="G808" s="33" t="s">
        <v>484</v>
      </c>
      <c r="H808" s="33" t="s">
        <v>503</v>
      </c>
      <c r="I808" s="34" t="s">
        <v>677</v>
      </c>
      <c r="J808" s="34" t="s">
        <v>127</v>
      </c>
      <c r="K808" s="35" t="s">
        <v>305</v>
      </c>
      <c r="L808" s="36" t="s">
        <v>1767</v>
      </c>
      <c r="M808" s="36">
        <v>780</v>
      </c>
      <c r="N808" s="36"/>
      <c r="O808" s="36"/>
      <c r="P808" s="36"/>
      <c r="Q808" s="36" t="s">
        <v>1663</v>
      </c>
      <c r="R808" s="36"/>
      <c r="S808" s="36"/>
      <c r="T808" s="36"/>
      <c r="U808" s="36"/>
    </row>
    <row r="809" spans="1:21" ht="33.75">
      <c r="A809" s="98">
        <v>736</v>
      </c>
      <c r="B809" s="35" t="s">
        <v>1799</v>
      </c>
      <c r="C809" s="36" t="s">
        <v>114</v>
      </c>
      <c r="D809" s="32" t="s">
        <v>1842</v>
      </c>
      <c r="E809" s="32" t="s">
        <v>975</v>
      </c>
      <c r="F809" s="32" t="s">
        <v>489</v>
      </c>
      <c r="G809" s="33" t="s">
        <v>484</v>
      </c>
      <c r="H809" s="33" t="s">
        <v>503</v>
      </c>
      <c r="I809" s="34" t="s">
        <v>1843</v>
      </c>
      <c r="J809" s="34" t="s">
        <v>1864</v>
      </c>
      <c r="K809" s="35" t="s">
        <v>320</v>
      </c>
      <c r="L809" s="36" t="s">
        <v>1774</v>
      </c>
      <c r="M809" s="36"/>
      <c r="N809" s="36"/>
      <c r="O809" s="36"/>
      <c r="P809" s="36"/>
      <c r="Q809" s="36" t="s">
        <v>1663</v>
      </c>
      <c r="R809" s="36"/>
      <c r="S809" s="36"/>
      <c r="T809" s="36"/>
      <c r="U809" s="36"/>
    </row>
    <row r="810" spans="1:21" ht="38.25">
      <c r="A810" s="98">
        <v>735</v>
      </c>
      <c r="B810" s="35" t="s">
        <v>1799</v>
      </c>
      <c r="C810" s="36" t="s">
        <v>114</v>
      </c>
      <c r="D810" s="32" t="s">
        <v>1840</v>
      </c>
      <c r="E810" s="32" t="s">
        <v>975</v>
      </c>
      <c r="F810" s="32" t="s">
        <v>1841</v>
      </c>
      <c r="G810" s="33" t="s">
        <v>484</v>
      </c>
      <c r="H810" s="33" t="s">
        <v>503</v>
      </c>
      <c r="I810" s="34" t="s">
        <v>1833</v>
      </c>
      <c r="J810" s="34" t="s">
        <v>1834</v>
      </c>
      <c r="K810" s="35" t="s">
        <v>309</v>
      </c>
      <c r="L810" s="36"/>
      <c r="M810" s="36">
        <v>721</v>
      </c>
      <c r="N810" s="36"/>
      <c r="O810" s="36"/>
      <c r="P810" s="36"/>
      <c r="Q810" s="36" t="s">
        <v>1663</v>
      </c>
      <c r="R810" s="36"/>
      <c r="S810" s="36"/>
      <c r="T810" s="36"/>
      <c r="U810" s="36"/>
    </row>
    <row r="811" spans="1:21" ht="38.25">
      <c r="A811" s="98">
        <v>734</v>
      </c>
      <c r="B811" s="35" t="s">
        <v>1799</v>
      </c>
      <c r="C811" s="36" t="s">
        <v>114</v>
      </c>
      <c r="D811" s="32" t="s">
        <v>1831</v>
      </c>
      <c r="E811" s="32" t="s">
        <v>435</v>
      </c>
      <c r="F811" s="32" t="s">
        <v>1832</v>
      </c>
      <c r="G811" s="33" t="s">
        <v>484</v>
      </c>
      <c r="H811" s="33" t="s">
        <v>503</v>
      </c>
      <c r="I811" s="34" t="s">
        <v>1833</v>
      </c>
      <c r="J811" s="34" t="s">
        <v>1834</v>
      </c>
      <c r="K811" s="35" t="s">
        <v>309</v>
      </c>
      <c r="L811" s="36"/>
      <c r="M811" s="36">
        <v>721</v>
      </c>
      <c r="N811" s="36"/>
      <c r="O811" s="36"/>
      <c r="P811" s="36"/>
      <c r="Q811" s="36" t="s">
        <v>1663</v>
      </c>
      <c r="R811" s="36"/>
      <c r="S811" s="36"/>
      <c r="T811" s="36"/>
      <c r="U811" s="36"/>
    </row>
    <row r="812" spans="1:21" ht="25.5">
      <c r="A812" s="98">
        <v>733</v>
      </c>
      <c r="B812" s="35" t="s">
        <v>1799</v>
      </c>
      <c r="C812" s="36" t="s">
        <v>114</v>
      </c>
      <c r="D812" s="32" t="s">
        <v>1829</v>
      </c>
      <c r="E812" s="32" t="s">
        <v>425</v>
      </c>
      <c r="F812" s="32" t="s">
        <v>729</v>
      </c>
      <c r="G812" s="33" t="s">
        <v>484</v>
      </c>
      <c r="H812" s="33" t="s">
        <v>503</v>
      </c>
      <c r="I812" s="34" t="s">
        <v>1830</v>
      </c>
      <c r="J812" s="34" t="s">
        <v>1053</v>
      </c>
      <c r="K812" s="35" t="s">
        <v>305</v>
      </c>
      <c r="L812" s="36"/>
      <c r="M812" s="36"/>
      <c r="N812" s="36"/>
      <c r="O812" s="36"/>
      <c r="P812" s="36"/>
      <c r="Q812" s="36" t="s">
        <v>1663</v>
      </c>
      <c r="R812" s="36"/>
      <c r="S812" s="36"/>
      <c r="T812" s="36"/>
      <c r="U812" s="36"/>
    </row>
    <row r="813" spans="1:21" ht="89.25">
      <c r="A813" s="98">
        <v>724</v>
      </c>
      <c r="B813" s="35" t="s">
        <v>1799</v>
      </c>
      <c r="C813" s="36" t="s">
        <v>114</v>
      </c>
      <c r="D813" s="32" t="s">
        <v>2086</v>
      </c>
      <c r="E813" s="32" t="s">
        <v>425</v>
      </c>
      <c r="F813" s="32" t="s">
        <v>2087</v>
      </c>
      <c r="G813" s="33" t="s">
        <v>484</v>
      </c>
      <c r="H813" s="33" t="s">
        <v>503</v>
      </c>
      <c r="I813" s="34" t="s">
        <v>2088</v>
      </c>
      <c r="J813" s="34" t="s">
        <v>1800</v>
      </c>
      <c r="K813" s="35" t="s">
        <v>309</v>
      </c>
      <c r="L813" s="36" t="s">
        <v>1773</v>
      </c>
      <c r="M813" s="36">
        <v>780</v>
      </c>
      <c r="N813" s="36"/>
      <c r="O813" s="36"/>
      <c r="P813" s="36"/>
      <c r="Q813" s="36" t="s">
        <v>1663</v>
      </c>
      <c r="R813" s="36"/>
      <c r="S813" s="36"/>
      <c r="T813" s="36"/>
      <c r="U813" s="36"/>
    </row>
    <row r="814" spans="1:21" ht="38.25">
      <c r="A814" s="98">
        <v>732</v>
      </c>
      <c r="B814" s="35" t="s">
        <v>1799</v>
      </c>
      <c r="C814" s="36" t="s">
        <v>114</v>
      </c>
      <c r="D814" s="32" t="s">
        <v>1819</v>
      </c>
      <c r="E814" s="32" t="s">
        <v>451</v>
      </c>
      <c r="F814" s="32" t="s">
        <v>1820</v>
      </c>
      <c r="G814" s="33" t="s">
        <v>484</v>
      </c>
      <c r="H814" s="33" t="s">
        <v>503</v>
      </c>
      <c r="I814" s="34" t="s">
        <v>1821</v>
      </c>
      <c r="J814" s="34" t="s">
        <v>1053</v>
      </c>
      <c r="K814" s="35" t="s">
        <v>320</v>
      </c>
      <c r="L814" s="36" t="s">
        <v>1774</v>
      </c>
      <c r="M814" s="36"/>
      <c r="N814" s="36"/>
      <c r="O814" s="36"/>
      <c r="P814" s="36"/>
      <c r="Q814" s="36" t="s">
        <v>1663</v>
      </c>
      <c r="R814" s="36"/>
      <c r="S814" s="36"/>
      <c r="T814" s="36"/>
      <c r="U814" s="36"/>
    </row>
    <row r="815" spans="1:21" ht="191.25">
      <c r="A815" s="98">
        <v>562</v>
      </c>
      <c r="B815" s="35" t="s">
        <v>2254</v>
      </c>
      <c r="C815" s="36" t="s">
        <v>1132</v>
      </c>
      <c r="D815" s="32" t="s">
        <v>1263</v>
      </c>
      <c r="E815" s="32" t="s">
        <v>2232</v>
      </c>
      <c r="F815" s="32" t="s">
        <v>428</v>
      </c>
      <c r="G815" s="33" t="s">
        <v>484</v>
      </c>
      <c r="H815" s="33" t="s">
        <v>503</v>
      </c>
      <c r="I815" s="34" t="s">
        <v>1297</v>
      </c>
      <c r="J815" s="34" t="s">
        <v>1298</v>
      </c>
      <c r="K815" s="35" t="s">
        <v>320</v>
      </c>
      <c r="L815" s="108" t="s">
        <v>568</v>
      </c>
      <c r="M815" s="36">
        <v>188</v>
      </c>
      <c r="N815" s="36"/>
      <c r="O815" s="36"/>
      <c r="P815" s="36"/>
      <c r="Q815" s="36" t="s">
        <v>1663</v>
      </c>
      <c r="R815" s="36"/>
      <c r="S815" s="36">
        <v>5</v>
      </c>
      <c r="T815" s="36"/>
      <c r="U815" s="36"/>
    </row>
    <row r="816" spans="1:21" ht="229.5">
      <c r="A816" s="98">
        <v>563</v>
      </c>
      <c r="B816" s="35" t="s">
        <v>2254</v>
      </c>
      <c r="C816" s="36" t="s">
        <v>1132</v>
      </c>
      <c r="D816" s="32" t="s">
        <v>1263</v>
      </c>
      <c r="E816" s="32" t="s">
        <v>2232</v>
      </c>
      <c r="F816" s="32" t="s">
        <v>380</v>
      </c>
      <c r="G816" s="33" t="s">
        <v>484</v>
      </c>
      <c r="H816" s="33" t="s">
        <v>503</v>
      </c>
      <c r="I816" s="34" t="s">
        <v>1299</v>
      </c>
      <c r="J816" s="34" t="s">
        <v>1300</v>
      </c>
      <c r="K816" s="35" t="s">
        <v>320</v>
      </c>
      <c r="L816" s="36" t="s">
        <v>1771</v>
      </c>
      <c r="M816" s="36"/>
      <c r="N816" s="36"/>
      <c r="O816" s="36"/>
      <c r="P816" s="36"/>
      <c r="Q816" s="36" t="s">
        <v>1663</v>
      </c>
      <c r="R816" s="36"/>
      <c r="S816" s="36"/>
      <c r="T816" s="36"/>
      <c r="U816" s="36"/>
    </row>
    <row r="817" spans="1:21" ht="204">
      <c r="A817" s="98">
        <v>266</v>
      </c>
      <c r="B817" s="35" t="s">
        <v>1681</v>
      </c>
      <c r="C817" s="36" t="s">
        <v>2098</v>
      </c>
      <c r="D817" s="32" t="s">
        <v>2238</v>
      </c>
      <c r="E817" s="32" t="s">
        <v>2232</v>
      </c>
      <c r="F817" s="32" t="s">
        <v>792</v>
      </c>
      <c r="G817" s="33" t="s">
        <v>484</v>
      </c>
      <c r="H817" s="33" t="s">
        <v>503</v>
      </c>
      <c r="I817" s="34" t="s">
        <v>793</v>
      </c>
      <c r="J817" s="34" t="s">
        <v>794</v>
      </c>
      <c r="K817" s="35"/>
      <c r="L817" s="36"/>
      <c r="M817" s="36">
        <v>266</v>
      </c>
      <c r="N817" s="36"/>
      <c r="O817" s="36"/>
      <c r="P817" s="36"/>
      <c r="Q817" s="36" t="s">
        <v>1663</v>
      </c>
      <c r="R817" s="36"/>
      <c r="S817" s="36"/>
      <c r="T817" s="36"/>
      <c r="U817" s="36"/>
    </row>
    <row r="818" spans="1:21" ht="204">
      <c r="A818" s="98">
        <v>420</v>
      </c>
      <c r="B818" s="35" t="s">
        <v>1318</v>
      </c>
      <c r="C818" s="36" t="s">
        <v>2098</v>
      </c>
      <c r="D818" s="32" t="s">
        <v>2238</v>
      </c>
      <c r="E818" s="32" t="s">
        <v>2232</v>
      </c>
      <c r="F818" s="32" t="s">
        <v>792</v>
      </c>
      <c r="G818" s="33" t="s">
        <v>484</v>
      </c>
      <c r="H818" s="33" t="s">
        <v>503</v>
      </c>
      <c r="I818" s="34" t="s">
        <v>793</v>
      </c>
      <c r="J818" s="34" t="s">
        <v>794</v>
      </c>
      <c r="K818" s="35"/>
      <c r="L818" s="36"/>
      <c r="M818" s="36">
        <v>266</v>
      </c>
      <c r="N818" s="36"/>
      <c r="O818" s="36"/>
      <c r="P818" s="36"/>
      <c r="Q818" s="36" t="s">
        <v>1663</v>
      </c>
      <c r="R818" s="36"/>
      <c r="S818" s="36"/>
      <c r="T818" s="36"/>
      <c r="U818" s="36"/>
    </row>
    <row r="819" spans="1:21" ht="51">
      <c r="A819" s="98">
        <v>81</v>
      </c>
      <c r="B819" s="35" t="s">
        <v>1562</v>
      </c>
      <c r="C819" s="36" t="s">
        <v>120</v>
      </c>
      <c r="D819" s="32" t="s">
        <v>2231</v>
      </c>
      <c r="E819" s="32" t="s">
        <v>1091</v>
      </c>
      <c r="F819" s="32" t="s">
        <v>460</v>
      </c>
      <c r="G819" s="33" t="s">
        <v>484</v>
      </c>
      <c r="H819" s="33" t="s">
        <v>504</v>
      </c>
      <c r="I819" s="34" t="s">
        <v>1092</v>
      </c>
      <c r="J819" s="34" t="s">
        <v>10</v>
      </c>
      <c r="K819" s="35" t="s">
        <v>305</v>
      </c>
      <c r="L819" s="36" t="s">
        <v>1768</v>
      </c>
      <c r="M819" s="36"/>
      <c r="N819" s="36"/>
      <c r="O819" s="36"/>
      <c r="P819" s="36"/>
      <c r="Q819" s="36" t="s">
        <v>1663</v>
      </c>
      <c r="R819" s="36"/>
      <c r="S819" s="36"/>
      <c r="T819" s="36"/>
      <c r="U819" s="36"/>
    </row>
    <row r="820" spans="1:21" ht="102">
      <c r="A820" s="98">
        <v>727</v>
      </c>
      <c r="B820" s="35" t="s">
        <v>1799</v>
      </c>
      <c r="C820" s="36" t="s">
        <v>114</v>
      </c>
      <c r="D820" s="32" t="s">
        <v>30</v>
      </c>
      <c r="E820" s="32" t="s">
        <v>31</v>
      </c>
      <c r="F820" s="32" t="s">
        <v>1803</v>
      </c>
      <c r="G820" s="33" t="s">
        <v>484</v>
      </c>
      <c r="H820" s="33" t="s">
        <v>503</v>
      </c>
      <c r="I820" s="34" t="s">
        <v>1804</v>
      </c>
      <c r="J820" s="34" t="s">
        <v>1805</v>
      </c>
      <c r="K820" s="35" t="s">
        <v>309</v>
      </c>
      <c r="L820" s="36"/>
      <c r="M820" s="36"/>
      <c r="N820" s="36"/>
      <c r="O820" s="36"/>
      <c r="P820" s="36"/>
      <c r="Q820" s="36" t="s">
        <v>1663</v>
      </c>
      <c r="R820" s="36"/>
      <c r="S820" s="36"/>
      <c r="T820" s="36"/>
      <c r="U820" s="36"/>
    </row>
    <row r="821" spans="1:21" ht="102">
      <c r="A821" s="98">
        <v>436</v>
      </c>
      <c r="B821" s="35" t="s">
        <v>1426</v>
      </c>
      <c r="C821" s="36" t="s">
        <v>1132</v>
      </c>
      <c r="D821" s="32" t="s">
        <v>1427</v>
      </c>
      <c r="E821" s="32" t="s">
        <v>1428</v>
      </c>
      <c r="F821" s="32" t="s">
        <v>452</v>
      </c>
      <c r="G821" s="33" t="s">
        <v>484</v>
      </c>
      <c r="H821" s="33" t="s">
        <v>503</v>
      </c>
      <c r="I821" s="34" t="s">
        <v>869</v>
      </c>
      <c r="J821" s="34" t="s">
        <v>870</v>
      </c>
      <c r="K821" s="35"/>
      <c r="L821" s="36"/>
      <c r="M821" s="36"/>
      <c r="N821" s="36"/>
      <c r="O821" s="36"/>
      <c r="P821" s="36"/>
      <c r="Q821" s="36" t="s">
        <v>1663</v>
      </c>
      <c r="R821" s="36"/>
      <c r="S821" s="36"/>
      <c r="T821" s="36"/>
      <c r="U821" s="36"/>
    </row>
    <row r="822" spans="1:21" ht="146.25">
      <c r="A822" s="98">
        <v>188</v>
      </c>
      <c r="B822" s="35" t="s">
        <v>516</v>
      </c>
      <c r="C822" s="36" t="s">
        <v>123</v>
      </c>
      <c r="D822" s="32" t="s">
        <v>1664</v>
      </c>
      <c r="E822" s="32" t="s">
        <v>1428</v>
      </c>
      <c r="F822" s="32" t="s">
        <v>468</v>
      </c>
      <c r="G822" s="33" t="s">
        <v>484</v>
      </c>
      <c r="H822" s="33" t="s">
        <v>503</v>
      </c>
      <c r="I822" s="34" t="s">
        <v>1797</v>
      </c>
      <c r="J822" s="34" t="s">
        <v>1798</v>
      </c>
      <c r="K822" s="35" t="s">
        <v>306</v>
      </c>
      <c r="L822" s="36" t="s">
        <v>567</v>
      </c>
      <c r="M822" s="36">
        <v>188</v>
      </c>
      <c r="N822" s="36"/>
      <c r="O822" s="36"/>
      <c r="P822" s="36" t="s">
        <v>562</v>
      </c>
      <c r="Q822" s="36" t="s">
        <v>1663</v>
      </c>
      <c r="R822" s="36" t="s">
        <v>137</v>
      </c>
      <c r="S822" s="36"/>
      <c r="T822" s="36"/>
      <c r="U822" s="36"/>
    </row>
    <row r="823" spans="1:21" ht="267.75">
      <c r="A823" s="30">
        <v>704</v>
      </c>
      <c r="B823" s="31" t="s">
        <v>1799</v>
      </c>
      <c r="C823" s="36" t="s">
        <v>114</v>
      </c>
      <c r="D823" s="32" t="s">
        <v>1048</v>
      </c>
      <c r="E823" s="32" t="s">
        <v>706</v>
      </c>
      <c r="F823" s="32" t="s">
        <v>865</v>
      </c>
      <c r="G823" s="33" t="s">
        <v>484</v>
      </c>
      <c r="H823" s="33" t="s">
        <v>503</v>
      </c>
      <c r="I823" s="34" t="s">
        <v>1049</v>
      </c>
      <c r="J823" s="34" t="s">
        <v>1050</v>
      </c>
      <c r="K823" s="35"/>
      <c r="L823" s="36"/>
      <c r="M823" s="36"/>
      <c r="N823" s="36"/>
      <c r="O823" s="36"/>
      <c r="P823" s="36"/>
      <c r="Q823" s="36" t="s">
        <v>1663</v>
      </c>
      <c r="R823" s="36"/>
      <c r="S823" s="36">
        <v>5</v>
      </c>
      <c r="T823" s="36"/>
      <c r="U823" s="36"/>
    </row>
    <row r="824" spans="1:21" ht="63.75">
      <c r="A824" s="30">
        <v>523</v>
      </c>
      <c r="B824" s="31" t="s">
        <v>2254</v>
      </c>
      <c r="C824" s="36" t="s">
        <v>1132</v>
      </c>
      <c r="D824" s="32" t="s">
        <v>705</v>
      </c>
      <c r="E824" s="32" t="s">
        <v>706</v>
      </c>
      <c r="F824" s="32" t="s">
        <v>476</v>
      </c>
      <c r="G824" s="33" t="s">
        <v>484</v>
      </c>
      <c r="H824" s="33" t="s">
        <v>504</v>
      </c>
      <c r="I824" s="34" t="s">
        <v>707</v>
      </c>
      <c r="J824" s="34" t="s">
        <v>708</v>
      </c>
      <c r="K824" s="35" t="s">
        <v>305</v>
      </c>
      <c r="L824" s="36"/>
      <c r="M824" s="36"/>
      <c r="N824" s="36"/>
      <c r="O824" s="36"/>
      <c r="P824" s="36"/>
      <c r="Q824" s="36" t="s">
        <v>1663</v>
      </c>
      <c r="R824" s="36"/>
      <c r="S824" s="36">
        <v>5</v>
      </c>
      <c r="T824" s="36"/>
      <c r="U824" s="36"/>
    </row>
    <row r="825" spans="1:21" ht="67.5">
      <c r="A825" s="30">
        <v>324</v>
      </c>
      <c r="B825" s="31" t="s">
        <v>1669</v>
      </c>
      <c r="C825" s="36" t="s">
        <v>2099</v>
      </c>
      <c r="D825" s="32" t="s">
        <v>877</v>
      </c>
      <c r="E825" s="32" t="s">
        <v>878</v>
      </c>
      <c r="F825" s="32" t="s">
        <v>1347</v>
      </c>
      <c r="G825" s="33" t="s">
        <v>484</v>
      </c>
      <c r="H825" s="33" t="s">
        <v>504</v>
      </c>
      <c r="I825" s="34" t="s">
        <v>1348</v>
      </c>
      <c r="J825" s="34" t="s">
        <v>1349</v>
      </c>
      <c r="K825" s="35" t="s">
        <v>306</v>
      </c>
      <c r="L825" s="36" t="s">
        <v>1769</v>
      </c>
      <c r="M825" s="36"/>
      <c r="N825" s="36"/>
      <c r="O825" s="36"/>
      <c r="P825" s="36"/>
      <c r="Q825" s="36" t="s">
        <v>1663</v>
      </c>
      <c r="R825" s="36"/>
      <c r="S825" s="36">
        <v>5</v>
      </c>
      <c r="T825" s="36"/>
      <c r="U825" s="36"/>
    </row>
    <row r="826" spans="1:21" ht="165.75">
      <c r="A826" s="30">
        <v>270</v>
      </c>
      <c r="B826" s="31" t="s">
        <v>1681</v>
      </c>
      <c r="C826" s="36" t="s">
        <v>2098</v>
      </c>
      <c r="D826" s="32" t="s">
        <v>1319</v>
      </c>
      <c r="E826" s="32" t="s">
        <v>1320</v>
      </c>
      <c r="F826" s="32"/>
      <c r="G826" s="33" t="s">
        <v>484</v>
      </c>
      <c r="H826" s="33" t="s">
        <v>503</v>
      </c>
      <c r="I826" s="34" t="s">
        <v>1321</v>
      </c>
      <c r="J826" s="34" t="s">
        <v>1322</v>
      </c>
      <c r="K826" s="35" t="s">
        <v>305</v>
      </c>
      <c r="L826" s="36"/>
      <c r="M826" s="36"/>
      <c r="N826" s="36"/>
      <c r="O826" s="36"/>
      <c r="P826" s="36"/>
      <c r="Q826" s="36" t="s">
        <v>1663</v>
      </c>
      <c r="R826" s="36"/>
      <c r="S826" s="36"/>
      <c r="T826" s="36"/>
      <c r="U826" s="36"/>
    </row>
    <row r="827" spans="1:21" ht="165.75">
      <c r="A827" s="30">
        <v>418</v>
      </c>
      <c r="B827" s="31" t="s">
        <v>1318</v>
      </c>
      <c r="C827" s="36" t="s">
        <v>2098</v>
      </c>
      <c r="D827" s="32" t="s">
        <v>1319</v>
      </c>
      <c r="E827" s="32" t="s">
        <v>1320</v>
      </c>
      <c r="F827" s="32"/>
      <c r="G827" s="33" t="s">
        <v>484</v>
      </c>
      <c r="H827" s="33" t="s">
        <v>503</v>
      </c>
      <c r="I827" s="34" t="s">
        <v>1321</v>
      </c>
      <c r="J827" s="34" t="s">
        <v>1322</v>
      </c>
      <c r="K827" s="35" t="s">
        <v>305</v>
      </c>
      <c r="L827" s="36"/>
      <c r="M827" s="36"/>
      <c r="N827" s="36"/>
      <c r="O827" s="36"/>
      <c r="P827" s="36"/>
      <c r="Q827" s="36" t="s">
        <v>1663</v>
      </c>
      <c r="R827" s="36"/>
      <c r="S827" s="36"/>
      <c r="T827" s="36"/>
      <c r="U827" s="36"/>
    </row>
    <row r="828" spans="1:21" ht="101.25">
      <c r="A828" s="30">
        <v>176</v>
      </c>
      <c r="B828" s="31" t="s">
        <v>516</v>
      </c>
      <c r="C828" s="36" t="s">
        <v>123</v>
      </c>
      <c r="D828" s="32" t="s">
        <v>374</v>
      </c>
      <c r="E828" s="32"/>
      <c r="F828" s="32"/>
      <c r="G828" s="33" t="s">
        <v>484</v>
      </c>
      <c r="H828" s="33" t="s">
        <v>503</v>
      </c>
      <c r="I828" s="34" t="s">
        <v>517</v>
      </c>
      <c r="J828" s="34" t="s">
        <v>518</v>
      </c>
      <c r="K828" s="35" t="s">
        <v>1979</v>
      </c>
      <c r="L828" s="36" t="s">
        <v>565</v>
      </c>
      <c r="M828" s="36">
        <v>176</v>
      </c>
      <c r="N828" s="36"/>
      <c r="O828" s="36"/>
      <c r="P828" s="36" t="s">
        <v>562</v>
      </c>
      <c r="Q828" s="36" t="s">
        <v>1663</v>
      </c>
      <c r="R828" s="36" t="s">
        <v>137</v>
      </c>
      <c r="S828" s="36"/>
      <c r="T828" s="36"/>
      <c r="U828" s="36"/>
    </row>
    <row r="829" spans="1:21" ht="63.75">
      <c r="A829" s="98">
        <v>181</v>
      </c>
      <c r="B829" s="35" t="s">
        <v>516</v>
      </c>
      <c r="C829" s="36" t="s">
        <v>123</v>
      </c>
      <c r="D829" s="32" t="s">
        <v>374</v>
      </c>
      <c r="E829" s="32"/>
      <c r="F829" s="32"/>
      <c r="G829" s="33" t="s">
        <v>484</v>
      </c>
      <c r="H829" s="33" t="s">
        <v>503</v>
      </c>
      <c r="I829" s="34" t="s">
        <v>542</v>
      </c>
      <c r="J829" s="34" t="s">
        <v>543</v>
      </c>
      <c r="K829" s="35" t="s">
        <v>1979</v>
      </c>
      <c r="L829" s="36" t="s">
        <v>566</v>
      </c>
      <c r="M829" s="36">
        <v>176</v>
      </c>
      <c r="N829" s="36"/>
      <c r="O829" s="36"/>
      <c r="P829" s="36" t="s">
        <v>562</v>
      </c>
      <c r="Q829" s="36" t="s">
        <v>1663</v>
      </c>
      <c r="R829" s="36" t="s">
        <v>137</v>
      </c>
      <c r="S829" s="36"/>
      <c r="T829" s="36"/>
      <c r="U829" s="36"/>
    </row>
    <row r="830" spans="1:21" ht="38.25">
      <c r="A830" s="30">
        <v>325</v>
      </c>
      <c r="B830" s="31" t="s">
        <v>1669</v>
      </c>
      <c r="C830" s="36" t="s">
        <v>2099</v>
      </c>
      <c r="D830" s="32" t="s">
        <v>1792</v>
      </c>
      <c r="E830" s="32"/>
      <c r="F830" s="32"/>
      <c r="G830" s="33" t="s">
        <v>484</v>
      </c>
      <c r="H830" s="33" t="s">
        <v>504</v>
      </c>
      <c r="I830" s="34" t="s">
        <v>1793</v>
      </c>
      <c r="J830" s="34" t="s">
        <v>1794</v>
      </c>
      <c r="K830" s="35" t="s">
        <v>305</v>
      </c>
      <c r="L830" s="36"/>
      <c r="M830" s="36"/>
      <c r="N830" s="36"/>
      <c r="O830" s="36"/>
      <c r="P830" s="36"/>
      <c r="Q830" s="36" t="s">
        <v>1663</v>
      </c>
      <c r="R830" s="36"/>
      <c r="S830" s="36">
        <v>5</v>
      </c>
      <c r="T830" s="36"/>
      <c r="U830" s="36"/>
    </row>
    <row r="831" spans="1:21" ht="63.75">
      <c r="A831" s="30">
        <v>331</v>
      </c>
      <c r="B831" s="31" t="s">
        <v>1669</v>
      </c>
      <c r="C831" s="36" t="s">
        <v>2099</v>
      </c>
      <c r="D831" s="32" t="s">
        <v>2119</v>
      </c>
      <c r="E831" s="32"/>
      <c r="F831" s="32"/>
      <c r="G831" s="33" t="s">
        <v>484</v>
      </c>
      <c r="H831" s="33" t="s">
        <v>503</v>
      </c>
      <c r="I831" s="34" t="s">
        <v>2120</v>
      </c>
      <c r="J831" s="34" t="s">
        <v>2121</v>
      </c>
      <c r="K831" s="35" t="s">
        <v>305</v>
      </c>
      <c r="L831" s="36"/>
      <c r="M831" s="36"/>
      <c r="N831" s="36"/>
      <c r="O831" s="36"/>
      <c r="P831" s="36"/>
      <c r="Q831" s="36" t="s">
        <v>1663</v>
      </c>
      <c r="R831" s="36"/>
      <c r="S831" s="36">
        <v>5</v>
      </c>
      <c r="T831" s="36"/>
      <c r="U831" s="36"/>
    </row>
    <row r="832" spans="1:21" ht="191.25">
      <c r="A832" s="98">
        <v>7</v>
      </c>
      <c r="B832" s="35" t="s">
        <v>971</v>
      </c>
      <c r="C832" s="36" t="s">
        <v>111</v>
      </c>
      <c r="D832" s="32" t="s">
        <v>1265</v>
      </c>
      <c r="E832" s="32" t="s">
        <v>1266</v>
      </c>
      <c r="F832" s="32" t="s">
        <v>452</v>
      </c>
      <c r="G832" s="33" t="s">
        <v>484</v>
      </c>
      <c r="H832" s="33" t="s">
        <v>503</v>
      </c>
      <c r="I832" s="34" t="s">
        <v>582</v>
      </c>
      <c r="J832" s="34" t="s">
        <v>939</v>
      </c>
      <c r="K832" s="35" t="s">
        <v>305</v>
      </c>
      <c r="L832" s="36" t="s">
        <v>560</v>
      </c>
      <c r="M832" s="36">
        <v>7</v>
      </c>
      <c r="N832" s="36" t="s">
        <v>332</v>
      </c>
      <c r="O832" s="36"/>
      <c r="P832" s="36"/>
      <c r="Q832" s="36" t="s">
        <v>1662</v>
      </c>
      <c r="R832" s="36"/>
      <c r="S832" s="36">
        <v>4</v>
      </c>
      <c r="T832" s="36"/>
      <c r="U832" s="36"/>
    </row>
    <row r="833" spans="1:21" ht="51">
      <c r="A833" s="98">
        <v>880</v>
      </c>
      <c r="B833" s="35" t="s">
        <v>1399</v>
      </c>
      <c r="C833" s="36" t="s">
        <v>111</v>
      </c>
      <c r="D833" s="32" t="s">
        <v>1265</v>
      </c>
      <c r="E833" s="32" t="s">
        <v>1266</v>
      </c>
      <c r="F833" s="32" t="s">
        <v>452</v>
      </c>
      <c r="G833" s="33" t="s">
        <v>484</v>
      </c>
      <c r="H833" s="33" t="s">
        <v>503</v>
      </c>
      <c r="I833" s="34" t="s">
        <v>1795</v>
      </c>
      <c r="J833" s="34" t="s">
        <v>1796</v>
      </c>
      <c r="K833" s="35" t="s">
        <v>305</v>
      </c>
      <c r="L833" s="36" t="s">
        <v>2191</v>
      </c>
      <c r="M833" s="36">
        <v>7</v>
      </c>
      <c r="N833" s="36" t="s">
        <v>332</v>
      </c>
      <c r="O833" s="36"/>
      <c r="P833" s="36"/>
      <c r="Q833" s="36" t="s">
        <v>1662</v>
      </c>
      <c r="R833" s="36"/>
      <c r="S833" s="36">
        <v>4</v>
      </c>
      <c r="T833" s="36"/>
      <c r="U833" s="36"/>
    </row>
    <row r="834" spans="1:21" ht="51">
      <c r="A834" s="30">
        <v>821</v>
      </c>
      <c r="B834" s="31" t="s">
        <v>674</v>
      </c>
      <c r="C834" s="36" t="s">
        <v>102</v>
      </c>
      <c r="D834" s="32" t="s">
        <v>1273</v>
      </c>
      <c r="E834" s="32" t="s">
        <v>1274</v>
      </c>
      <c r="F834" s="32" t="s">
        <v>1275</v>
      </c>
      <c r="G834" s="33" t="s">
        <v>484</v>
      </c>
      <c r="H834" s="33" t="s">
        <v>503</v>
      </c>
      <c r="I834" s="34" t="s">
        <v>665</v>
      </c>
      <c r="J834" s="34" t="s">
        <v>1277</v>
      </c>
      <c r="K834" s="35"/>
      <c r="L834" s="36" t="s">
        <v>1764</v>
      </c>
      <c r="M834" s="36"/>
      <c r="N834" s="36"/>
      <c r="O834" s="36"/>
      <c r="P834" s="36"/>
      <c r="Q834" s="36" t="s">
        <v>1662</v>
      </c>
      <c r="R834" s="36"/>
      <c r="S834" s="36"/>
      <c r="T834" s="36"/>
      <c r="U834" s="36"/>
    </row>
    <row r="835" spans="1:21" ht="318.75">
      <c r="A835" s="30">
        <v>235</v>
      </c>
      <c r="B835" s="31" t="s">
        <v>1444</v>
      </c>
      <c r="C835" s="36" t="s">
        <v>125</v>
      </c>
      <c r="D835" s="32" t="s">
        <v>773</v>
      </c>
      <c r="E835" s="32" t="s">
        <v>653</v>
      </c>
      <c r="F835" s="32" t="s">
        <v>407</v>
      </c>
      <c r="G835" s="33" t="s">
        <v>484</v>
      </c>
      <c r="H835" s="33" t="s">
        <v>503</v>
      </c>
      <c r="I835" s="34" t="s">
        <v>1413</v>
      </c>
      <c r="J835" s="34" t="s">
        <v>1414</v>
      </c>
      <c r="K835" s="35"/>
      <c r="L835" s="36"/>
      <c r="M835" s="36"/>
      <c r="N835" s="36"/>
      <c r="O835" s="36"/>
      <c r="P835" s="36"/>
      <c r="Q835" s="36" t="s">
        <v>1662</v>
      </c>
      <c r="R835" s="36"/>
      <c r="S835" s="36"/>
      <c r="T835" s="36"/>
      <c r="U835" s="36"/>
    </row>
    <row r="836" spans="1:21" ht="242.25">
      <c r="A836" s="98">
        <v>566</v>
      </c>
      <c r="B836" s="35" t="s">
        <v>2254</v>
      </c>
      <c r="C836" s="36" t="s">
        <v>1132</v>
      </c>
      <c r="D836" s="32" t="s">
        <v>773</v>
      </c>
      <c r="E836" s="32" t="s">
        <v>653</v>
      </c>
      <c r="F836" s="32" t="s">
        <v>407</v>
      </c>
      <c r="G836" s="33" t="s">
        <v>484</v>
      </c>
      <c r="H836" s="33" t="s">
        <v>503</v>
      </c>
      <c r="I836" s="34" t="s">
        <v>774</v>
      </c>
      <c r="J836" s="34" t="s">
        <v>255</v>
      </c>
      <c r="K836" s="35"/>
      <c r="L836" s="36"/>
      <c r="M836" s="36"/>
      <c r="N836" s="36"/>
      <c r="O836" s="36"/>
      <c r="P836" s="36"/>
      <c r="Q836" s="36" t="s">
        <v>1662</v>
      </c>
      <c r="R836" s="36"/>
      <c r="S836" s="36"/>
      <c r="T836" s="36"/>
      <c r="U836" s="36"/>
    </row>
    <row r="837" spans="1:21" ht="242.25">
      <c r="A837" s="98">
        <v>234</v>
      </c>
      <c r="B837" s="35" t="s">
        <v>1444</v>
      </c>
      <c r="C837" s="36" t="s">
        <v>125</v>
      </c>
      <c r="D837" s="32" t="s">
        <v>1410</v>
      </c>
      <c r="E837" s="32" t="s">
        <v>653</v>
      </c>
      <c r="F837" s="32" t="s">
        <v>448</v>
      </c>
      <c r="G837" s="33" t="s">
        <v>484</v>
      </c>
      <c r="H837" s="33" t="s">
        <v>503</v>
      </c>
      <c r="I837" s="34" t="s">
        <v>1411</v>
      </c>
      <c r="J837" s="34" t="s">
        <v>1412</v>
      </c>
      <c r="K837" s="35"/>
      <c r="L837" s="36"/>
      <c r="M837" s="36"/>
      <c r="N837" s="36"/>
      <c r="O837" s="36"/>
      <c r="P837" s="36"/>
      <c r="Q837" s="36" t="s">
        <v>1662</v>
      </c>
      <c r="R837" s="36"/>
      <c r="S837" s="36"/>
      <c r="T837" s="36"/>
      <c r="U837" s="36"/>
    </row>
    <row r="838" spans="1:21" ht="102">
      <c r="A838" s="98">
        <v>23</v>
      </c>
      <c r="B838" s="35" t="s">
        <v>1559</v>
      </c>
      <c r="C838" s="36" t="s">
        <v>117</v>
      </c>
      <c r="D838" s="32" t="s">
        <v>773</v>
      </c>
      <c r="E838" s="32" t="s">
        <v>653</v>
      </c>
      <c r="F838" s="32" t="s">
        <v>424</v>
      </c>
      <c r="G838" s="33" t="s">
        <v>484</v>
      </c>
      <c r="H838" s="33" t="s">
        <v>503</v>
      </c>
      <c r="I838" s="34" t="s">
        <v>20</v>
      </c>
      <c r="J838" s="34" t="s">
        <v>21</v>
      </c>
      <c r="K838" s="35" t="s">
        <v>306</v>
      </c>
      <c r="L838" s="36" t="s">
        <v>159</v>
      </c>
      <c r="M838" s="36">
        <v>22</v>
      </c>
      <c r="N838" s="36"/>
      <c r="O838" s="36"/>
      <c r="P838" s="36"/>
      <c r="Q838" s="36" t="s">
        <v>1662</v>
      </c>
      <c r="R838" s="36"/>
      <c r="S838" s="36"/>
      <c r="T838" s="36"/>
      <c r="U838" s="36"/>
    </row>
    <row r="839" spans="1:21" ht="102">
      <c r="A839" s="98">
        <v>22</v>
      </c>
      <c r="B839" s="35" t="s">
        <v>1559</v>
      </c>
      <c r="C839" s="36" t="s">
        <v>117</v>
      </c>
      <c r="D839" s="32" t="s">
        <v>773</v>
      </c>
      <c r="E839" s="32" t="s">
        <v>653</v>
      </c>
      <c r="F839" s="32" t="s">
        <v>468</v>
      </c>
      <c r="G839" s="33" t="s">
        <v>484</v>
      </c>
      <c r="H839" s="33" t="s">
        <v>503</v>
      </c>
      <c r="I839" s="34" t="s">
        <v>18</v>
      </c>
      <c r="J839" s="34" t="s">
        <v>19</v>
      </c>
      <c r="K839" s="35" t="s">
        <v>306</v>
      </c>
      <c r="L839" s="36" t="s">
        <v>159</v>
      </c>
      <c r="M839" s="36">
        <v>22</v>
      </c>
      <c r="N839" s="36"/>
      <c r="O839" s="36"/>
      <c r="P839" s="36"/>
      <c r="Q839" s="36" t="s">
        <v>1662</v>
      </c>
      <c r="R839" s="36"/>
      <c r="S839" s="36"/>
      <c r="T839" s="36"/>
      <c r="U839" s="36"/>
    </row>
    <row r="840" spans="1:21" ht="51">
      <c r="A840" s="98">
        <v>662</v>
      </c>
      <c r="B840" s="35" t="s">
        <v>1799</v>
      </c>
      <c r="C840" s="36" t="s">
        <v>114</v>
      </c>
      <c r="D840" s="32" t="s">
        <v>773</v>
      </c>
      <c r="E840" s="32" t="s">
        <v>653</v>
      </c>
      <c r="F840" s="32" t="s">
        <v>724</v>
      </c>
      <c r="G840" s="33" t="s">
        <v>484</v>
      </c>
      <c r="H840" s="33" t="s">
        <v>503</v>
      </c>
      <c r="I840" s="34" t="s">
        <v>1714</v>
      </c>
      <c r="J840" s="34" t="s">
        <v>1715</v>
      </c>
      <c r="K840" s="35" t="s">
        <v>305</v>
      </c>
      <c r="L840" s="36" t="s">
        <v>146</v>
      </c>
      <c r="M840" s="36"/>
      <c r="N840" s="36"/>
      <c r="O840" s="36"/>
      <c r="P840" s="36"/>
      <c r="Q840" s="36" t="s">
        <v>1662</v>
      </c>
      <c r="R840" s="36"/>
      <c r="S840" s="36">
        <v>4</v>
      </c>
      <c r="T840" s="36"/>
      <c r="U840" s="36"/>
    </row>
    <row r="841" spans="1:21" ht="140.25">
      <c r="A841" s="98">
        <v>674</v>
      </c>
      <c r="B841" s="35" t="s">
        <v>1799</v>
      </c>
      <c r="C841" s="36" t="s">
        <v>114</v>
      </c>
      <c r="D841" s="32" t="s">
        <v>773</v>
      </c>
      <c r="E841" s="32" t="s">
        <v>653</v>
      </c>
      <c r="F841" s="32" t="s">
        <v>1746</v>
      </c>
      <c r="G841" s="33" t="s">
        <v>484</v>
      </c>
      <c r="H841" s="33" t="s">
        <v>503</v>
      </c>
      <c r="I841" s="34" t="s">
        <v>1747</v>
      </c>
      <c r="J841" s="34" t="s">
        <v>1748</v>
      </c>
      <c r="K841" s="35" t="s">
        <v>1979</v>
      </c>
      <c r="L841" s="36"/>
      <c r="M841" s="36"/>
      <c r="N841" s="36"/>
      <c r="O841" s="36"/>
      <c r="P841" s="36" t="s">
        <v>562</v>
      </c>
      <c r="Q841" s="36" t="s">
        <v>1662</v>
      </c>
      <c r="R841" s="36"/>
      <c r="S841" s="36"/>
      <c r="T841" s="36"/>
      <c r="U841" s="36"/>
    </row>
    <row r="842" spans="1:21" ht="51">
      <c r="A842" s="98">
        <v>673</v>
      </c>
      <c r="B842" s="35" t="s">
        <v>1799</v>
      </c>
      <c r="C842" s="36" t="s">
        <v>114</v>
      </c>
      <c r="D842" s="32" t="s">
        <v>773</v>
      </c>
      <c r="E842" s="32" t="s">
        <v>653</v>
      </c>
      <c r="F842" s="32" t="s">
        <v>1745</v>
      </c>
      <c r="G842" s="33" t="s">
        <v>484</v>
      </c>
      <c r="H842" s="33" t="s">
        <v>503</v>
      </c>
      <c r="I842" s="34" t="s">
        <v>1714</v>
      </c>
      <c r="J842" s="34" t="s">
        <v>1715</v>
      </c>
      <c r="K842" s="35" t="s">
        <v>305</v>
      </c>
      <c r="L842" s="36" t="s">
        <v>146</v>
      </c>
      <c r="M842" s="36"/>
      <c r="N842" s="36"/>
      <c r="O842" s="36"/>
      <c r="P842" s="36"/>
      <c r="Q842" s="36" t="s">
        <v>1662</v>
      </c>
      <c r="R842" s="36"/>
      <c r="S842" s="36">
        <v>4</v>
      </c>
      <c r="T842" s="36"/>
      <c r="U842" s="36"/>
    </row>
    <row r="843" spans="1:21" ht="51">
      <c r="A843" s="30">
        <v>672</v>
      </c>
      <c r="B843" s="31" t="s">
        <v>1799</v>
      </c>
      <c r="C843" s="36" t="s">
        <v>114</v>
      </c>
      <c r="D843" s="32" t="s">
        <v>773</v>
      </c>
      <c r="E843" s="32" t="s">
        <v>653</v>
      </c>
      <c r="F843" s="32" t="s">
        <v>1744</v>
      </c>
      <c r="G843" s="33" t="s">
        <v>484</v>
      </c>
      <c r="H843" s="33" t="s">
        <v>503</v>
      </c>
      <c r="I843" s="34" t="s">
        <v>1714</v>
      </c>
      <c r="J843" s="34" t="s">
        <v>1715</v>
      </c>
      <c r="K843" s="35" t="s">
        <v>305</v>
      </c>
      <c r="L843" s="36" t="s">
        <v>146</v>
      </c>
      <c r="M843" s="36"/>
      <c r="N843" s="36"/>
      <c r="O843" s="36"/>
      <c r="P843" s="36"/>
      <c r="Q843" s="36" t="s">
        <v>1662</v>
      </c>
      <c r="R843" s="36"/>
      <c r="S843" s="36">
        <v>4</v>
      </c>
      <c r="T843" s="36"/>
      <c r="U843" s="36"/>
    </row>
    <row r="844" spans="1:21" ht="51">
      <c r="A844" s="30">
        <v>671</v>
      </c>
      <c r="B844" s="31" t="s">
        <v>1799</v>
      </c>
      <c r="C844" s="36" t="s">
        <v>114</v>
      </c>
      <c r="D844" s="32" t="s">
        <v>773</v>
      </c>
      <c r="E844" s="32" t="s">
        <v>653</v>
      </c>
      <c r="F844" s="32" t="s">
        <v>1743</v>
      </c>
      <c r="G844" s="33" t="s">
        <v>484</v>
      </c>
      <c r="H844" s="33" t="s">
        <v>503</v>
      </c>
      <c r="I844" s="34" t="s">
        <v>1714</v>
      </c>
      <c r="J844" s="34" t="s">
        <v>1715</v>
      </c>
      <c r="K844" s="35" t="s">
        <v>305</v>
      </c>
      <c r="L844" s="36" t="s">
        <v>146</v>
      </c>
      <c r="M844" s="36"/>
      <c r="N844" s="36"/>
      <c r="O844" s="36"/>
      <c r="P844" s="36"/>
      <c r="Q844" s="36" t="s">
        <v>1662</v>
      </c>
      <c r="R844" s="36"/>
      <c r="S844" s="36">
        <v>4</v>
      </c>
      <c r="T844" s="36"/>
      <c r="U844" s="36"/>
    </row>
    <row r="845" spans="1:21" ht="51">
      <c r="A845" s="30">
        <v>670</v>
      </c>
      <c r="B845" s="31" t="s">
        <v>1799</v>
      </c>
      <c r="C845" s="36" t="s">
        <v>114</v>
      </c>
      <c r="D845" s="32" t="s">
        <v>773</v>
      </c>
      <c r="E845" s="32" t="s">
        <v>653</v>
      </c>
      <c r="F845" s="32" t="s">
        <v>1742</v>
      </c>
      <c r="G845" s="33" t="s">
        <v>484</v>
      </c>
      <c r="H845" s="33" t="s">
        <v>503</v>
      </c>
      <c r="I845" s="34" t="s">
        <v>1714</v>
      </c>
      <c r="J845" s="34" t="s">
        <v>1715</v>
      </c>
      <c r="K845" s="35" t="s">
        <v>305</v>
      </c>
      <c r="L845" s="36" t="s">
        <v>146</v>
      </c>
      <c r="M845" s="36"/>
      <c r="N845" s="36"/>
      <c r="O845" s="36"/>
      <c r="P845" s="36"/>
      <c r="Q845" s="36" t="s">
        <v>1662</v>
      </c>
      <c r="R845" s="36"/>
      <c r="S845" s="36">
        <v>4</v>
      </c>
      <c r="T845" s="36"/>
      <c r="U845" s="36"/>
    </row>
    <row r="846" spans="1:21" ht="102">
      <c r="A846" s="98">
        <v>21</v>
      </c>
      <c r="B846" s="35" t="s">
        <v>1559</v>
      </c>
      <c r="C846" s="36" t="s">
        <v>117</v>
      </c>
      <c r="D846" s="32" t="s">
        <v>1410</v>
      </c>
      <c r="E846" s="32" t="s">
        <v>368</v>
      </c>
      <c r="F846" s="32" t="s">
        <v>765</v>
      </c>
      <c r="G846" s="33" t="s">
        <v>484</v>
      </c>
      <c r="H846" s="33" t="s">
        <v>503</v>
      </c>
      <c r="I846" s="34" t="s">
        <v>20</v>
      </c>
      <c r="J846" s="34" t="s">
        <v>21</v>
      </c>
      <c r="K846" s="35" t="s">
        <v>306</v>
      </c>
      <c r="L846" s="36" t="s">
        <v>159</v>
      </c>
      <c r="M846" s="36">
        <v>22</v>
      </c>
      <c r="N846" s="36"/>
      <c r="O846" s="36"/>
      <c r="P846" s="36"/>
      <c r="Q846" s="36" t="s">
        <v>1662</v>
      </c>
      <c r="R846" s="36"/>
      <c r="S846" s="36"/>
      <c r="T846" s="36"/>
      <c r="U846" s="36"/>
    </row>
    <row r="847" spans="1:21" ht="102">
      <c r="A847" s="98">
        <v>20</v>
      </c>
      <c r="B847" s="35" t="s">
        <v>1559</v>
      </c>
      <c r="C847" s="36" t="s">
        <v>117</v>
      </c>
      <c r="D847" s="32" t="s">
        <v>1410</v>
      </c>
      <c r="E847" s="32" t="s">
        <v>368</v>
      </c>
      <c r="F847" s="32" t="s">
        <v>407</v>
      </c>
      <c r="G847" s="33" t="s">
        <v>484</v>
      </c>
      <c r="H847" s="33" t="s">
        <v>503</v>
      </c>
      <c r="I847" s="34" t="s">
        <v>18</v>
      </c>
      <c r="J847" s="34" t="s">
        <v>19</v>
      </c>
      <c r="K847" s="35" t="s">
        <v>306</v>
      </c>
      <c r="L847" s="36" t="s">
        <v>159</v>
      </c>
      <c r="M847" s="36">
        <v>22</v>
      </c>
      <c r="N847" s="36"/>
      <c r="O847" s="36"/>
      <c r="P847" s="36"/>
      <c r="Q847" s="36" t="s">
        <v>1662</v>
      </c>
      <c r="R847" s="36"/>
      <c r="S847" s="36"/>
      <c r="T847" s="36"/>
      <c r="U847" s="36"/>
    </row>
    <row r="848" spans="1:21" ht="51">
      <c r="A848" s="98">
        <v>669</v>
      </c>
      <c r="B848" s="35" t="s">
        <v>1799</v>
      </c>
      <c r="C848" s="36" t="s">
        <v>114</v>
      </c>
      <c r="D848" s="32" t="s">
        <v>1410</v>
      </c>
      <c r="E848" s="32" t="s">
        <v>368</v>
      </c>
      <c r="F848" s="32" t="s">
        <v>1739</v>
      </c>
      <c r="G848" s="33" t="s">
        <v>484</v>
      </c>
      <c r="H848" s="33" t="s">
        <v>503</v>
      </c>
      <c r="I848" s="34" t="s">
        <v>1714</v>
      </c>
      <c r="J848" s="34" t="s">
        <v>1715</v>
      </c>
      <c r="K848" s="35" t="s">
        <v>305</v>
      </c>
      <c r="L848" s="36" t="s">
        <v>146</v>
      </c>
      <c r="M848" s="36"/>
      <c r="N848" s="36"/>
      <c r="O848" s="36"/>
      <c r="P848" s="36"/>
      <c r="Q848" s="36" t="s">
        <v>1662</v>
      </c>
      <c r="R848" s="36"/>
      <c r="S848" s="36">
        <v>4</v>
      </c>
      <c r="T848" s="36"/>
      <c r="U848" s="36"/>
    </row>
    <row r="849" spans="1:21" ht="51">
      <c r="A849" s="98">
        <v>676</v>
      </c>
      <c r="B849" s="35" t="s">
        <v>1799</v>
      </c>
      <c r="C849" s="36" t="s">
        <v>114</v>
      </c>
      <c r="D849" s="32" t="s">
        <v>1410</v>
      </c>
      <c r="E849" s="32" t="s">
        <v>368</v>
      </c>
      <c r="F849" s="32" t="s">
        <v>1887</v>
      </c>
      <c r="G849" s="33" t="s">
        <v>484</v>
      </c>
      <c r="H849" s="33" t="s">
        <v>503</v>
      </c>
      <c r="I849" s="34" t="s">
        <v>1714</v>
      </c>
      <c r="J849" s="34" t="s">
        <v>1715</v>
      </c>
      <c r="K849" s="35" t="s">
        <v>305</v>
      </c>
      <c r="L849" s="36" t="s">
        <v>146</v>
      </c>
      <c r="M849" s="36"/>
      <c r="N849" s="36"/>
      <c r="O849" s="36"/>
      <c r="P849" s="36"/>
      <c r="Q849" s="36" t="s">
        <v>1662</v>
      </c>
      <c r="R849" s="36"/>
      <c r="S849" s="36">
        <v>4</v>
      </c>
      <c r="T849" s="36"/>
      <c r="U849" s="36"/>
    </row>
    <row r="850" spans="1:21" ht="51">
      <c r="A850" s="98">
        <v>668</v>
      </c>
      <c r="B850" s="35" t="s">
        <v>1799</v>
      </c>
      <c r="C850" s="36" t="s">
        <v>114</v>
      </c>
      <c r="D850" s="32" t="s">
        <v>1410</v>
      </c>
      <c r="E850" s="32" t="s">
        <v>368</v>
      </c>
      <c r="F850" s="32" t="s">
        <v>1736</v>
      </c>
      <c r="G850" s="33" t="s">
        <v>484</v>
      </c>
      <c r="H850" s="33" t="s">
        <v>503</v>
      </c>
      <c r="I850" s="34" t="s">
        <v>1714</v>
      </c>
      <c r="J850" s="34" t="s">
        <v>1715</v>
      </c>
      <c r="K850" s="35" t="s">
        <v>305</v>
      </c>
      <c r="L850" s="36" t="s">
        <v>146</v>
      </c>
      <c r="M850" s="36"/>
      <c r="N850" s="36"/>
      <c r="O850" s="36"/>
      <c r="P850" s="36"/>
      <c r="Q850" s="36" t="s">
        <v>1662</v>
      </c>
      <c r="R850" s="36"/>
      <c r="S850" s="36">
        <v>4</v>
      </c>
      <c r="T850" s="36"/>
      <c r="U850" s="36"/>
    </row>
    <row r="851" spans="1:21" ht="51">
      <c r="A851" s="98">
        <v>667</v>
      </c>
      <c r="B851" s="35" t="s">
        <v>1799</v>
      </c>
      <c r="C851" s="36" t="s">
        <v>114</v>
      </c>
      <c r="D851" s="32" t="s">
        <v>1410</v>
      </c>
      <c r="E851" s="32" t="s">
        <v>368</v>
      </c>
      <c r="F851" s="32" t="s">
        <v>1735</v>
      </c>
      <c r="G851" s="33" t="s">
        <v>484</v>
      </c>
      <c r="H851" s="33" t="s">
        <v>503</v>
      </c>
      <c r="I851" s="34" t="s">
        <v>1714</v>
      </c>
      <c r="J851" s="34" t="s">
        <v>1715</v>
      </c>
      <c r="K851" s="35" t="s">
        <v>305</v>
      </c>
      <c r="L851" s="36" t="s">
        <v>146</v>
      </c>
      <c r="M851" s="36"/>
      <c r="N851" s="36"/>
      <c r="O851" s="36"/>
      <c r="P851" s="36"/>
      <c r="Q851" s="36" t="s">
        <v>1662</v>
      </c>
      <c r="R851" s="36"/>
      <c r="S851" s="36">
        <v>4</v>
      </c>
      <c r="T851" s="36"/>
      <c r="U851" s="36"/>
    </row>
    <row r="852" spans="1:21" ht="51">
      <c r="A852" s="98">
        <v>666</v>
      </c>
      <c r="B852" s="35" t="s">
        <v>1799</v>
      </c>
      <c r="C852" s="36" t="s">
        <v>114</v>
      </c>
      <c r="D852" s="32" t="s">
        <v>1410</v>
      </c>
      <c r="E852" s="32" t="s">
        <v>368</v>
      </c>
      <c r="F852" s="32" t="s">
        <v>1734</v>
      </c>
      <c r="G852" s="33" t="s">
        <v>484</v>
      </c>
      <c r="H852" s="33" t="s">
        <v>503</v>
      </c>
      <c r="I852" s="34" t="s">
        <v>1714</v>
      </c>
      <c r="J852" s="34" t="s">
        <v>1715</v>
      </c>
      <c r="K852" s="35" t="s">
        <v>305</v>
      </c>
      <c r="L852" s="36" t="s">
        <v>146</v>
      </c>
      <c r="M852" s="36"/>
      <c r="N852" s="36"/>
      <c r="O852" s="36"/>
      <c r="P852" s="36"/>
      <c r="Q852" s="36" t="s">
        <v>1662</v>
      </c>
      <c r="R852" s="36"/>
      <c r="S852" s="36">
        <v>4</v>
      </c>
      <c r="T852" s="36"/>
      <c r="U852" s="36"/>
    </row>
    <row r="853" spans="1:21" ht="51">
      <c r="A853" s="98">
        <v>459</v>
      </c>
      <c r="B853" s="35" t="s">
        <v>930</v>
      </c>
      <c r="C853" s="36" t="s">
        <v>1132</v>
      </c>
      <c r="D853" s="32" t="s">
        <v>379</v>
      </c>
      <c r="E853" s="32" t="s">
        <v>380</v>
      </c>
      <c r="F853" s="32" t="s">
        <v>455</v>
      </c>
      <c r="G853" s="33" t="s">
        <v>484</v>
      </c>
      <c r="H853" s="33" t="s">
        <v>503</v>
      </c>
      <c r="I853" s="34" t="s">
        <v>931</v>
      </c>
      <c r="J853" s="34" t="s">
        <v>932</v>
      </c>
      <c r="K853" s="35" t="s">
        <v>305</v>
      </c>
      <c r="L853" s="36" t="s">
        <v>156</v>
      </c>
      <c r="M853" s="36">
        <v>519</v>
      </c>
      <c r="N853" s="36"/>
      <c r="O853" s="36"/>
      <c r="P853" s="36"/>
      <c r="Q853" s="36" t="s">
        <v>1662</v>
      </c>
      <c r="R853" s="36"/>
      <c r="S853" s="36">
        <v>4</v>
      </c>
      <c r="T853" s="36"/>
      <c r="U853" s="36"/>
    </row>
    <row r="854" spans="1:21" ht="90">
      <c r="A854" s="98">
        <v>518</v>
      </c>
      <c r="B854" s="35" t="s">
        <v>2254</v>
      </c>
      <c r="C854" s="36" t="s">
        <v>1132</v>
      </c>
      <c r="D854" s="32" t="s">
        <v>379</v>
      </c>
      <c r="E854" s="32" t="s">
        <v>380</v>
      </c>
      <c r="F854" s="32" t="s">
        <v>455</v>
      </c>
      <c r="G854" s="33" t="s">
        <v>484</v>
      </c>
      <c r="H854" s="33" t="s">
        <v>504</v>
      </c>
      <c r="I854" s="34" t="s">
        <v>680</v>
      </c>
      <c r="J854" s="34" t="s">
        <v>681</v>
      </c>
      <c r="K854" s="35" t="s">
        <v>305</v>
      </c>
      <c r="L854" s="36" t="s">
        <v>157</v>
      </c>
      <c r="M854" s="36">
        <v>520</v>
      </c>
      <c r="N854" s="36"/>
      <c r="O854" s="36"/>
      <c r="P854" s="36"/>
      <c r="Q854" s="36" t="s">
        <v>1662</v>
      </c>
      <c r="R854" s="36"/>
      <c r="S854" s="36">
        <v>4</v>
      </c>
      <c r="T854" s="36"/>
      <c r="U854" s="36"/>
    </row>
    <row r="855" spans="1:21" ht="409.5">
      <c r="A855" s="98">
        <v>520</v>
      </c>
      <c r="B855" s="35" t="s">
        <v>2254</v>
      </c>
      <c r="C855" s="36" t="s">
        <v>1132</v>
      </c>
      <c r="D855" s="32" t="s">
        <v>379</v>
      </c>
      <c r="E855" s="32" t="s">
        <v>380</v>
      </c>
      <c r="F855" s="32" t="s">
        <v>455</v>
      </c>
      <c r="G855" s="33" t="s">
        <v>484</v>
      </c>
      <c r="H855" s="33" t="s">
        <v>504</v>
      </c>
      <c r="I855" s="34" t="s">
        <v>684</v>
      </c>
      <c r="J855" s="34" t="s">
        <v>685</v>
      </c>
      <c r="K855" s="35" t="s">
        <v>305</v>
      </c>
      <c r="L855" s="36" t="s">
        <v>154</v>
      </c>
      <c r="M855" s="36">
        <v>520</v>
      </c>
      <c r="N855" s="36"/>
      <c r="O855" s="36"/>
      <c r="P855" s="36"/>
      <c r="Q855" s="36" t="s">
        <v>1662</v>
      </c>
      <c r="R855" s="36"/>
      <c r="S855" s="36">
        <v>4</v>
      </c>
      <c r="T855" s="36"/>
      <c r="U855" s="36"/>
    </row>
    <row r="856" spans="1:21" ht="63.75">
      <c r="A856" s="98">
        <v>199</v>
      </c>
      <c r="B856" s="35" t="s">
        <v>1336</v>
      </c>
      <c r="C856" s="36" t="s">
        <v>111</v>
      </c>
      <c r="D856" s="32" t="s">
        <v>379</v>
      </c>
      <c r="E856" s="32" t="s">
        <v>380</v>
      </c>
      <c r="F856" s="32" t="s">
        <v>455</v>
      </c>
      <c r="G856" s="33" t="s">
        <v>484</v>
      </c>
      <c r="H856" s="33" t="s">
        <v>503</v>
      </c>
      <c r="I856" s="34" t="s">
        <v>808</v>
      </c>
      <c r="J856" s="34" t="s">
        <v>809</v>
      </c>
      <c r="K856" s="35"/>
      <c r="L856" s="36"/>
      <c r="M856" s="36"/>
      <c r="N856" s="36"/>
      <c r="O856" s="36"/>
      <c r="P856" s="36"/>
      <c r="Q856" s="36" t="s">
        <v>1662</v>
      </c>
      <c r="R856" s="36"/>
      <c r="S856" s="36"/>
      <c r="T856" s="36"/>
      <c r="U856" s="36"/>
    </row>
    <row r="857" spans="1:21" ht="89.25">
      <c r="A857" s="98">
        <v>166</v>
      </c>
      <c r="B857" s="35" t="s">
        <v>713</v>
      </c>
      <c r="C857" s="36" t="s">
        <v>114</v>
      </c>
      <c r="D857" s="32" t="s">
        <v>379</v>
      </c>
      <c r="E857" s="32" t="s">
        <v>380</v>
      </c>
      <c r="F857" s="32" t="s">
        <v>414</v>
      </c>
      <c r="G857" s="33" t="s">
        <v>484</v>
      </c>
      <c r="H857" s="33" t="s">
        <v>503</v>
      </c>
      <c r="I857" s="34" t="s">
        <v>1547</v>
      </c>
      <c r="J857" s="34" t="s">
        <v>1548</v>
      </c>
      <c r="K857" s="35"/>
      <c r="L857" s="36"/>
      <c r="M857" s="36"/>
      <c r="N857" s="36"/>
      <c r="O857" s="36"/>
      <c r="P857" s="36"/>
      <c r="Q857" s="36" t="s">
        <v>1662</v>
      </c>
      <c r="R857" s="36"/>
      <c r="S857" s="36"/>
      <c r="T857" s="36"/>
      <c r="U857" s="36"/>
    </row>
    <row r="858" spans="1:21" ht="38.25">
      <c r="A858" s="98">
        <v>198</v>
      </c>
      <c r="B858" s="35" t="s">
        <v>1336</v>
      </c>
      <c r="C858" s="36" t="s">
        <v>111</v>
      </c>
      <c r="D858" s="32" t="s">
        <v>379</v>
      </c>
      <c r="E858" s="32" t="s">
        <v>380</v>
      </c>
      <c r="F858" s="32" t="s">
        <v>414</v>
      </c>
      <c r="G858" s="33" t="s">
        <v>484</v>
      </c>
      <c r="H858" s="33" t="s">
        <v>503</v>
      </c>
      <c r="I858" s="34" t="s">
        <v>807</v>
      </c>
      <c r="J858" s="34" t="s">
        <v>1148</v>
      </c>
      <c r="K858" s="35"/>
      <c r="L858" s="36"/>
      <c r="M858" s="36"/>
      <c r="N858" s="36"/>
      <c r="O858" s="36"/>
      <c r="P858" s="36"/>
      <c r="Q858" s="36" t="s">
        <v>1662</v>
      </c>
      <c r="R858" s="36"/>
      <c r="S858" s="36"/>
      <c r="T858" s="36"/>
      <c r="U858" s="36"/>
    </row>
    <row r="859" spans="1:21" ht="157.5">
      <c r="A859" s="98">
        <v>517</v>
      </c>
      <c r="B859" s="35" t="s">
        <v>2254</v>
      </c>
      <c r="C859" s="36" t="s">
        <v>1132</v>
      </c>
      <c r="D859" s="32" t="s">
        <v>379</v>
      </c>
      <c r="E859" s="32" t="s">
        <v>380</v>
      </c>
      <c r="F859" s="32" t="s">
        <v>384</v>
      </c>
      <c r="G859" s="33" t="s">
        <v>484</v>
      </c>
      <c r="H859" s="33" t="s">
        <v>504</v>
      </c>
      <c r="I859" s="34" t="s">
        <v>678</v>
      </c>
      <c r="J859" s="34" t="s">
        <v>679</v>
      </c>
      <c r="K859" s="35" t="s">
        <v>305</v>
      </c>
      <c r="L859" s="36" t="s">
        <v>158</v>
      </c>
      <c r="M859" s="36"/>
      <c r="N859" s="36"/>
      <c r="O859" s="36"/>
      <c r="P859" s="36"/>
      <c r="Q859" s="36" t="s">
        <v>1662</v>
      </c>
      <c r="R859" s="36"/>
      <c r="S859" s="36">
        <v>4</v>
      </c>
      <c r="T859" s="36"/>
      <c r="U859" s="36"/>
    </row>
    <row r="860" spans="1:21" ht="280.5">
      <c r="A860" s="98">
        <v>232</v>
      </c>
      <c r="B860" s="35" t="s">
        <v>1444</v>
      </c>
      <c r="C860" s="36"/>
      <c r="D860" s="32" t="s">
        <v>379</v>
      </c>
      <c r="E860" s="32" t="s">
        <v>380</v>
      </c>
      <c r="F860" s="32" t="s">
        <v>298</v>
      </c>
      <c r="G860" s="33" t="s">
        <v>484</v>
      </c>
      <c r="H860" s="33" t="s">
        <v>503</v>
      </c>
      <c r="I860" s="34" t="s">
        <v>299</v>
      </c>
      <c r="J860" s="34" t="s">
        <v>221</v>
      </c>
      <c r="K860" s="35"/>
      <c r="L860" s="36"/>
      <c r="M860" s="36"/>
      <c r="N860" s="36"/>
      <c r="O860" s="36"/>
      <c r="P860" s="36"/>
      <c r="Q860" s="36" t="s">
        <v>1662</v>
      </c>
      <c r="R860" s="36"/>
      <c r="S860" s="36"/>
      <c r="T860" s="36"/>
      <c r="U860" s="36"/>
    </row>
    <row r="861" spans="1:21" ht="135">
      <c r="A861" s="98">
        <v>197</v>
      </c>
      <c r="B861" s="35" t="s">
        <v>1336</v>
      </c>
      <c r="C861" s="36" t="s">
        <v>111</v>
      </c>
      <c r="D861" s="32" t="s">
        <v>397</v>
      </c>
      <c r="E861" s="32" t="s">
        <v>730</v>
      </c>
      <c r="F861" s="32" t="s">
        <v>368</v>
      </c>
      <c r="G861" s="33" t="s">
        <v>484</v>
      </c>
      <c r="H861" s="33" t="s">
        <v>503</v>
      </c>
      <c r="I861" s="34" t="s">
        <v>805</v>
      </c>
      <c r="J861" s="34" t="s">
        <v>806</v>
      </c>
      <c r="K861" s="35" t="s">
        <v>320</v>
      </c>
      <c r="L861" s="36" t="s">
        <v>150</v>
      </c>
      <c r="M861" s="36"/>
      <c r="N861" s="36"/>
      <c r="O861" s="36"/>
      <c r="P861" s="36"/>
      <c r="Q861" s="36" t="s">
        <v>1662</v>
      </c>
      <c r="R861" s="36"/>
      <c r="S861" s="36">
        <v>4</v>
      </c>
      <c r="T861" s="36"/>
      <c r="U861" s="36"/>
    </row>
    <row r="862" spans="1:21" ht="102">
      <c r="A862" s="98">
        <v>548</v>
      </c>
      <c r="B862" s="35" t="s">
        <v>2254</v>
      </c>
      <c r="C862" s="36" t="s">
        <v>1132</v>
      </c>
      <c r="D862" s="32" t="s">
        <v>397</v>
      </c>
      <c r="E862" s="32" t="s">
        <v>730</v>
      </c>
      <c r="F862" s="32" t="s">
        <v>368</v>
      </c>
      <c r="G862" s="33" t="s">
        <v>484</v>
      </c>
      <c r="H862" s="33" t="s">
        <v>503</v>
      </c>
      <c r="I862" s="34" t="s">
        <v>398</v>
      </c>
      <c r="J862" s="34" t="s">
        <v>399</v>
      </c>
      <c r="K862" s="35"/>
      <c r="L862" s="36"/>
      <c r="M862" s="36"/>
      <c r="N862" s="36"/>
      <c r="O862" s="36"/>
      <c r="P862" s="36"/>
      <c r="Q862" s="36" t="s">
        <v>1662</v>
      </c>
      <c r="R862" s="36"/>
      <c r="S862" s="36"/>
      <c r="T862" s="36"/>
      <c r="U862" s="36"/>
    </row>
    <row r="863" spans="1:21" ht="89.25">
      <c r="A863" s="98">
        <v>165</v>
      </c>
      <c r="B863" s="35" t="s">
        <v>713</v>
      </c>
      <c r="C863" s="36" t="s">
        <v>114</v>
      </c>
      <c r="D863" s="32" t="s">
        <v>2255</v>
      </c>
      <c r="E863" s="32" t="s">
        <v>730</v>
      </c>
      <c r="F863" s="32" t="s">
        <v>735</v>
      </c>
      <c r="G863" s="33" t="s">
        <v>484</v>
      </c>
      <c r="H863" s="33" t="s">
        <v>503</v>
      </c>
      <c r="I863" s="34" t="s">
        <v>1546</v>
      </c>
      <c r="J863" s="34" t="s">
        <v>892</v>
      </c>
      <c r="K863" s="35"/>
      <c r="L863" s="36"/>
      <c r="M863" s="36"/>
      <c r="N863" s="36"/>
      <c r="O863" s="36"/>
      <c r="P863" s="36"/>
      <c r="Q863" s="36" t="s">
        <v>1662</v>
      </c>
      <c r="R863" s="36"/>
      <c r="S863" s="36"/>
      <c r="T863" s="36"/>
      <c r="U863" s="36"/>
    </row>
    <row r="864" spans="1:21" ht="63.75">
      <c r="A864" s="98">
        <v>164</v>
      </c>
      <c r="B864" s="35" t="s">
        <v>713</v>
      </c>
      <c r="C864" s="36" t="s">
        <v>114</v>
      </c>
      <c r="D864" s="32" t="s">
        <v>1543</v>
      </c>
      <c r="E864" s="32" t="s">
        <v>730</v>
      </c>
      <c r="F864" s="32" t="s">
        <v>1120</v>
      </c>
      <c r="G864" s="33" t="s">
        <v>484</v>
      </c>
      <c r="H864" s="33" t="s">
        <v>503</v>
      </c>
      <c r="I864" s="34" t="s">
        <v>1544</v>
      </c>
      <c r="J864" s="34" t="s">
        <v>1431</v>
      </c>
      <c r="K864" s="35"/>
      <c r="L864" s="36"/>
      <c r="M864" s="36"/>
      <c r="N864" s="36"/>
      <c r="O864" s="36"/>
      <c r="P864" s="36"/>
      <c r="Q864" s="36" t="s">
        <v>1662</v>
      </c>
      <c r="R864" s="36"/>
      <c r="S864" s="36"/>
      <c r="T864" s="36"/>
      <c r="U864" s="36"/>
    </row>
    <row r="865" spans="1:21" ht="63.75">
      <c r="A865" s="98">
        <v>539</v>
      </c>
      <c r="B865" s="35" t="s">
        <v>2254</v>
      </c>
      <c r="C865" s="36" t="s">
        <v>1132</v>
      </c>
      <c r="D865" s="32" t="s">
        <v>2255</v>
      </c>
      <c r="E865" s="32" t="s">
        <v>730</v>
      </c>
      <c r="F865" s="32" t="s">
        <v>353</v>
      </c>
      <c r="G865" s="33" t="s">
        <v>484</v>
      </c>
      <c r="H865" s="33" t="s">
        <v>503</v>
      </c>
      <c r="I865" s="34" t="s">
        <v>2256</v>
      </c>
      <c r="J865" s="34" t="s">
        <v>1709</v>
      </c>
      <c r="K865" s="35"/>
      <c r="L865" s="36"/>
      <c r="M865" s="36"/>
      <c r="N865" s="36"/>
      <c r="O865" s="36"/>
      <c r="P865" s="36"/>
      <c r="Q865" s="36" t="s">
        <v>1662</v>
      </c>
      <c r="R865" s="36"/>
      <c r="S865" s="36"/>
      <c r="T865" s="36"/>
      <c r="U865" s="36"/>
    </row>
    <row r="866" spans="1:21" ht="229.5">
      <c r="A866" s="98">
        <v>546</v>
      </c>
      <c r="B866" s="35" t="s">
        <v>2254</v>
      </c>
      <c r="C866" s="36" t="s">
        <v>1132</v>
      </c>
      <c r="D866" s="32" t="s">
        <v>392</v>
      </c>
      <c r="E866" s="32" t="s">
        <v>730</v>
      </c>
      <c r="F866" s="32" t="s">
        <v>407</v>
      </c>
      <c r="G866" s="33" t="s">
        <v>484</v>
      </c>
      <c r="H866" s="33" t="s">
        <v>503</v>
      </c>
      <c r="I866" s="34" t="s">
        <v>393</v>
      </c>
      <c r="J866" s="34" t="s">
        <v>394</v>
      </c>
      <c r="K866" s="35"/>
      <c r="L866" s="36"/>
      <c r="M866" s="36"/>
      <c r="N866" s="36"/>
      <c r="O866" s="36"/>
      <c r="P866" s="36"/>
      <c r="Q866" s="36" t="s">
        <v>1662</v>
      </c>
      <c r="R866" s="36"/>
      <c r="S866" s="36"/>
      <c r="T866" s="36"/>
      <c r="U866" s="36"/>
    </row>
    <row r="867" spans="1:21" ht="89.25">
      <c r="A867" s="98">
        <v>714</v>
      </c>
      <c r="B867" s="35" t="s">
        <v>1799</v>
      </c>
      <c r="C867" s="36" t="s">
        <v>114</v>
      </c>
      <c r="D867" s="32" t="s">
        <v>2255</v>
      </c>
      <c r="E867" s="32" t="s">
        <v>730</v>
      </c>
      <c r="F867" s="32" t="s">
        <v>34</v>
      </c>
      <c r="G867" s="33" t="s">
        <v>484</v>
      </c>
      <c r="H867" s="33" t="s">
        <v>503</v>
      </c>
      <c r="I867" s="34" t="s">
        <v>2138</v>
      </c>
      <c r="J867" s="34" t="s">
        <v>2139</v>
      </c>
      <c r="K867" s="35"/>
      <c r="L867" s="36"/>
      <c r="M867" s="36"/>
      <c r="N867" s="36"/>
      <c r="O867" s="36"/>
      <c r="P867" s="36"/>
      <c r="Q867" s="36" t="s">
        <v>1662</v>
      </c>
      <c r="R867" s="36"/>
      <c r="S867" s="36"/>
      <c r="T867" s="36"/>
      <c r="U867" s="36"/>
    </row>
    <row r="868" spans="1:21" ht="45">
      <c r="A868" s="98">
        <v>726</v>
      </c>
      <c r="B868" s="35" t="s">
        <v>1799</v>
      </c>
      <c r="C868" s="36" t="s">
        <v>114</v>
      </c>
      <c r="D868" s="32" t="s">
        <v>1260</v>
      </c>
      <c r="E868" s="32" t="s">
        <v>769</v>
      </c>
      <c r="F868" s="32" t="s">
        <v>1415</v>
      </c>
      <c r="G868" s="33" t="s">
        <v>484</v>
      </c>
      <c r="H868" s="33" t="s">
        <v>503</v>
      </c>
      <c r="I868" s="34" t="s">
        <v>1802</v>
      </c>
      <c r="J868" s="34" t="s">
        <v>1341</v>
      </c>
      <c r="K868" s="35" t="s">
        <v>305</v>
      </c>
      <c r="L868" s="36" t="s">
        <v>152</v>
      </c>
      <c r="M868" s="36">
        <v>561</v>
      </c>
      <c r="N868" s="36"/>
      <c r="O868" s="36"/>
      <c r="P868" s="36"/>
      <c r="Q868" s="36" t="s">
        <v>1662</v>
      </c>
      <c r="R868" s="36"/>
      <c r="S868" s="36">
        <v>4</v>
      </c>
      <c r="T868" s="36"/>
      <c r="U868" s="36"/>
    </row>
    <row r="869" spans="1:21" ht="168.75">
      <c r="A869" s="98">
        <v>561</v>
      </c>
      <c r="B869" s="35" t="s">
        <v>2254</v>
      </c>
      <c r="C869" s="36" t="s">
        <v>1132</v>
      </c>
      <c r="D869" s="32" t="s">
        <v>1260</v>
      </c>
      <c r="E869" s="32" t="s">
        <v>769</v>
      </c>
      <c r="F869" s="32" t="s">
        <v>1274</v>
      </c>
      <c r="G869" s="33" t="s">
        <v>484</v>
      </c>
      <c r="H869" s="33" t="s">
        <v>503</v>
      </c>
      <c r="I869" s="34" t="s">
        <v>1261</v>
      </c>
      <c r="J869" s="34" t="s">
        <v>1262</v>
      </c>
      <c r="K869" s="35" t="s">
        <v>305</v>
      </c>
      <c r="L869" s="36" t="s">
        <v>151</v>
      </c>
      <c r="M869" s="36">
        <v>561</v>
      </c>
      <c r="N869" s="36"/>
      <c r="O869" s="36"/>
      <c r="P869" s="36"/>
      <c r="Q869" s="36" t="s">
        <v>1662</v>
      </c>
      <c r="R869" s="36"/>
      <c r="S869" s="36">
        <v>4</v>
      </c>
      <c r="T869" s="36"/>
      <c r="U869" s="36"/>
    </row>
    <row r="870" spans="1:21" ht="202.5">
      <c r="A870" s="98">
        <v>725</v>
      </c>
      <c r="B870" s="35" t="s">
        <v>1799</v>
      </c>
      <c r="C870" s="36" t="s">
        <v>114</v>
      </c>
      <c r="D870" s="32" t="s">
        <v>1260</v>
      </c>
      <c r="E870" s="32" t="s">
        <v>769</v>
      </c>
      <c r="F870" s="32" t="s">
        <v>1267</v>
      </c>
      <c r="G870" s="33" t="s">
        <v>484</v>
      </c>
      <c r="H870" s="33" t="s">
        <v>503</v>
      </c>
      <c r="I870" s="34" t="s">
        <v>1802</v>
      </c>
      <c r="J870" s="34" t="s">
        <v>1341</v>
      </c>
      <c r="K870" s="35" t="s">
        <v>320</v>
      </c>
      <c r="L870" s="36" t="s">
        <v>153</v>
      </c>
      <c r="M870" s="36"/>
      <c r="N870" s="36"/>
      <c r="O870" s="36"/>
      <c r="P870" s="36"/>
      <c r="Q870" s="36" t="s">
        <v>1662</v>
      </c>
      <c r="R870" s="36"/>
      <c r="S870" s="36">
        <v>4</v>
      </c>
      <c r="T870" s="36"/>
      <c r="U870" s="36"/>
    </row>
    <row r="871" spans="1:21" ht="114.75">
      <c r="A871" s="98">
        <v>3</v>
      </c>
      <c r="B871" s="35" t="s">
        <v>971</v>
      </c>
      <c r="C871" s="36"/>
      <c r="D871" s="32" t="s">
        <v>768</v>
      </c>
      <c r="E871" s="32" t="s">
        <v>769</v>
      </c>
      <c r="F871" s="32" t="s">
        <v>975</v>
      </c>
      <c r="G871" s="33" t="s">
        <v>484</v>
      </c>
      <c r="H871" s="33" t="s">
        <v>503</v>
      </c>
      <c r="I871" s="34" t="s">
        <v>976</v>
      </c>
      <c r="J871" s="34" t="s">
        <v>977</v>
      </c>
      <c r="K871" s="35" t="s">
        <v>305</v>
      </c>
      <c r="L871" s="36" t="s">
        <v>2191</v>
      </c>
      <c r="M871" s="36">
        <v>7</v>
      </c>
      <c r="N871" s="36" t="s">
        <v>332</v>
      </c>
      <c r="O871" s="36"/>
      <c r="P871" s="36"/>
      <c r="Q871" s="36" t="s">
        <v>1662</v>
      </c>
      <c r="R871" s="36"/>
      <c r="S871" s="36"/>
      <c r="T871" s="36"/>
      <c r="U871" s="36"/>
    </row>
    <row r="872" spans="1:21" ht="51">
      <c r="A872" s="98">
        <v>4</v>
      </c>
      <c r="B872" s="35" t="s">
        <v>971</v>
      </c>
      <c r="C872" s="36" t="s">
        <v>111</v>
      </c>
      <c r="D872" s="32" t="s">
        <v>768</v>
      </c>
      <c r="E872" s="32" t="s">
        <v>769</v>
      </c>
      <c r="F872" s="32" t="s">
        <v>975</v>
      </c>
      <c r="G872" s="33" t="s">
        <v>484</v>
      </c>
      <c r="H872" s="33" t="s">
        <v>503</v>
      </c>
      <c r="I872" s="34" t="s">
        <v>978</v>
      </c>
      <c r="J872" s="34" t="s">
        <v>977</v>
      </c>
      <c r="K872" s="35" t="s">
        <v>305</v>
      </c>
      <c r="L872" s="36" t="s">
        <v>2191</v>
      </c>
      <c r="M872" s="36">
        <v>7</v>
      </c>
      <c r="N872" s="36"/>
      <c r="O872" s="36"/>
      <c r="P872" s="36"/>
      <c r="Q872" s="36" t="s">
        <v>1662</v>
      </c>
      <c r="R872" s="36"/>
      <c r="S872" s="36"/>
      <c r="T872" s="36"/>
      <c r="U872" s="36"/>
    </row>
    <row r="873" spans="1:21" ht="51">
      <c r="A873" s="98">
        <v>856</v>
      </c>
      <c r="B873" s="35" t="s">
        <v>1399</v>
      </c>
      <c r="C873" s="36" t="s">
        <v>111</v>
      </c>
      <c r="D873" s="32" t="s">
        <v>768</v>
      </c>
      <c r="E873" s="32" t="s">
        <v>769</v>
      </c>
      <c r="F873" s="32" t="s">
        <v>975</v>
      </c>
      <c r="G873" s="33" t="s">
        <v>484</v>
      </c>
      <c r="H873" s="33" t="s">
        <v>503</v>
      </c>
      <c r="I873" s="34" t="s">
        <v>978</v>
      </c>
      <c r="J873" s="34" t="s">
        <v>977</v>
      </c>
      <c r="K873" s="35"/>
      <c r="L873" s="36" t="s">
        <v>1764</v>
      </c>
      <c r="M873" s="36"/>
      <c r="N873" s="36"/>
      <c r="O873" s="36"/>
      <c r="P873" s="36"/>
      <c r="Q873" s="36" t="s">
        <v>1662</v>
      </c>
      <c r="R873" s="36"/>
      <c r="S873" s="36"/>
      <c r="T873" s="36"/>
      <c r="U873" s="36"/>
    </row>
    <row r="874" spans="1:21" ht="216.75">
      <c r="A874" s="98">
        <v>256</v>
      </c>
      <c r="B874" s="35" t="s">
        <v>1681</v>
      </c>
      <c r="C874" s="36" t="s">
        <v>2098</v>
      </c>
      <c r="D874" s="32" t="s">
        <v>768</v>
      </c>
      <c r="E874" s="32" t="s">
        <v>769</v>
      </c>
      <c r="F874" s="32" t="s">
        <v>1682</v>
      </c>
      <c r="G874" s="33" t="s">
        <v>484</v>
      </c>
      <c r="H874" s="33" t="s">
        <v>503</v>
      </c>
      <c r="I874" s="34" t="s">
        <v>1683</v>
      </c>
      <c r="J874" s="34" t="s">
        <v>1684</v>
      </c>
      <c r="K874" s="35"/>
      <c r="L874" s="36" t="s">
        <v>2195</v>
      </c>
      <c r="M874" s="36"/>
      <c r="N874" s="36"/>
      <c r="O874" s="36"/>
      <c r="P874" s="36"/>
      <c r="Q874" s="36" t="s">
        <v>1662</v>
      </c>
      <c r="R874" s="36"/>
      <c r="S874" s="36"/>
      <c r="T874" s="36"/>
      <c r="U874" s="36"/>
    </row>
    <row r="875" spans="1:21" ht="242.25">
      <c r="A875" s="98">
        <v>703</v>
      </c>
      <c r="B875" s="35" t="s">
        <v>1799</v>
      </c>
      <c r="C875" s="36" t="s">
        <v>114</v>
      </c>
      <c r="D875" s="32" t="s">
        <v>768</v>
      </c>
      <c r="E875" s="32" t="s">
        <v>872</v>
      </c>
      <c r="F875" s="32" t="s">
        <v>1195</v>
      </c>
      <c r="G875" s="33" t="s">
        <v>484</v>
      </c>
      <c r="H875" s="33" t="s">
        <v>503</v>
      </c>
      <c r="I875" s="34" t="s">
        <v>1042</v>
      </c>
      <c r="J875" s="34" t="s">
        <v>1197</v>
      </c>
      <c r="K875" s="35"/>
      <c r="L875" s="36" t="s">
        <v>1763</v>
      </c>
      <c r="M875" s="36"/>
      <c r="N875" s="36"/>
      <c r="O875" s="36"/>
      <c r="P875" s="36"/>
      <c r="Q875" s="36" t="s">
        <v>1662</v>
      </c>
      <c r="R875" s="36"/>
      <c r="S875" s="36"/>
      <c r="T875" s="101">
        <v>1</v>
      </c>
      <c r="U875" s="36"/>
    </row>
    <row r="876" spans="1:21" ht="63.75">
      <c r="A876" s="98">
        <v>390</v>
      </c>
      <c r="B876" s="35" t="s">
        <v>727</v>
      </c>
      <c r="C876" s="36" t="s">
        <v>119</v>
      </c>
      <c r="D876" s="32" t="s">
        <v>659</v>
      </c>
      <c r="E876" s="32" t="s">
        <v>660</v>
      </c>
      <c r="F876" s="32" t="s">
        <v>1265</v>
      </c>
      <c r="G876" s="33" t="s">
        <v>484</v>
      </c>
      <c r="H876" s="33" t="s">
        <v>503</v>
      </c>
      <c r="I876" s="34" t="s">
        <v>136</v>
      </c>
      <c r="J876" s="34" t="s">
        <v>63</v>
      </c>
      <c r="K876" s="35"/>
      <c r="L876" s="36"/>
      <c r="M876" s="36"/>
      <c r="N876" s="36"/>
      <c r="O876" s="36"/>
      <c r="P876" s="36"/>
      <c r="Q876" s="36" t="s">
        <v>1662</v>
      </c>
      <c r="R876" s="36"/>
      <c r="S876" s="36"/>
      <c r="T876" s="36"/>
      <c r="U876" s="36"/>
    </row>
    <row r="877" spans="1:21" ht="89.25">
      <c r="A877" s="98">
        <v>160</v>
      </c>
      <c r="B877" s="35" t="s">
        <v>713</v>
      </c>
      <c r="C877" s="36" t="s">
        <v>114</v>
      </c>
      <c r="D877" s="32" t="s">
        <v>1524</v>
      </c>
      <c r="E877" s="32" t="s">
        <v>660</v>
      </c>
      <c r="F877" s="32" t="s">
        <v>424</v>
      </c>
      <c r="G877" s="33" t="s">
        <v>484</v>
      </c>
      <c r="H877" s="33" t="s">
        <v>503</v>
      </c>
      <c r="I877" s="34" t="s">
        <v>1525</v>
      </c>
      <c r="J877" s="34" t="s">
        <v>1526</v>
      </c>
      <c r="K877" s="35"/>
      <c r="L877" s="36"/>
      <c r="M877" s="36"/>
      <c r="N877" s="36"/>
      <c r="O877" s="36"/>
      <c r="P877" s="36"/>
      <c r="Q877" s="36" t="s">
        <v>1662</v>
      </c>
      <c r="R877" s="36"/>
      <c r="S877" s="36"/>
      <c r="T877" s="36"/>
      <c r="U877" s="36"/>
    </row>
    <row r="878" spans="1:21" ht="127.5">
      <c r="A878" s="98">
        <v>225</v>
      </c>
      <c r="B878" s="35" t="s">
        <v>1444</v>
      </c>
      <c r="C878" s="36" t="s">
        <v>125</v>
      </c>
      <c r="D878" s="32" t="s">
        <v>228</v>
      </c>
      <c r="E878" s="32" t="s">
        <v>229</v>
      </c>
      <c r="F878" s="32" t="s">
        <v>230</v>
      </c>
      <c r="G878" s="33" t="s">
        <v>484</v>
      </c>
      <c r="H878" s="33" t="s">
        <v>504</v>
      </c>
      <c r="I878" s="34" t="s">
        <v>860</v>
      </c>
      <c r="J878" s="34" t="s">
        <v>1409</v>
      </c>
      <c r="K878" s="35"/>
      <c r="L878" s="36"/>
      <c r="M878" s="36"/>
      <c r="N878" s="36"/>
      <c r="O878" s="36"/>
      <c r="P878" s="36"/>
      <c r="Q878" s="36" t="s">
        <v>1662</v>
      </c>
      <c r="R878" s="36"/>
      <c r="S878" s="36"/>
      <c r="T878" s="36"/>
      <c r="U878" s="36"/>
    </row>
    <row r="879" spans="1:21" ht="102">
      <c r="A879" s="98">
        <v>576</v>
      </c>
      <c r="B879" s="35" t="s">
        <v>2254</v>
      </c>
      <c r="C879" s="36" t="s">
        <v>1132</v>
      </c>
      <c r="D879" s="32" t="s">
        <v>773</v>
      </c>
      <c r="E879" s="32"/>
      <c r="F879" s="32"/>
      <c r="G879" s="33" t="s">
        <v>484</v>
      </c>
      <c r="H879" s="33" t="s">
        <v>503</v>
      </c>
      <c r="I879" s="34" t="s">
        <v>886</v>
      </c>
      <c r="J879" s="34" t="s">
        <v>887</v>
      </c>
      <c r="K879" s="35" t="s">
        <v>320</v>
      </c>
      <c r="L879" s="36" t="s">
        <v>561</v>
      </c>
      <c r="M879" s="36"/>
      <c r="N879" s="36"/>
      <c r="O879" s="36"/>
      <c r="P879" s="36"/>
      <c r="Q879" s="36" t="s">
        <v>1662</v>
      </c>
      <c r="R879" s="36"/>
      <c r="S879" s="36">
        <v>4</v>
      </c>
      <c r="T879" s="36"/>
      <c r="U879" s="36"/>
    </row>
    <row r="880" spans="1:21" ht="114.75">
      <c r="A880" s="98">
        <v>575</v>
      </c>
      <c r="B880" s="35" t="s">
        <v>2254</v>
      </c>
      <c r="C880" s="36" t="s">
        <v>1132</v>
      </c>
      <c r="D880" s="32" t="s">
        <v>773</v>
      </c>
      <c r="E880" s="32"/>
      <c r="F880" s="32"/>
      <c r="G880" s="33" t="s">
        <v>484</v>
      </c>
      <c r="H880" s="33" t="s">
        <v>503</v>
      </c>
      <c r="I880" s="34" t="s">
        <v>513</v>
      </c>
      <c r="J880" s="34" t="s">
        <v>885</v>
      </c>
      <c r="K880" s="35"/>
      <c r="L880" s="36"/>
      <c r="M880" s="36"/>
      <c r="N880" s="36"/>
      <c r="O880" s="36"/>
      <c r="P880" s="36"/>
      <c r="Q880" s="36" t="s">
        <v>1662</v>
      </c>
      <c r="R880" s="36"/>
      <c r="S880" s="36"/>
      <c r="T880" s="36"/>
      <c r="U880" s="36"/>
    </row>
    <row r="881" spans="1:21" ht="409.5">
      <c r="A881" s="98">
        <v>513</v>
      </c>
      <c r="B881" s="35" t="s">
        <v>2254</v>
      </c>
      <c r="C881" s="36" t="s">
        <v>1132</v>
      </c>
      <c r="D881" s="32"/>
      <c r="E881" s="32" t="s">
        <v>937</v>
      </c>
      <c r="F881" s="32" t="s">
        <v>724</v>
      </c>
      <c r="G881" s="33" t="s">
        <v>484</v>
      </c>
      <c r="H881" s="33" t="s">
        <v>504</v>
      </c>
      <c r="I881" s="34" t="s">
        <v>1138</v>
      </c>
      <c r="J881" s="34" t="s">
        <v>1139</v>
      </c>
      <c r="K881" s="35" t="s">
        <v>305</v>
      </c>
      <c r="L881" s="36" t="s">
        <v>147</v>
      </c>
      <c r="M881" s="36"/>
      <c r="N881" s="36"/>
      <c r="O881" s="36"/>
      <c r="P881" s="36"/>
      <c r="Q881" s="36" t="s">
        <v>1358</v>
      </c>
      <c r="R881" s="36"/>
      <c r="S881" s="36">
        <v>4</v>
      </c>
      <c r="T881" s="36"/>
      <c r="U881" s="36"/>
    </row>
    <row r="882" spans="1:21" ht="236.25">
      <c r="A882" s="98">
        <v>526</v>
      </c>
      <c r="B882" s="35" t="s">
        <v>2254</v>
      </c>
      <c r="C882" s="36" t="s">
        <v>1132</v>
      </c>
      <c r="D882" s="32" t="s">
        <v>374</v>
      </c>
      <c r="E882" s="32"/>
      <c r="F882" s="32"/>
      <c r="G882" s="33" t="s">
        <v>484</v>
      </c>
      <c r="H882" s="33" t="s">
        <v>504</v>
      </c>
      <c r="I882" s="34" t="s">
        <v>258</v>
      </c>
      <c r="J882" s="34" t="s">
        <v>259</v>
      </c>
      <c r="K882" s="35" t="s">
        <v>306</v>
      </c>
      <c r="L882" s="36" t="s">
        <v>148</v>
      </c>
      <c r="M882" s="36"/>
      <c r="N882" s="36"/>
      <c r="O882" s="36"/>
      <c r="P882" s="36"/>
      <c r="Q882" s="36" t="s">
        <v>1358</v>
      </c>
      <c r="R882" s="36"/>
      <c r="S882" s="36">
        <v>4</v>
      </c>
      <c r="T882" s="36"/>
      <c r="U882" s="36"/>
    </row>
    <row r="883" spans="1:21" ht="63.75">
      <c r="A883" s="98">
        <v>433</v>
      </c>
      <c r="B883" s="35" t="s">
        <v>1318</v>
      </c>
      <c r="C883" s="36" t="s">
        <v>2098</v>
      </c>
      <c r="D883" s="32" t="s">
        <v>1391</v>
      </c>
      <c r="E883" s="32" t="s">
        <v>1266</v>
      </c>
      <c r="F883" s="32" t="s">
        <v>1392</v>
      </c>
      <c r="G883" s="33" t="s">
        <v>484</v>
      </c>
      <c r="H883" s="33" t="s">
        <v>503</v>
      </c>
      <c r="I883" s="34" t="s">
        <v>1393</v>
      </c>
      <c r="J883" s="34" t="s">
        <v>1394</v>
      </c>
      <c r="K883" s="35"/>
      <c r="L883" s="36"/>
      <c r="M883" s="36"/>
      <c r="N883" s="36"/>
      <c r="O883" s="36"/>
      <c r="P883" s="36"/>
      <c r="Q883" s="36"/>
      <c r="R883" s="36"/>
      <c r="S883" s="36"/>
      <c r="T883" s="36"/>
      <c r="U883" s="36"/>
    </row>
    <row r="884" spans="3:21" ht="12.75">
      <c r="C884" s="37"/>
      <c r="U884"/>
    </row>
    <row r="885" spans="3:21" ht="12.75">
      <c r="C885" s="37"/>
      <c r="U885"/>
    </row>
    <row r="886" spans="3:21" ht="12.75">
      <c r="C886" s="37"/>
      <c r="U886"/>
    </row>
    <row r="887" spans="3:21" ht="12.75">
      <c r="C887" s="37"/>
      <c r="U887"/>
    </row>
    <row r="888" spans="3:21" ht="12.75">
      <c r="C888" s="37"/>
      <c r="U888"/>
    </row>
    <row r="889" spans="3:21" ht="12.75">
      <c r="C889" s="37"/>
      <c r="U889"/>
    </row>
    <row r="890" spans="3:21" ht="12.75">
      <c r="C890" s="37"/>
      <c r="U890"/>
    </row>
    <row r="891" spans="3:21" ht="12.75">
      <c r="C891" s="37"/>
      <c r="U891"/>
    </row>
    <row r="892" spans="3:21" ht="12.75">
      <c r="C892" s="37"/>
      <c r="U892"/>
    </row>
    <row r="893" spans="3:21" ht="12.75">
      <c r="C893" s="37"/>
      <c r="U893"/>
    </row>
    <row r="894" spans="3:21" ht="12.75">
      <c r="C894" s="37"/>
      <c r="U894"/>
    </row>
    <row r="895" spans="3:21" ht="12.75">
      <c r="C895" s="37"/>
      <c r="U895"/>
    </row>
    <row r="896" spans="3:21" ht="12.75">
      <c r="C896" s="37"/>
      <c r="U896"/>
    </row>
    <row r="897" spans="3:21" ht="12.75">
      <c r="C897" s="37"/>
      <c r="U897"/>
    </row>
    <row r="898" spans="3:21" ht="12.75">
      <c r="C898" s="37"/>
      <c r="U898"/>
    </row>
    <row r="899" spans="3:21" ht="12.75">
      <c r="C899" s="37"/>
      <c r="U899"/>
    </row>
    <row r="900" spans="3:21" ht="12.75">
      <c r="C900" s="37"/>
      <c r="U900"/>
    </row>
    <row r="901" spans="3:21" ht="12.75">
      <c r="C901" s="37"/>
      <c r="U901"/>
    </row>
    <row r="902" spans="3:21" ht="12.75">
      <c r="C902" s="37"/>
      <c r="U902"/>
    </row>
    <row r="903" spans="3:21" ht="12.75">
      <c r="C903" s="37"/>
      <c r="U903"/>
    </row>
    <row r="904" spans="3:21" ht="12.75">
      <c r="C904" s="37"/>
      <c r="U904"/>
    </row>
    <row r="905" spans="3:21" ht="12.75">
      <c r="C905" s="37"/>
      <c r="U905"/>
    </row>
    <row r="906" spans="3:21" ht="12.75">
      <c r="C906" s="37"/>
      <c r="U906"/>
    </row>
    <row r="907" spans="3:21" ht="12.75">
      <c r="C907" s="37"/>
      <c r="U907"/>
    </row>
    <row r="908" spans="3:21" ht="12.75">
      <c r="C908" s="37"/>
      <c r="U908"/>
    </row>
    <row r="909" spans="3:21" ht="12.75">
      <c r="C909" s="37"/>
      <c r="U909"/>
    </row>
    <row r="910" spans="3:21" ht="12.75">
      <c r="C910" s="37"/>
      <c r="U910"/>
    </row>
    <row r="911" spans="3:21" ht="12.75">
      <c r="C911" s="37"/>
      <c r="U911"/>
    </row>
    <row r="912" spans="3:21" ht="12.75">
      <c r="C912" s="37"/>
      <c r="U912"/>
    </row>
    <row r="913" spans="3:21" ht="12.75">
      <c r="C913" s="37"/>
      <c r="U913"/>
    </row>
    <row r="914" spans="3:21" ht="12.75">
      <c r="C914" s="37"/>
      <c r="U914"/>
    </row>
    <row r="915" spans="3:21" ht="12.75">
      <c r="C915" s="37"/>
      <c r="U915"/>
    </row>
    <row r="916" spans="3:21" ht="12.75">
      <c r="C916" s="37"/>
      <c r="U916"/>
    </row>
    <row r="917" spans="3:21" ht="12.75">
      <c r="C917" s="37"/>
      <c r="U917"/>
    </row>
    <row r="918" spans="3:21" ht="12.75">
      <c r="C918" s="37"/>
      <c r="U918"/>
    </row>
    <row r="919" spans="3:21" ht="12.75">
      <c r="C919" s="37"/>
      <c r="U919"/>
    </row>
    <row r="920" spans="3:21" ht="12.75">
      <c r="C920" s="37"/>
      <c r="U920"/>
    </row>
    <row r="921" spans="3:21" ht="12.75">
      <c r="C921" s="37"/>
      <c r="U921"/>
    </row>
    <row r="922" spans="3:21" ht="12.75">
      <c r="C922" s="37"/>
      <c r="U922"/>
    </row>
    <row r="923" spans="3:21" ht="12.75">
      <c r="C923" s="37"/>
      <c r="U923"/>
    </row>
    <row r="924" spans="3:21" ht="12.75">
      <c r="C924" s="37"/>
      <c r="U924"/>
    </row>
    <row r="925" spans="3:21" ht="12.75">
      <c r="C925" s="37"/>
      <c r="U925"/>
    </row>
    <row r="926" spans="3:21" ht="12.75">
      <c r="C926" s="37"/>
      <c r="U926"/>
    </row>
    <row r="927" spans="3:21" ht="12.75">
      <c r="C927" s="37"/>
      <c r="U927"/>
    </row>
    <row r="928" spans="3:21" ht="12.75">
      <c r="C928" s="37"/>
      <c r="U928"/>
    </row>
    <row r="929" spans="3:21" ht="12.75">
      <c r="C929" s="37"/>
      <c r="U929"/>
    </row>
    <row r="930" spans="3:21" ht="12.75">
      <c r="C930" s="37"/>
      <c r="U930"/>
    </row>
    <row r="931" spans="3:21" ht="12.75">
      <c r="C931" s="37"/>
      <c r="U931"/>
    </row>
    <row r="932" spans="3:21" ht="12.75">
      <c r="C932" s="37"/>
      <c r="U932"/>
    </row>
    <row r="933" spans="3:21" ht="12.75">
      <c r="C933" s="37"/>
      <c r="U933"/>
    </row>
    <row r="934" spans="3:21" ht="12.75">
      <c r="C934" s="37"/>
      <c r="U934"/>
    </row>
    <row r="935" spans="3:21" ht="12.75">
      <c r="C935" s="37"/>
      <c r="U935"/>
    </row>
    <row r="936" spans="3:21" ht="12.75">
      <c r="C936" s="37"/>
      <c r="U936"/>
    </row>
    <row r="937" spans="3:21" ht="12.75">
      <c r="C937" s="37"/>
      <c r="U937"/>
    </row>
    <row r="938" spans="3:21" ht="12.75">
      <c r="C938" s="37"/>
      <c r="U938"/>
    </row>
    <row r="939" spans="3:21" ht="12.75">
      <c r="C939" s="37"/>
      <c r="U939"/>
    </row>
    <row r="940" spans="3:21" ht="12.75">
      <c r="C940" s="37"/>
      <c r="U940"/>
    </row>
    <row r="941" spans="3:21" ht="12.75">
      <c r="C941" s="37"/>
      <c r="U941"/>
    </row>
    <row r="942" spans="3:21" ht="12.75">
      <c r="C942" s="37"/>
      <c r="U942"/>
    </row>
    <row r="943" spans="3:21" ht="12.75">
      <c r="C943" s="37"/>
      <c r="U943"/>
    </row>
    <row r="944" spans="3:21" ht="12.75">
      <c r="C944" s="37"/>
      <c r="U944"/>
    </row>
    <row r="945" spans="3:21" ht="12.75">
      <c r="C945" s="37"/>
      <c r="U945"/>
    </row>
    <row r="946" spans="3:21" ht="12.75">
      <c r="C946" s="37"/>
      <c r="U946"/>
    </row>
    <row r="947" spans="3:21" ht="12.75">
      <c r="C947" s="37"/>
      <c r="U947"/>
    </row>
    <row r="948" spans="3:21" ht="12.75">
      <c r="C948" s="37"/>
      <c r="U948"/>
    </row>
    <row r="949" spans="3:21" ht="12.75">
      <c r="C949" s="37"/>
      <c r="U949"/>
    </row>
    <row r="950" spans="3:21" ht="12.75">
      <c r="C950" s="37"/>
      <c r="U950"/>
    </row>
    <row r="951" spans="3:21" ht="12.75">
      <c r="C951" s="37"/>
      <c r="U951"/>
    </row>
    <row r="952" spans="3:21" ht="12.75">
      <c r="C952" s="37"/>
      <c r="U952"/>
    </row>
    <row r="953" spans="3:21" ht="12.75">
      <c r="C953" s="37"/>
      <c r="U953"/>
    </row>
    <row r="954" spans="3:21" ht="12.75">
      <c r="C954" s="37"/>
      <c r="U954"/>
    </row>
    <row r="955" spans="3:21" ht="12.75">
      <c r="C955" s="37"/>
      <c r="U955"/>
    </row>
    <row r="956" spans="3:21" ht="12.75">
      <c r="C956" s="37"/>
      <c r="U956"/>
    </row>
    <row r="957" spans="3:21" ht="12.75">
      <c r="C957" s="37"/>
      <c r="U957"/>
    </row>
    <row r="958" spans="3:21" ht="12.75">
      <c r="C958" s="37"/>
      <c r="U958"/>
    </row>
    <row r="959" spans="3:21" ht="12.75">
      <c r="C959" s="37"/>
      <c r="U959"/>
    </row>
    <row r="960" spans="3:21" ht="12.75">
      <c r="C960" s="37"/>
      <c r="U960"/>
    </row>
    <row r="961" spans="3:21" ht="12.75">
      <c r="C961" s="37"/>
      <c r="U961"/>
    </row>
    <row r="962" spans="3:21" ht="12.75">
      <c r="C962" s="37"/>
      <c r="U962"/>
    </row>
    <row r="963" spans="3:21" ht="12.75">
      <c r="C963" s="37"/>
      <c r="U963"/>
    </row>
    <row r="964" spans="3:21" ht="12.75">
      <c r="C964" s="37"/>
      <c r="U964"/>
    </row>
    <row r="965" spans="3:21" ht="12.75">
      <c r="C965" s="37"/>
      <c r="U965"/>
    </row>
    <row r="966" spans="3:21" ht="12.75">
      <c r="C966" s="37"/>
      <c r="U966"/>
    </row>
    <row r="967" spans="3:21" ht="12.75">
      <c r="C967" s="37"/>
      <c r="U967"/>
    </row>
    <row r="968" spans="3:21" ht="12.75">
      <c r="C968" s="37"/>
      <c r="U968"/>
    </row>
    <row r="969" spans="3:21" ht="12.75">
      <c r="C969" s="37"/>
      <c r="U969"/>
    </row>
    <row r="970" spans="3:21" ht="12.75">
      <c r="C970" s="37"/>
      <c r="U970"/>
    </row>
    <row r="971" spans="3:21" ht="12.75">
      <c r="C971" s="37"/>
      <c r="U971"/>
    </row>
    <row r="972" spans="3:21" ht="12.75">
      <c r="C972" s="37"/>
      <c r="U972"/>
    </row>
    <row r="973" spans="3:21" ht="12.75">
      <c r="C973" s="37"/>
      <c r="U973"/>
    </row>
    <row r="974" spans="3:21" ht="12.75">
      <c r="C974" s="37"/>
      <c r="U974"/>
    </row>
    <row r="975" spans="3:21" ht="12.75">
      <c r="C975" s="37"/>
      <c r="U975"/>
    </row>
    <row r="976" spans="3:21" ht="12.75">
      <c r="C976" s="37"/>
      <c r="U976"/>
    </row>
    <row r="977" spans="3:21" ht="12.75">
      <c r="C977" s="37"/>
      <c r="U977"/>
    </row>
    <row r="978" spans="3:21" ht="12.75">
      <c r="C978" s="37"/>
      <c r="U978"/>
    </row>
    <row r="979" spans="3:21" ht="12.75">
      <c r="C979" s="37"/>
      <c r="U979"/>
    </row>
    <row r="980" spans="3:21" ht="12.75">
      <c r="C980" s="37"/>
      <c r="U980"/>
    </row>
    <row r="981" spans="3:21" ht="12.75">
      <c r="C981" s="37"/>
      <c r="U981"/>
    </row>
    <row r="982" spans="3:21" ht="12.75">
      <c r="C982" s="37"/>
      <c r="U982"/>
    </row>
    <row r="983" spans="3:21" ht="12.75">
      <c r="C983" s="37"/>
      <c r="U983"/>
    </row>
    <row r="984" spans="3:21" ht="12.75">
      <c r="C984" s="37"/>
      <c r="U984"/>
    </row>
    <row r="985" spans="3:21" ht="12.75">
      <c r="C985" s="37"/>
      <c r="U985"/>
    </row>
    <row r="986" spans="3:21" ht="12.75">
      <c r="C986" s="37"/>
      <c r="U986"/>
    </row>
    <row r="987" spans="3:21" ht="12.75">
      <c r="C987" s="37"/>
      <c r="U987"/>
    </row>
    <row r="988" spans="3:21" ht="12.75">
      <c r="C988" s="37"/>
      <c r="U988"/>
    </row>
    <row r="989" spans="3:21" ht="12.75">
      <c r="C989" s="37"/>
      <c r="U989"/>
    </row>
    <row r="990" spans="3:21" ht="12.75">
      <c r="C990" s="37"/>
      <c r="U990"/>
    </row>
    <row r="991" spans="3:21" ht="12.75">
      <c r="C991" s="37"/>
      <c r="U991"/>
    </row>
    <row r="992" spans="3:21" ht="12.75">
      <c r="C992" s="37"/>
      <c r="U992"/>
    </row>
    <row r="993" spans="3:21" ht="12.75">
      <c r="C993" s="37"/>
      <c r="U993"/>
    </row>
    <row r="994" spans="3:21" ht="12.75">
      <c r="C994" s="37"/>
      <c r="U994"/>
    </row>
    <row r="995" spans="3:21" ht="12.75">
      <c r="C995" s="37"/>
      <c r="U995"/>
    </row>
    <row r="996" spans="3:21" ht="12.75">
      <c r="C996" s="37"/>
      <c r="U996"/>
    </row>
    <row r="997" spans="3:21" ht="12.75">
      <c r="C997" s="37"/>
      <c r="U997"/>
    </row>
    <row r="998" spans="3:21" ht="12.75">
      <c r="C998" s="37"/>
      <c r="U998"/>
    </row>
    <row r="999" spans="3:21" ht="12.75">
      <c r="C999" s="37"/>
      <c r="U999"/>
    </row>
    <row r="1000" spans="3:21" ht="12.75">
      <c r="C1000" s="37"/>
      <c r="U1000"/>
    </row>
    <row r="1001" spans="3:21" ht="12.75">
      <c r="C1001" s="37"/>
      <c r="U1001"/>
    </row>
    <row r="1002" spans="3:21" ht="12.75">
      <c r="C1002" s="37"/>
      <c r="U1002"/>
    </row>
    <row r="1003" spans="3:21" ht="12.75">
      <c r="C1003" s="37"/>
      <c r="U1003"/>
    </row>
    <row r="1004" spans="3:21" ht="12.75">
      <c r="C1004" s="37"/>
      <c r="U1004"/>
    </row>
    <row r="1005" spans="3:21" ht="12.75">
      <c r="C1005" s="37"/>
      <c r="U1005"/>
    </row>
    <row r="1006" spans="3:21" ht="12.75">
      <c r="C1006" s="37"/>
      <c r="U1006"/>
    </row>
    <row r="1007" spans="3:21" ht="12.75">
      <c r="C1007" s="37"/>
      <c r="U1007"/>
    </row>
    <row r="1008" spans="3:21" ht="12.75">
      <c r="C1008" s="37"/>
      <c r="U1008"/>
    </row>
    <row r="1009" spans="3:21" ht="12.75">
      <c r="C1009" s="37"/>
      <c r="U1009"/>
    </row>
    <row r="1010" spans="3:21" ht="12.75">
      <c r="C1010" s="37"/>
      <c r="U1010"/>
    </row>
    <row r="1011" spans="3:21" ht="12.75">
      <c r="C1011" s="37"/>
      <c r="U1011"/>
    </row>
    <row r="1012" spans="3:21" ht="12.75">
      <c r="C1012" s="37"/>
      <c r="U1012"/>
    </row>
    <row r="1013" spans="3:21" ht="12.75">
      <c r="C1013" s="37"/>
      <c r="U1013"/>
    </row>
    <row r="1014" spans="3:21" ht="12.75">
      <c r="C1014" s="37"/>
      <c r="U1014"/>
    </row>
    <row r="1015" spans="3:21" ht="12.75">
      <c r="C1015" s="37"/>
      <c r="U1015"/>
    </row>
    <row r="1016" spans="3:21" ht="12.75">
      <c r="C1016" s="37"/>
      <c r="U1016"/>
    </row>
    <row r="1017" spans="3:21" ht="12.75">
      <c r="C1017" s="37"/>
      <c r="U1017"/>
    </row>
    <row r="1018" spans="3:21" ht="12.75">
      <c r="C1018" s="37"/>
      <c r="U1018"/>
    </row>
    <row r="1019" spans="3:21" ht="12.75">
      <c r="C1019" s="37"/>
      <c r="U1019"/>
    </row>
    <row r="1020" spans="3:21" ht="12.75">
      <c r="C1020" s="37"/>
      <c r="U1020"/>
    </row>
    <row r="1021" spans="3:21" ht="12.75">
      <c r="C1021" s="37"/>
      <c r="U1021"/>
    </row>
    <row r="1022" spans="3:21" ht="12.75">
      <c r="C1022" s="37"/>
      <c r="U1022"/>
    </row>
    <row r="1023" spans="3:21" ht="12.75">
      <c r="C1023" s="37"/>
      <c r="U1023"/>
    </row>
    <row r="1024" spans="3:21" ht="12.75">
      <c r="C1024" s="37"/>
      <c r="U1024"/>
    </row>
    <row r="1025" spans="3:21" ht="12.75">
      <c r="C1025" s="37"/>
      <c r="U1025"/>
    </row>
    <row r="1026" spans="3:21" ht="12.75">
      <c r="C1026" s="37"/>
      <c r="U1026"/>
    </row>
    <row r="1027" spans="3:21" ht="12.75">
      <c r="C1027" s="37"/>
      <c r="U1027"/>
    </row>
    <row r="1028" spans="3:21" ht="12.75">
      <c r="C1028" s="37"/>
      <c r="U1028"/>
    </row>
    <row r="1029" spans="3:21" ht="12.75">
      <c r="C1029" s="37"/>
      <c r="U1029"/>
    </row>
    <row r="1030" spans="3:21" ht="12.75">
      <c r="C1030" s="37"/>
      <c r="U1030"/>
    </row>
    <row r="1031" spans="3:21" ht="12.75">
      <c r="C1031" s="37"/>
      <c r="U1031"/>
    </row>
    <row r="1032" spans="3:21" ht="12.75">
      <c r="C1032" s="37"/>
      <c r="U1032"/>
    </row>
    <row r="1033" spans="3:21" ht="12.75">
      <c r="C1033" s="37"/>
      <c r="U1033"/>
    </row>
    <row r="1034" spans="3:21" ht="12.75">
      <c r="C1034" s="37"/>
      <c r="U1034"/>
    </row>
    <row r="1035" spans="3:21" ht="12.75">
      <c r="C1035" s="37"/>
      <c r="U1035"/>
    </row>
    <row r="1036" spans="3:21" ht="12.75">
      <c r="C1036" s="37"/>
      <c r="U1036"/>
    </row>
    <row r="1037" spans="3:21" ht="12.75">
      <c r="C1037" s="37"/>
      <c r="U1037"/>
    </row>
    <row r="1038" spans="3:21" ht="12.75">
      <c r="C1038" s="37"/>
      <c r="U1038"/>
    </row>
    <row r="1039" spans="3:21" ht="12.75">
      <c r="C1039" s="37"/>
      <c r="U1039"/>
    </row>
    <row r="1040" spans="3:21" ht="12.75">
      <c r="C1040" s="37"/>
      <c r="U1040"/>
    </row>
    <row r="1041" spans="3:21" ht="12.75">
      <c r="C1041" s="37"/>
      <c r="U1041"/>
    </row>
    <row r="1042" spans="3:21" ht="12.75">
      <c r="C1042" s="37"/>
      <c r="U1042"/>
    </row>
    <row r="1043" spans="3:21" ht="12.75">
      <c r="C1043" s="37"/>
      <c r="U1043"/>
    </row>
    <row r="1044" spans="3:21" ht="12.75">
      <c r="C1044" s="37"/>
      <c r="U1044"/>
    </row>
    <row r="1045" spans="3:21" ht="12.75">
      <c r="C1045" s="37"/>
      <c r="U1045"/>
    </row>
    <row r="1046" spans="3:21" ht="12.75">
      <c r="C1046" s="37"/>
      <c r="U1046"/>
    </row>
    <row r="1047" spans="3:21" ht="12.75">
      <c r="C1047" s="37"/>
      <c r="U1047"/>
    </row>
    <row r="1048" spans="3:21" ht="12.75">
      <c r="C1048" s="37"/>
      <c r="U1048"/>
    </row>
    <row r="1049" spans="3:21" ht="12.75">
      <c r="C1049" s="37"/>
      <c r="U1049"/>
    </row>
    <row r="1050" spans="3:21" ht="12.75">
      <c r="C1050" s="37"/>
      <c r="U1050"/>
    </row>
    <row r="1051" spans="3:21" ht="12.75">
      <c r="C1051" s="37"/>
      <c r="U1051"/>
    </row>
    <row r="1052" spans="3:21" ht="12.75">
      <c r="C1052" s="37"/>
      <c r="U1052"/>
    </row>
    <row r="1053" spans="3:21" ht="12.75">
      <c r="C1053" s="37"/>
      <c r="U1053"/>
    </row>
    <row r="1054" spans="3:21" ht="12.75">
      <c r="C1054" s="37"/>
      <c r="U1054"/>
    </row>
    <row r="1055" spans="3:21" ht="12.75">
      <c r="C1055" s="37"/>
      <c r="U1055"/>
    </row>
    <row r="1056" spans="3:21" ht="12.75">
      <c r="C1056" s="37"/>
      <c r="U1056"/>
    </row>
    <row r="1057" spans="3:21" ht="12.75">
      <c r="C1057" s="37"/>
      <c r="U1057"/>
    </row>
    <row r="1058" spans="3:21" ht="12.75">
      <c r="C1058" s="35"/>
      <c r="U1058"/>
    </row>
    <row r="1059" spans="3:21" ht="12.75">
      <c r="C1059" s="37"/>
      <c r="U1059"/>
    </row>
    <row r="1060" spans="3:21" ht="12.75">
      <c r="C1060" s="37"/>
      <c r="U1060"/>
    </row>
    <row r="1061" spans="3:21" ht="12.75">
      <c r="C1061" s="37"/>
      <c r="U1061"/>
    </row>
    <row r="1062" spans="3:21" ht="12.75">
      <c r="C1062" s="37"/>
      <c r="U1062"/>
    </row>
    <row r="1063" spans="3:21" ht="12.75">
      <c r="C1063" s="37"/>
      <c r="U1063"/>
    </row>
    <row r="1064" spans="3:21" ht="12.75">
      <c r="C1064" s="37"/>
      <c r="U1064"/>
    </row>
    <row r="1065" spans="3:21" ht="12.75">
      <c r="C1065" s="37"/>
      <c r="U1065"/>
    </row>
    <row r="1066" spans="3:21" ht="12.75">
      <c r="C1066" s="37"/>
      <c r="U1066"/>
    </row>
    <row r="1067" spans="3:21" ht="12.75">
      <c r="C1067" s="37"/>
      <c r="U1067"/>
    </row>
    <row r="1068" spans="3:21" ht="12.75">
      <c r="C1068" s="37"/>
      <c r="U1068"/>
    </row>
    <row r="1069" spans="3:21" ht="12.75">
      <c r="C1069" s="37"/>
      <c r="U1069"/>
    </row>
    <row r="1070" spans="3:21" ht="12.75">
      <c r="C1070" s="37"/>
      <c r="U1070"/>
    </row>
    <row r="1071" spans="3:21" ht="12.75">
      <c r="C1071" s="37"/>
      <c r="U1071"/>
    </row>
    <row r="1072" spans="3:21" ht="12.75">
      <c r="C1072" s="37"/>
      <c r="U1072"/>
    </row>
    <row r="1073" spans="3:21" ht="12.75">
      <c r="C1073" s="37"/>
      <c r="U1073"/>
    </row>
    <row r="1074" spans="3:21" ht="12.75">
      <c r="C1074" s="37"/>
      <c r="U1074"/>
    </row>
    <row r="1075" spans="3:21" ht="12.75">
      <c r="C1075" s="37"/>
      <c r="U1075"/>
    </row>
    <row r="1076" spans="3:21" ht="12.75">
      <c r="C1076" s="37"/>
      <c r="U1076"/>
    </row>
    <row r="1077" spans="3:21" ht="12.75">
      <c r="C1077" s="37"/>
      <c r="U1077"/>
    </row>
    <row r="1078" spans="3:21" ht="12.75">
      <c r="C1078" s="37"/>
      <c r="U1078"/>
    </row>
    <row r="1079" spans="3:21" ht="12.75">
      <c r="C1079" s="37"/>
      <c r="U1079"/>
    </row>
    <row r="1080" spans="3:21" ht="12.75">
      <c r="C1080" s="37"/>
      <c r="U1080"/>
    </row>
    <row r="1081" spans="3:21" ht="12.75">
      <c r="C1081" s="37"/>
      <c r="U1081"/>
    </row>
    <row r="1082" spans="3:21" ht="12.75">
      <c r="C1082" s="37"/>
      <c r="U1082"/>
    </row>
    <row r="1083" spans="3:21" ht="12.75">
      <c r="C1083" s="37"/>
      <c r="U1083"/>
    </row>
    <row r="1084" spans="3:21" ht="12.75">
      <c r="C1084" s="37"/>
      <c r="U1084"/>
    </row>
    <row r="1085" spans="3:21" ht="12.75">
      <c r="C1085" s="37"/>
      <c r="U1085"/>
    </row>
    <row r="1086" spans="3:21" ht="12.75">
      <c r="C1086" s="37"/>
      <c r="U1086"/>
    </row>
    <row r="1087" spans="3:21" ht="12.75">
      <c r="C1087" s="37"/>
      <c r="U1087"/>
    </row>
    <row r="1088" spans="3:21" ht="12.75">
      <c r="C1088" s="37"/>
      <c r="U1088"/>
    </row>
    <row r="1089" spans="3:21" ht="12.75">
      <c r="C1089" s="37"/>
      <c r="U1089"/>
    </row>
    <row r="1090" spans="3:21" ht="12.75">
      <c r="C1090" s="37"/>
      <c r="U1090"/>
    </row>
    <row r="1091" spans="3:21" ht="12.75">
      <c r="C1091" s="37"/>
      <c r="U1091"/>
    </row>
    <row r="1092" spans="3:21" ht="12.75">
      <c r="C1092" s="37"/>
      <c r="U1092"/>
    </row>
    <row r="1093" spans="3:21" ht="12.75">
      <c r="C1093" s="37"/>
      <c r="U1093"/>
    </row>
    <row r="1094" spans="3:21" ht="12.75">
      <c r="C1094" s="37"/>
      <c r="U1094"/>
    </row>
    <row r="1095" spans="3:21" ht="12.75">
      <c r="C1095" s="37"/>
      <c r="U1095"/>
    </row>
    <row r="1096" spans="3:21" ht="12.75">
      <c r="C1096" s="37"/>
      <c r="U1096"/>
    </row>
    <row r="1097" spans="3:21" ht="12.75">
      <c r="C1097" s="37"/>
      <c r="U1097"/>
    </row>
    <row r="1098" spans="3:21" ht="12.75">
      <c r="C1098" s="37"/>
      <c r="U1098"/>
    </row>
    <row r="1099" spans="3:21" ht="12.75">
      <c r="C1099" s="35"/>
      <c r="U1099"/>
    </row>
    <row r="1100" spans="3:21" ht="12.75">
      <c r="C1100" s="95"/>
      <c r="U1100"/>
    </row>
    <row r="1101" spans="3:21" ht="12.75">
      <c r="C1101" s="96"/>
      <c r="U1101"/>
    </row>
    <row r="1102" spans="3:21" ht="12.75">
      <c r="C1102" s="95"/>
      <c r="U1102"/>
    </row>
    <row r="1103" spans="3:21" ht="12.75">
      <c r="C1103" s="35"/>
      <c r="U1103"/>
    </row>
    <row r="1104" spans="3:21" ht="12.75">
      <c r="C1104" s="96"/>
      <c r="U1104"/>
    </row>
    <row r="1105" spans="3:21" ht="12.75">
      <c r="C1105" s="97"/>
      <c r="U1105"/>
    </row>
    <row r="1106" spans="3:21" ht="12.75">
      <c r="C1106" s="37"/>
      <c r="U1106"/>
    </row>
    <row r="1107" spans="3:21" ht="12.75">
      <c r="C1107" s="37"/>
      <c r="U1107"/>
    </row>
    <row r="1108" spans="3:21" ht="12.75">
      <c r="C1108" s="37"/>
      <c r="U1108"/>
    </row>
    <row r="1109" spans="3:21" ht="12.75">
      <c r="C1109" s="37"/>
      <c r="U1109"/>
    </row>
    <row r="1110" spans="3:21" ht="12.75">
      <c r="C1110" s="37"/>
      <c r="U1110"/>
    </row>
    <row r="1111" spans="3:21" ht="12.75">
      <c r="C1111" s="37"/>
      <c r="U1111"/>
    </row>
    <row r="1112" spans="3:21" ht="12.75">
      <c r="C1112" s="37"/>
      <c r="U1112"/>
    </row>
    <row r="1113" spans="3:21" ht="12.75">
      <c r="C1113" s="37"/>
      <c r="U1113"/>
    </row>
    <row r="1114" spans="3:21" ht="12.75">
      <c r="C1114" s="37"/>
      <c r="U1114"/>
    </row>
    <row r="1115" spans="3:21" ht="12.75">
      <c r="C1115" s="37"/>
      <c r="U1115"/>
    </row>
    <row r="1116" spans="3:21" ht="12.75">
      <c r="C1116" s="37"/>
      <c r="U1116"/>
    </row>
    <row r="1117" spans="3:21" ht="12.75">
      <c r="C1117" s="37"/>
      <c r="U1117"/>
    </row>
    <row r="1118" spans="3:21" ht="12.75">
      <c r="C1118" s="37"/>
      <c r="U1118"/>
    </row>
    <row r="1119" spans="3:21" ht="12.75">
      <c r="C1119" s="37"/>
      <c r="U1119"/>
    </row>
    <row r="1120" spans="3:21" ht="12.75">
      <c r="C1120" s="37"/>
      <c r="U1120"/>
    </row>
    <row r="1121" spans="3:21" ht="12.75">
      <c r="C1121" s="37"/>
      <c r="U1121"/>
    </row>
    <row r="1122" spans="3:21" ht="12.75">
      <c r="C1122" s="37"/>
      <c r="U1122"/>
    </row>
    <row r="1123" spans="3:21" ht="12.75">
      <c r="C1123" s="37"/>
      <c r="U1123"/>
    </row>
    <row r="1124" spans="3:21" ht="12.75">
      <c r="C1124" s="37"/>
      <c r="U1124"/>
    </row>
    <row r="1125" spans="3:21" ht="12.75">
      <c r="C1125" s="37"/>
      <c r="U1125"/>
    </row>
    <row r="1126" spans="3:21" ht="12.75">
      <c r="C1126" s="37"/>
      <c r="U1126"/>
    </row>
    <row r="1127" spans="3:21" ht="12.75">
      <c r="C1127" s="37"/>
      <c r="U1127"/>
    </row>
    <row r="1128" spans="3:21" ht="12.75">
      <c r="C1128" s="37"/>
      <c r="U1128"/>
    </row>
    <row r="1129" spans="3:21" ht="12.75">
      <c r="C1129" s="37"/>
      <c r="U1129"/>
    </row>
    <row r="1130" spans="3:21" ht="12.75">
      <c r="C1130" s="37"/>
      <c r="U1130"/>
    </row>
    <row r="1131" spans="3:21" ht="12.75">
      <c r="C1131" s="37"/>
      <c r="U1131"/>
    </row>
    <row r="1132" spans="3:21" ht="12.75">
      <c r="C1132" s="37"/>
      <c r="U1132"/>
    </row>
    <row r="1133" spans="3:21" ht="12.75">
      <c r="C1133" s="37"/>
      <c r="U1133"/>
    </row>
    <row r="1134" spans="3:21" ht="12.75">
      <c r="C1134" s="37"/>
      <c r="U1134"/>
    </row>
    <row r="1135" spans="3:21" ht="12.75">
      <c r="C1135" s="37"/>
      <c r="U1135"/>
    </row>
    <row r="1136" spans="3:21" ht="12.75">
      <c r="C1136" s="37"/>
      <c r="U1136"/>
    </row>
    <row r="1137" spans="3:21" ht="12.75">
      <c r="C1137" s="37"/>
      <c r="U1137"/>
    </row>
    <row r="1138" spans="3:21" ht="12.75">
      <c r="C1138" s="37"/>
      <c r="U1138"/>
    </row>
    <row r="1139" spans="3:21" ht="12.75">
      <c r="C1139" s="37"/>
      <c r="U1139"/>
    </row>
    <row r="1140" spans="3:21" ht="12.75">
      <c r="C1140" s="37"/>
      <c r="U1140"/>
    </row>
    <row r="1141" spans="3:21" ht="12.75">
      <c r="C1141" s="37"/>
      <c r="U1141"/>
    </row>
    <row r="1142" spans="3:21" ht="12.75">
      <c r="C1142" s="37"/>
      <c r="U1142"/>
    </row>
    <row r="1143" spans="3:21" ht="12.75">
      <c r="C1143" s="37"/>
      <c r="U1143"/>
    </row>
    <row r="1144" spans="3:21" ht="12.75">
      <c r="C1144" s="37"/>
      <c r="U1144"/>
    </row>
    <row r="1145" spans="3:21" ht="12.75">
      <c r="C1145" s="37"/>
      <c r="U1145"/>
    </row>
    <row r="1146" spans="3:21" ht="12.75">
      <c r="C1146" s="37"/>
      <c r="U1146"/>
    </row>
    <row r="1147" spans="3:21" ht="12.75">
      <c r="C1147" s="37"/>
      <c r="U1147"/>
    </row>
    <row r="1148" spans="3:21" ht="12.75">
      <c r="C1148" s="37"/>
      <c r="U1148"/>
    </row>
    <row r="1149" spans="3:21" ht="12.75">
      <c r="C1149" s="37"/>
      <c r="U1149"/>
    </row>
    <row r="1150" spans="3:21" ht="12.75">
      <c r="C1150" s="37"/>
      <c r="U1150"/>
    </row>
    <row r="1151" spans="3:21" ht="12.75">
      <c r="C1151" s="37"/>
      <c r="U1151"/>
    </row>
    <row r="1152" spans="3:21" ht="12.75">
      <c r="C1152" s="37"/>
      <c r="U1152"/>
    </row>
    <row r="1153" spans="3:21" ht="12.75">
      <c r="C1153" s="37"/>
      <c r="U1153"/>
    </row>
    <row r="1154" spans="3:21" ht="12.75">
      <c r="C1154" s="37"/>
      <c r="U1154"/>
    </row>
    <row r="1155" spans="3:21" ht="12.75">
      <c r="C1155" s="37"/>
      <c r="U1155"/>
    </row>
    <row r="1156" spans="3:21" ht="12.75">
      <c r="C1156" s="37"/>
      <c r="U1156"/>
    </row>
    <row r="1157" spans="3:21" ht="12.75">
      <c r="C1157" s="37"/>
      <c r="U1157"/>
    </row>
    <row r="1158" spans="3:21" ht="12.75">
      <c r="C1158" s="37"/>
      <c r="U1158"/>
    </row>
    <row r="1159" spans="3:21" ht="12.75">
      <c r="C1159" s="37"/>
      <c r="U1159"/>
    </row>
    <row r="1160" spans="3:21" ht="12.75">
      <c r="C1160" s="37"/>
      <c r="U1160"/>
    </row>
    <row r="1161" spans="3:21" ht="12.75">
      <c r="C1161" s="37"/>
      <c r="U1161"/>
    </row>
    <row r="1162" spans="3:21" ht="12.75">
      <c r="C1162" s="37"/>
      <c r="U1162"/>
    </row>
    <row r="1163" spans="3:21" ht="12.75">
      <c r="C1163" s="37"/>
      <c r="U1163"/>
    </row>
    <row r="1164" spans="3:21" ht="12.75">
      <c r="C1164" s="37"/>
      <c r="U1164"/>
    </row>
    <row r="1165" spans="3:21" ht="12.75">
      <c r="C1165" s="37"/>
      <c r="U1165"/>
    </row>
    <row r="1166" spans="3:21" ht="12.75">
      <c r="C1166" s="37"/>
      <c r="U1166"/>
    </row>
    <row r="1167" spans="3:21" ht="12.75">
      <c r="C1167" s="37"/>
      <c r="U1167"/>
    </row>
    <row r="1168" spans="3:21" ht="12.75">
      <c r="C1168" s="37"/>
      <c r="U1168"/>
    </row>
    <row r="1169" spans="3:21" ht="12.75">
      <c r="C1169" s="37"/>
      <c r="U1169"/>
    </row>
    <row r="1170" spans="3:21" ht="12.75">
      <c r="C1170" s="37"/>
      <c r="U1170"/>
    </row>
    <row r="1171" spans="3:21" ht="12.75">
      <c r="C1171" s="37"/>
      <c r="U1171"/>
    </row>
    <row r="1172" spans="3:21" ht="12.75">
      <c r="C1172" s="37"/>
      <c r="U1172"/>
    </row>
    <row r="1173" spans="3:21" ht="12.75">
      <c r="C1173" s="37"/>
      <c r="U1173"/>
    </row>
    <row r="1174" spans="3:21" ht="12.75">
      <c r="C1174" s="37"/>
      <c r="U1174"/>
    </row>
    <row r="1175" spans="3:21" ht="12.75">
      <c r="C1175" s="37"/>
      <c r="U1175"/>
    </row>
    <row r="1176" spans="3:21" ht="12.75">
      <c r="C1176" s="37"/>
      <c r="U1176"/>
    </row>
    <row r="1177" spans="3:21" ht="12.75">
      <c r="C1177" s="37"/>
      <c r="U1177"/>
    </row>
    <row r="1178" spans="3:21" ht="12.75">
      <c r="C1178" s="37"/>
      <c r="U1178"/>
    </row>
    <row r="1179" spans="3:21" ht="12.75">
      <c r="C1179" s="37"/>
      <c r="U1179"/>
    </row>
    <row r="1180" spans="3:21" ht="12.75">
      <c r="C1180" s="37"/>
      <c r="U1180"/>
    </row>
    <row r="1181" spans="3:21" ht="12.75">
      <c r="C1181" s="37"/>
      <c r="U1181"/>
    </row>
    <row r="1182" spans="3:21" ht="12.75">
      <c r="C1182" s="37"/>
      <c r="U1182"/>
    </row>
    <row r="1183" spans="3:21" ht="12.75">
      <c r="C1183" s="37"/>
      <c r="U1183"/>
    </row>
    <row r="1184" spans="3:21" ht="12.75">
      <c r="C1184" s="37"/>
      <c r="U1184"/>
    </row>
    <row r="1185" spans="3:21" ht="12.75">
      <c r="C1185" s="37"/>
      <c r="U1185"/>
    </row>
    <row r="1186" spans="3:21" ht="12.75">
      <c r="C1186" s="37"/>
      <c r="U1186"/>
    </row>
    <row r="1187" spans="3:21" ht="12.75">
      <c r="C1187" s="37"/>
      <c r="U1187"/>
    </row>
    <row r="1188" spans="3:21" ht="12.75">
      <c r="C1188" s="37"/>
      <c r="U1188"/>
    </row>
    <row r="1189" spans="3:21" ht="12.75">
      <c r="C1189" s="37"/>
      <c r="U1189"/>
    </row>
    <row r="1190" spans="3:21" ht="12.75">
      <c r="C1190" s="37"/>
      <c r="U1190"/>
    </row>
    <row r="1191" spans="3:21" ht="12.75">
      <c r="C1191" s="37"/>
      <c r="U1191"/>
    </row>
    <row r="1192" spans="3:21" ht="12.75">
      <c r="C1192" s="37"/>
      <c r="U1192"/>
    </row>
    <row r="1193" spans="3:21" ht="12.75">
      <c r="C1193" s="37"/>
      <c r="U1193"/>
    </row>
    <row r="1194" spans="3:21" ht="12.75">
      <c r="C1194" s="37"/>
      <c r="U1194"/>
    </row>
    <row r="1195" spans="3:21" ht="12.75">
      <c r="C1195" s="37"/>
      <c r="U1195"/>
    </row>
    <row r="1196" spans="3:21" ht="12.75">
      <c r="C1196" s="37"/>
      <c r="U1196"/>
    </row>
    <row r="1197" spans="3:21" ht="12.75">
      <c r="C1197" s="37"/>
      <c r="U1197"/>
    </row>
    <row r="1198" spans="3:21" ht="12.75">
      <c r="C1198" s="37"/>
      <c r="U1198"/>
    </row>
    <row r="1199" spans="3:21" ht="12.75">
      <c r="C1199" s="37"/>
      <c r="U1199"/>
    </row>
    <row r="1200" spans="3:21" ht="12.75">
      <c r="C1200" s="37"/>
      <c r="U1200"/>
    </row>
    <row r="1201" spans="3:21" ht="12.75">
      <c r="C1201" s="37"/>
      <c r="U1201"/>
    </row>
    <row r="1202" spans="3:21" ht="12.75">
      <c r="C1202" s="37"/>
      <c r="U1202"/>
    </row>
    <row r="1203" spans="3:21" ht="12.75">
      <c r="C1203" s="37"/>
      <c r="U1203"/>
    </row>
    <row r="1204" spans="3:21" ht="12.75">
      <c r="C1204" s="37"/>
      <c r="U1204"/>
    </row>
    <row r="1205" spans="3:21" ht="12.75">
      <c r="C1205" s="37"/>
      <c r="U1205"/>
    </row>
    <row r="1206" spans="3:21" ht="12.75">
      <c r="C1206" s="37"/>
      <c r="U1206"/>
    </row>
    <row r="1207" spans="3:21" ht="12.75">
      <c r="C1207" s="37"/>
      <c r="U1207"/>
    </row>
    <row r="1208" spans="3:21" ht="12.75">
      <c r="C1208" s="37"/>
      <c r="U1208"/>
    </row>
    <row r="1209" spans="3:21" ht="12.75">
      <c r="C1209" s="37"/>
      <c r="U1209"/>
    </row>
    <row r="1210" spans="3:21" ht="12.75">
      <c r="C1210" s="37"/>
      <c r="U1210"/>
    </row>
    <row r="1211" spans="3:21" ht="12.75">
      <c r="C1211" s="37"/>
      <c r="U1211"/>
    </row>
    <row r="1212" spans="3:21" ht="12.75">
      <c r="C1212" s="37"/>
      <c r="U1212"/>
    </row>
    <row r="1213" spans="3:21" ht="12.75">
      <c r="C1213" s="37"/>
      <c r="U1213"/>
    </row>
    <row r="1214" spans="3:21" ht="12.75">
      <c r="C1214" s="37"/>
      <c r="U1214"/>
    </row>
    <row r="1215" spans="3:21" ht="12.75">
      <c r="C1215" s="37"/>
      <c r="U1215"/>
    </row>
    <row r="1216" spans="3:21" ht="12.75">
      <c r="C1216" s="37"/>
      <c r="U1216"/>
    </row>
    <row r="1217" spans="3:21" ht="12.75">
      <c r="C1217" s="37"/>
      <c r="U1217"/>
    </row>
    <row r="1218" spans="3:21" ht="12.75">
      <c r="C1218" s="37"/>
      <c r="U1218"/>
    </row>
    <row r="1219" spans="3:21" ht="12.75">
      <c r="C1219" s="37"/>
      <c r="U1219"/>
    </row>
    <row r="1220" spans="3:21" ht="12.75">
      <c r="C1220" s="37"/>
      <c r="U1220"/>
    </row>
    <row r="1221" spans="3:21" ht="12.75">
      <c r="C1221" s="37"/>
      <c r="U1221"/>
    </row>
    <row r="1222" spans="3:21" ht="12.75">
      <c r="C1222" s="37"/>
      <c r="U1222"/>
    </row>
    <row r="1223" spans="3:21" ht="12.75">
      <c r="C1223" s="37"/>
      <c r="U1223"/>
    </row>
    <row r="1224" spans="3:21" ht="12.75">
      <c r="C1224" s="37"/>
      <c r="U1224"/>
    </row>
    <row r="1225" spans="3:21" ht="12.75">
      <c r="C1225" s="37"/>
      <c r="U1225"/>
    </row>
    <row r="1226" spans="3:21" ht="12.75">
      <c r="C1226" s="37"/>
      <c r="U1226"/>
    </row>
    <row r="1227" spans="3:21" ht="12.75">
      <c r="C1227" s="37"/>
      <c r="U1227"/>
    </row>
    <row r="1228" spans="3:21" ht="12.75">
      <c r="C1228" s="37"/>
      <c r="U1228"/>
    </row>
    <row r="1229" spans="3:21" ht="12.75">
      <c r="C1229" s="37"/>
      <c r="U1229"/>
    </row>
    <row r="1230" spans="3:21" ht="12.75">
      <c r="C1230" s="37"/>
      <c r="U1230"/>
    </row>
    <row r="1231" spans="3:21" ht="12.75">
      <c r="C1231" s="37"/>
      <c r="U1231"/>
    </row>
    <row r="1232" spans="3:21" ht="12.75">
      <c r="C1232" s="37"/>
      <c r="U1232"/>
    </row>
    <row r="1233" spans="3:21" ht="12.75">
      <c r="C1233" s="37"/>
      <c r="U1233"/>
    </row>
    <row r="1234" spans="3:21" ht="12.75">
      <c r="C1234" s="37"/>
      <c r="U1234"/>
    </row>
    <row r="1235" spans="3:21" ht="12.75">
      <c r="C1235" s="37"/>
      <c r="U1235"/>
    </row>
    <row r="1236" spans="3:21" ht="12.75">
      <c r="C1236" s="37"/>
      <c r="U1236"/>
    </row>
    <row r="1237" spans="3:21" ht="12.75">
      <c r="C1237" s="37"/>
      <c r="U1237"/>
    </row>
    <row r="1238" spans="3:21" ht="12.75">
      <c r="C1238" s="37"/>
      <c r="U1238"/>
    </row>
    <row r="1239" spans="3:21" ht="12.75">
      <c r="C1239" s="37"/>
      <c r="U1239"/>
    </row>
    <row r="1240" spans="3:21" ht="12.75">
      <c r="C1240" s="37"/>
      <c r="U1240"/>
    </row>
    <row r="1241" spans="3:21" ht="12.75">
      <c r="C1241" s="37"/>
      <c r="U1241"/>
    </row>
    <row r="1242" spans="3:21" ht="12.75">
      <c r="C1242" s="37"/>
      <c r="U1242"/>
    </row>
    <row r="1243" spans="3:21" ht="12.75">
      <c r="C1243" s="37"/>
      <c r="U1243"/>
    </row>
    <row r="1244" spans="3:21" ht="12.75">
      <c r="C1244" s="37"/>
      <c r="U1244"/>
    </row>
    <row r="1245" spans="3:21" ht="12.75">
      <c r="C1245" s="37"/>
      <c r="U1245"/>
    </row>
    <row r="1246" spans="3:21" ht="12.75">
      <c r="C1246" s="37"/>
      <c r="U1246"/>
    </row>
    <row r="1247" spans="3:21" ht="12.75">
      <c r="C1247" s="37"/>
      <c r="U1247"/>
    </row>
    <row r="1248" spans="3:21" ht="12.75">
      <c r="C1248" s="37"/>
      <c r="U1248"/>
    </row>
    <row r="1249" spans="3:21" ht="12.75">
      <c r="C1249" s="37"/>
      <c r="U1249"/>
    </row>
    <row r="1250" spans="3:21" ht="12.75">
      <c r="C1250" s="37"/>
      <c r="U1250"/>
    </row>
    <row r="1251" spans="3:21" ht="12.75">
      <c r="C1251" s="37"/>
      <c r="U1251"/>
    </row>
    <row r="1252" spans="3:21" ht="12.75">
      <c r="C1252" s="37"/>
      <c r="U1252"/>
    </row>
    <row r="1253" spans="3:21" ht="12.75">
      <c r="C1253" s="37"/>
      <c r="U1253"/>
    </row>
    <row r="1254" spans="3:21" ht="12.75">
      <c r="C1254" s="37"/>
      <c r="U1254"/>
    </row>
    <row r="1255" spans="3:21" ht="12.75">
      <c r="C1255" s="37"/>
      <c r="U1255"/>
    </row>
    <row r="1256" spans="3:21" ht="12.75">
      <c r="C1256" s="37"/>
      <c r="U1256"/>
    </row>
    <row r="1257" spans="3:21" ht="12.75">
      <c r="C1257" s="37"/>
      <c r="U1257"/>
    </row>
    <row r="1258" spans="3:21" ht="12.75">
      <c r="C1258" s="37"/>
      <c r="U1258"/>
    </row>
    <row r="1259" spans="3:21" ht="12.75">
      <c r="C1259" s="37"/>
      <c r="U1259"/>
    </row>
    <row r="1260" spans="3:21" ht="12.75">
      <c r="C1260" s="37"/>
      <c r="U1260"/>
    </row>
    <row r="1261" spans="3:21" ht="12.75">
      <c r="C1261" s="37"/>
      <c r="U1261"/>
    </row>
    <row r="1262" spans="3:21" ht="12.75">
      <c r="C1262" s="37"/>
      <c r="U1262"/>
    </row>
    <row r="1263" spans="3:21" ht="12.75">
      <c r="C1263" s="37"/>
      <c r="U1263"/>
    </row>
    <row r="1264" spans="3:21" ht="12.75">
      <c r="C1264" s="37"/>
      <c r="U1264"/>
    </row>
    <row r="1265" spans="3:21" ht="12.75">
      <c r="C1265" s="37"/>
      <c r="U1265"/>
    </row>
    <row r="1266" spans="3:21" ht="12.75">
      <c r="C1266" s="37"/>
      <c r="U1266"/>
    </row>
    <row r="1267" spans="3:21" ht="12.75">
      <c r="C1267" s="37"/>
      <c r="U1267"/>
    </row>
    <row r="1268" spans="3:21" ht="12.75">
      <c r="C1268" s="37"/>
      <c r="U1268"/>
    </row>
    <row r="1269" spans="3:21" ht="12.75">
      <c r="C1269" s="37"/>
      <c r="U1269"/>
    </row>
    <row r="1270" spans="3:21" ht="12.75">
      <c r="C1270" s="37"/>
      <c r="U1270"/>
    </row>
    <row r="1271" spans="3:21" ht="12.75">
      <c r="C1271" s="37"/>
      <c r="U1271"/>
    </row>
    <row r="1272" spans="3:21" ht="12.75">
      <c r="C1272" s="37"/>
      <c r="U1272"/>
    </row>
    <row r="1273" spans="3:21" ht="12.75">
      <c r="C1273" s="37"/>
      <c r="U1273"/>
    </row>
    <row r="1274" spans="3:21" ht="12.75">
      <c r="C1274" s="37"/>
      <c r="U1274"/>
    </row>
    <row r="1275" spans="3:21" ht="12.75">
      <c r="C1275" s="37"/>
      <c r="U1275"/>
    </row>
    <row r="1276" spans="3:21" ht="12.75">
      <c r="C1276" s="37"/>
      <c r="U1276"/>
    </row>
    <row r="1277" spans="3:21" ht="12.75">
      <c r="C1277" s="37"/>
      <c r="U1277"/>
    </row>
    <row r="1278" spans="3:21" ht="12.75">
      <c r="C1278" s="37"/>
      <c r="U1278"/>
    </row>
    <row r="1279" spans="3:21" ht="12.75">
      <c r="C1279" s="37"/>
      <c r="U1279"/>
    </row>
    <row r="1280" spans="3:21" ht="12.75">
      <c r="C1280" s="37"/>
      <c r="U1280"/>
    </row>
    <row r="1281" spans="3:21" ht="12.75">
      <c r="C1281" s="37"/>
      <c r="U1281"/>
    </row>
    <row r="1282" spans="3:21" ht="12.75">
      <c r="C1282" s="37"/>
      <c r="U1282"/>
    </row>
    <row r="1283" spans="3:21" ht="12.75">
      <c r="C1283" s="37"/>
      <c r="U1283"/>
    </row>
    <row r="1284" spans="3:21" ht="12.75">
      <c r="C1284" s="37"/>
      <c r="U1284"/>
    </row>
    <row r="1285" spans="3:21" ht="12.75">
      <c r="C1285" s="37"/>
      <c r="U1285"/>
    </row>
    <row r="1286" spans="3:21" ht="12.75">
      <c r="C1286" s="37"/>
      <c r="U1286"/>
    </row>
    <row r="1287" spans="3:21" ht="12.75">
      <c r="C1287" s="37"/>
      <c r="U1287"/>
    </row>
    <row r="1288" spans="3:21" ht="12.75">
      <c r="C1288" s="37"/>
      <c r="U1288"/>
    </row>
    <row r="1289" spans="3:21" ht="12.75">
      <c r="C1289" s="37"/>
      <c r="U1289"/>
    </row>
    <row r="1290" spans="3:21" ht="12.75">
      <c r="C1290" s="37"/>
      <c r="U1290"/>
    </row>
    <row r="1291" spans="3:21" ht="12.75">
      <c r="C1291" s="37"/>
      <c r="U1291"/>
    </row>
    <row r="1292" spans="3:21" ht="12.75">
      <c r="C1292" s="37"/>
      <c r="U1292"/>
    </row>
    <row r="1293" spans="3:21" ht="12.75">
      <c r="C1293" s="37"/>
      <c r="U1293"/>
    </row>
    <row r="1294" spans="3:21" ht="12.75">
      <c r="C1294" s="37"/>
      <c r="U1294"/>
    </row>
    <row r="1295" spans="3:21" ht="12.75">
      <c r="C1295" s="37"/>
      <c r="U1295"/>
    </row>
    <row r="1296" spans="3:21" ht="12.75">
      <c r="C1296" s="37"/>
      <c r="U1296"/>
    </row>
    <row r="1297" spans="3:21" ht="12.75">
      <c r="C1297" s="37"/>
      <c r="U1297"/>
    </row>
    <row r="1298" spans="3:21" ht="12.75">
      <c r="C1298" s="37"/>
      <c r="U1298"/>
    </row>
    <row r="1299" spans="3:21" ht="12.75">
      <c r="C1299" s="37"/>
      <c r="U1299"/>
    </row>
    <row r="1300" spans="3:21" ht="12.75">
      <c r="C1300" s="37"/>
      <c r="U1300"/>
    </row>
    <row r="1301" spans="3:21" ht="12.75">
      <c r="C1301" s="37"/>
      <c r="U1301"/>
    </row>
    <row r="1302" spans="3:21" ht="12.75">
      <c r="C1302" s="37"/>
      <c r="U1302"/>
    </row>
    <row r="1303" spans="3:21" ht="12.75">
      <c r="C1303" s="37"/>
      <c r="U1303"/>
    </row>
    <row r="1304" spans="3:21" ht="12.75">
      <c r="C1304" s="37"/>
      <c r="U1304"/>
    </row>
    <row r="1305" spans="3:21" ht="12.75">
      <c r="C1305" s="37"/>
      <c r="U1305"/>
    </row>
    <row r="1306" spans="3:21" ht="12.75">
      <c r="C1306" s="37"/>
      <c r="U1306"/>
    </row>
    <row r="1307" spans="3:21" ht="12.75">
      <c r="C1307" s="37"/>
      <c r="U1307"/>
    </row>
    <row r="1308" spans="3:21" ht="12.75">
      <c r="C1308" s="37"/>
      <c r="U1308"/>
    </row>
    <row r="1309" spans="3:21" ht="12.75">
      <c r="C1309" s="37"/>
      <c r="U1309"/>
    </row>
    <row r="1310" spans="3:21" ht="12.75">
      <c r="C1310" s="37"/>
      <c r="U1310"/>
    </row>
    <row r="1311" spans="3:21" ht="12.75">
      <c r="C1311" s="37"/>
      <c r="U1311"/>
    </row>
    <row r="1312" spans="3:21" ht="12.75">
      <c r="C1312" s="37"/>
      <c r="U1312"/>
    </row>
    <row r="1313" spans="3:21" ht="12.75">
      <c r="C1313" s="37"/>
      <c r="U1313"/>
    </row>
    <row r="1314" spans="3:21" ht="12.75">
      <c r="C1314" s="37"/>
      <c r="U1314"/>
    </row>
    <row r="1315" spans="3:21" ht="12.75">
      <c r="C1315" s="37"/>
      <c r="U1315"/>
    </row>
    <row r="1316" spans="3:21" ht="12.75">
      <c r="C1316" s="37"/>
      <c r="U1316"/>
    </row>
    <row r="1317" spans="3:21" ht="12.75">
      <c r="C1317" s="37"/>
      <c r="U1317"/>
    </row>
    <row r="1318" spans="3:21" ht="12.75">
      <c r="C1318" s="37"/>
      <c r="U1318"/>
    </row>
    <row r="1319" spans="3:21" ht="12.75">
      <c r="C1319" s="37"/>
      <c r="U1319"/>
    </row>
    <row r="1320" spans="3:21" ht="12.75">
      <c r="C1320" s="37"/>
      <c r="U1320"/>
    </row>
    <row r="1321" spans="3:21" ht="12.75">
      <c r="C1321" s="37"/>
      <c r="U1321"/>
    </row>
    <row r="1322" spans="3:21" ht="12.75">
      <c r="C1322" s="37"/>
      <c r="U1322"/>
    </row>
    <row r="1323" spans="3:21" ht="12.75">
      <c r="C1323" s="37"/>
      <c r="U1323"/>
    </row>
    <row r="1324" spans="3:21" ht="12.75">
      <c r="C1324" s="37"/>
      <c r="U1324"/>
    </row>
    <row r="1325" spans="3:21" ht="12.75">
      <c r="C1325" s="37"/>
      <c r="U1325"/>
    </row>
    <row r="1326" spans="3:21" ht="12.75">
      <c r="C1326" s="37"/>
      <c r="U1326"/>
    </row>
    <row r="1327" spans="3:21" ht="12.75">
      <c r="C1327" s="37"/>
      <c r="U1327"/>
    </row>
    <row r="1328" spans="3:21" ht="12.75">
      <c r="C1328" s="37"/>
      <c r="U1328"/>
    </row>
    <row r="1329" spans="3:21" ht="12.75">
      <c r="C1329" s="37"/>
      <c r="U1329"/>
    </row>
    <row r="1330" spans="3:21" ht="12.75">
      <c r="C1330" s="37"/>
      <c r="U1330"/>
    </row>
    <row r="1331" spans="3:21" ht="12.75">
      <c r="C1331" s="37"/>
      <c r="U1331"/>
    </row>
    <row r="1332" spans="3:21" ht="12.75">
      <c r="C1332" s="37"/>
      <c r="U1332"/>
    </row>
    <row r="1333" spans="3:21" ht="12.75">
      <c r="C1333" s="37"/>
      <c r="U1333"/>
    </row>
    <row r="1334" spans="3:21" ht="12.75">
      <c r="C1334" s="37"/>
      <c r="U1334"/>
    </row>
    <row r="1335" spans="3:21" ht="12.75">
      <c r="C1335" s="37"/>
      <c r="U1335"/>
    </row>
    <row r="1336" spans="3:21" ht="12.75">
      <c r="C1336" s="37"/>
      <c r="U1336"/>
    </row>
    <row r="1337" spans="3:21" ht="12.75">
      <c r="C1337" s="37"/>
      <c r="U1337"/>
    </row>
    <row r="1338" spans="3:21" ht="12.75">
      <c r="C1338" s="37"/>
      <c r="U1338"/>
    </row>
    <row r="1339" spans="3:21" ht="12.75">
      <c r="C1339" s="37"/>
      <c r="U1339"/>
    </row>
    <row r="1340" spans="3:21" ht="12.75">
      <c r="C1340" s="37"/>
      <c r="U1340"/>
    </row>
    <row r="1341" spans="3:21" ht="12.75">
      <c r="C1341" s="37"/>
      <c r="U1341"/>
    </row>
    <row r="1342" spans="3:21" ht="12.75">
      <c r="C1342" s="37"/>
      <c r="U1342"/>
    </row>
    <row r="1343" spans="3:21" ht="12.75">
      <c r="C1343" s="37"/>
      <c r="U1343"/>
    </row>
    <row r="1344" spans="3:21" ht="12.75">
      <c r="C1344" s="37"/>
      <c r="U1344"/>
    </row>
    <row r="1345" spans="3:21" ht="12.75">
      <c r="C1345" s="37"/>
      <c r="U1345"/>
    </row>
    <row r="1346" spans="3:21" ht="12.75">
      <c r="C1346" s="37"/>
      <c r="U1346"/>
    </row>
    <row r="1347" spans="3:21" ht="12.75">
      <c r="C1347" s="37"/>
      <c r="U1347"/>
    </row>
    <row r="1348" spans="3:21" ht="12.75">
      <c r="C1348" s="37"/>
      <c r="U1348"/>
    </row>
    <row r="1349" spans="3:21" ht="12.75">
      <c r="C1349" s="37"/>
      <c r="U1349"/>
    </row>
    <row r="1350" spans="3:21" ht="12.75">
      <c r="C1350" s="37"/>
      <c r="U1350"/>
    </row>
    <row r="1351" spans="3:21" ht="12.75">
      <c r="C1351" s="37"/>
      <c r="U1351"/>
    </row>
    <row r="1352" spans="3:21" ht="12.75">
      <c r="C1352" s="37"/>
      <c r="U1352"/>
    </row>
    <row r="1353" spans="3:21" ht="12.75">
      <c r="C1353" s="37"/>
      <c r="U1353"/>
    </row>
    <row r="1354" spans="3:21" ht="12.75">
      <c r="C1354" s="37"/>
      <c r="U1354"/>
    </row>
    <row r="1355" spans="3:21" ht="12.75">
      <c r="C1355" s="37"/>
      <c r="U1355"/>
    </row>
    <row r="1356" spans="3:21" ht="12.75">
      <c r="C1356" s="37"/>
      <c r="U1356"/>
    </row>
    <row r="1357" spans="3:21" ht="12.75">
      <c r="C1357" s="37"/>
      <c r="U1357"/>
    </row>
    <row r="1358" spans="3:21" ht="12.75">
      <c r="C1358" s="37"/>
      <c r="U1358"/>
    </row>
    <row r="1359" spans="3:21" ht="12.75">
      <c r="C1359" s="37"/>
      <c r="U1359"/>
    </row>
    <row r="1360" spans="3:21" ht="12.75">
      <c r="C1360" s="37"/>
      <c r="U1360"/>
    </row>
    <row r="1361" spans="3:21" ht="12.75">
      <c r="C1361" s="37"/>
      <c r="U1361"/>
    </row>
    <row r="1362" spans="3:21" ht="12.75">
      <c r="C1362" s="37"/>
      <c r="U1362"/>
    </row>
    <row r="1363" spans="3:21" ht="12.75">
      <c r="C1363" s="37"/>
      <c r="U1363"/>
    </row>
    <row r="1364" spans="3:21" ht="12.75">
      <c r="C1364" s="37"/>
      <c r="U1364"/>
    </row>
    <row r="1365" spans="3:21" ht="12.75">
      <c r="C1365" s="37"/>
      <c r="U1365"/>
    </row>
    <row r="1366" spans="3:21" ht="12.75">
      <c r="C1366" s="37"/>
      <c r="U1366"/>
    </row>
    <row r="1367" spans="3:21" ht="12.75">
      <c r="C1367" s="37"/>
      <c r="U1367"/>
    </row>
    <row r="1368" spans="3:21" ht="12.75">
      <c r="C1368" s="37"/>
      <c r="U1368"/>
    </row>
    <row r="1369" spans="3:21" ht="12.75">
      <c r="C1369" s="37"/>
      <c r="U1369"/>
    </row>
    <row r="1370" spans="3:21" ht="12.75">
      <c r="C1370" s="37"/>
      <c r="U1370"/>
    </row>
    <row r="1371" spans="3:21" ht="12.75">
      <c r="C1371" s="37"/>
      <c r="U1371"/>
    </row>
    <row r="1372" spans="3:21" ht="12.75">
      <c r="C1372" s="37"/>
      <c r="U1372"/>
    </row>
    <row r="1373" spans="3:21" ht="12.75">
      <c r="C1373" s="37"/>
      <c r="U1373"/>
    </row>
    <row r="1374" spans="3:21" ht="12.75">
      <c r="C1374" s="37"/>
      <c r="U1374"/>
    </row>
    <row r="1375" spans="3:21" ht="12.75">
      <c r="C1375" s="37"/>
      <c r="U1375"/>
    </row>
    <row r="1376" spans="3:21" ht="12.75">
      <c r="C1376" s="37"/>
      <c r="U1376"/>
    </row>
    <row r="1377" spans="3:21" ht="12.75">
      <c r="C1377" s="37"/>
      <c r="U1377"/>
    </row>
    <row r="1378" spans="3:21" ht="12.75">
      <c r="C1378" s="37"/>
      <c r="U1378"/>
    </row>
    <row r="1379" spans="3:21" ht="12.75">
      <c r="C1379" s="35"/>
      <c r="U1379"/>
    </row>
    <row r="1380" spans="3:21" ht="12.75">
      <c r="C1380" s="37"/>
      <c r="U1380"/>
    </row>
    <row r="1381" spans="3:21" ht="12.75">
      <c r="C1381" s="37"/>
      <c r="U1381"/>
    </row>
    <row r="1382" spans="3:21" ht="12.75">
      <c r="C1382" s="37"/>
      <c r="U1382"/>
    </row>
    <row r="1383" spans="3:21" ht="12.75">
      <c r="C1383" s="37"/>
      <c r="U1383"/>
    </row>
    <row r="1384" spans="3:21" ht="12.75">
      <c r="C1384" s="37"/>
      <c r="U1384"/>
    </row>
    <row r="1385" spans="3:21" ht="12.75">
      <c r="C1385" s="37"/>
      <c r="U1385"/>
    </row>
    <row r="1386" spans="3:21" ht="12.75">
      <c r="C1386" s="37"/>
      <c r="U1386"/>
    </row>
    <row r="1387" spans="3:21" ht="12.75">
      <c r="C1387" s="37"/>
      <c r="U1387"/>
    </row>
    <row r="1388" spans="3:21" ht="12.75">
      <c r="C1388" s="37"/>
      <c r="U1388"/>
    </row>
    <row r="1389" spans="3:21" ht="12.75">
      <c r="C1389" s="37"/>
      <c r="U1389"/>
    </row>
    <row r="1390" spans="3:21" ht="12.75">
      <c r="C1390" s="37"/>
      <c r="U1390"/>
    </row>
    <row r="1391" spans="3:21" ht="12.75">
      <c r="C1391" s="37"/>
      <c r="U1391"/>
    </row>
    <row r="1392" spans="3:21" ht="12.75">
      <c r="C1392" s="37"/>
      <c r="U1392"/>
    </row>
    <row r="1393" spans="3:21" ht="12.75">
      <c r="C1393" s="37"/>
      <c r="U1393"/>
    </row>
    <row r="1394" spans="3:21" ht="12.75">
      <c r="C1394" s="37"/>
      <c r="U1394"/>
    </row>
    <row r="1395" spans="3:21" ht="12.75">
      <c r="C1395" s="37"/>
      <c r="U1395"/>
    </row>
    <row r="1396" spans="3:21" ht="12.75">
      <c r="C1396" s="37"/>
      <c r="U1396"/>
    </row>
    <row r="1397" spans="3:21" ht="12.75">
      <c r="C1397" s="37"/>
      <c r="U1397"/>
    </row>
    <row r="1398" spans="3:21" ht="12.75">
      <c r="C1398" s="37"/>
      <c r="U1398"/>
    </row>
    <row r="1399" spans="3:21" ht="12.75">
      <c r="C1399" s="37"/>
      <c r="U1399"/>
    </row>
    <row r="1400" spans="3:21" ht="12.75">
      <c r="C1400" s="37"/>
      <c r="U1400"/>
    </row>
    <row r="1401" spans="3:21" ht="12.75">
      <c r="C1401" s="37"/>
      <c r="U1401"/>
    </row>
    <row r="1402" spans="3:21" ht="12.75">
      <c r="C1402" s="37"/>
      <c r="U1402"/>
    </row>
    <row r="1403" spans="3:21" ht="12.75">
      <c r="C1403" s="37"/>
      <c r="U1403"/>
    </row>
    <row r="1404" spans="3:21" ht="12.75">
      <c r="C1404" s="37"/>
      <c r="U1404"/>
    </row>
    <row r="1405" spans="3:21" ht="12.75">
      <c r="C1405" s="37"/>
      <c r="U1405"/>
    </row>
    <row r="1406" spans="3:21" ht="12.75">
      <c r="C1406" s="37"/>
      <c r="U1406"/>
    </row>
    <row r="1407" spans="3:21" ht="12.75">
      <c r="C1407" s="37"/>
      <c r="U1407"/>
    </row>
    <row r="1408" spans="3:21" ht="12.75">
      <c r="C1408" s="37"/>
      <c r="U1408"/>
    </row>
    <row r="1409" spans="3:21" ht="12.75">
      <c r="C1409" s="37"/>
      <c r="U1409"/>
    </row>
    <row r="1410" spans="3:21" ht="12.75">
      <c r="C1410" s="37"/>
      <c r="U1410"/>
    </row>
    <row r="1411" spans="3:21" ht="12.75">
      <c r="C1411" s="37"/>
      <c r="U1411"/>
    </row>
    <row r="1412" spans="3:21" ht="12.75">
      <c r="C1412" s="37"/>
      <c r="U1412"/>
    </row>
    <row r="1413" spans="3:21" ht="12.75">
      <c r="C1413" s="37"/>
      <c r="U1413"/>
    </row>
    <row r="1414" spans="3:21" ht="12.75">
      <c r="C1414" s="37"/>
      <c r="U1414"/>
    </row>
    <row r="1415" spans="3:21" ht="12.75">
      <c r="C1415" s="37"/>
      <c r="U1415"/>
    </row>
    <row r="1416" spans="3:21" ht="12.75">
      <c r="C1416" s="37"/>
      <c r="U1416"/>
    </row>
    <row r="1417" spans="3:21" ht="12.75">
      <c r="C1417" s="37"/>
      <c r="U1417"/>
    </row>
    <row r="1418" spans="3:21" ht="12.75">
      <c r="C1418" s="37"/>
      <c r="U1418"/>
    </row>
    <row r="1419" spans="3:21" ht="12.75">
      <c r="C1419" s="37"/>
      <c r="U1419"/>
    </row>
    <row r="1420" spans="3:21" ht="12.75">
      <c r="C1420" s="37"/>
      <c r="U1420"/>
    </row>
    <row r="1421" spans="3:21" ht="12.75">
      <c r="C1421" s="37"/>
      <c r="U1421"/>
    </row>
    <row r="1422" spans="3:21" ht="12.75">
      <c r="C1422" s="37"/>
      <c r="U1422"/>
    </row>
    <row r="1423" spans="3:21" ht="12.75">
      <c r="C1423" s="37"/>
      <c r="U1423"/>
    </row>
    <row r="1424" spans="3:21" ht="12.75">
      <c r="C1424" s="37"/>
      <c r="U1424"/>
    </row>
    <row r="1425" spans="3:21" ht="12.75">
      <c r="C1425" s="37"/>
      <c r="U1425"/>
    </row>
    <row r="1426" spans="3:21" ht="12.75">
      <c r="C1426" s="37"/>
      <c r="U1426"/>
    </row>
    <row r="1427" spans="3:21" ht="12.75">
      <c r="C1427" s="37"/>
      <c r="U1427"/>
    </row>
    <row r="1428" spans="3:21" ht="12.75">
      <c r="C1428" s="37"/>
      <c r="U1428"/>
    </row>
    <row r="1429" spans="3:21" ht="12.75">
      <c r="C1429" s="37"/>
      <c r="U1429"/>
    </row>
    <row r="1430" spans="3:21" ht="12.75">
      <c r="C1430" s="37"/>
      <c r="U1430"/>
    </row>
    <row r="1431" spans="3:21" ht="12.75">
      <c r="C1431" s="37"/>
      <c r="U1431"/>
    </row>
    <row r="1432" spans="3:21" ht="12.75">
      <c r="C1432" s="37"/>
      <c r="U1432"/>
    </row>
    <row r="1433" spans="3:21" ht="12.75">
      <c r="C1433" s="37"/>
      <c r="U1433"/>
    </row>
    <row r="1434" spans="3:21" ht="12.75">
      <c r="C1434" s="37"/>
      <c r="U1434"/>
    </row>
    <row r="1435" spans="3:21" ht="12.75">
      <c r="C1435" s="37"/>
      <c r="U1435"/>
    </row>
    <row r="1436" spans="3:21" ht="12.75">
      <c r="C1436" s="37"/>
      <c r="U1436"/>
    </row>
    <row r="1437" spans="3:21" ht="12.75">
      <c r="C1437" s="37"/>
      <c r="U1437"/>
    </row>
    <row r="1438" spans="3:21" ht="12.75">
      <c r="C1438" s="37"/>
      <c r="U1438"/>
    </row>
    <row r="1439" spans="3:21" ht="12.75">
      <c r="C1439" s="37"/>
      <c r="U1439"/>
    </row>
    <row r="1440" spans="3:21" ht="12.75">
      <c r="C1440" s="37"/>
      <c r="U1440"/>
    </row>
    <row r="1441" spans="3:21" ht="12.75">
      <c r="C1441" s="37"/>
      <c r="U1441"/>
    </row>
    <row r="1442" spans="3:21" ht="12.75">
      <c r="C1442" s="37"/>
      <c r="U1442"/>
    </row>
    <row r="1443" spans="3:21" ht="12.75">
      <c r="C1443" s="37"/>
      <c r="U1443"/>
    </row>
    <row r="1444" spans="3:21" ht="12.75">
      <c r="C1444" s="37"/>
      <c r="U1444"/>
    </row>
    <row r="1445" spans="3:21" ht="12.75">
      <c r="C1445" s="37"/>
      <c r="U1445"/>
    </row>
    <row r="1446" spans="3:21" ht="12.75">
      <c r="C1446" s="37"/>
      <c r="U1446"/>
    </row>
    <row r="1447" spans="3:21" ht="12.75">
      <c r="C1447" s="37"/>
      <c r="U1447"/>
    </row>
    <row r="1448" spans="3:21" ht="12.75">
      <c r="C1448" s="37"/>
      <c r="U1448"/>
    </row>
    <row r="1449" spans="3:21" ht="12.75">
      <c r="C1449" s="37"/>
      <c r="U1449"/>
    </row>
    <row r="1450" spans="3:21" ht="12.75">
      <c r="C1450" s="37"/>
      <c r="U1450"/>
    </row>
    <row r="1451" spans="3:21" ht="12.75">
      <c r="C1451" s="37"/>
      <c r="U1451"/>
    </row>
    <row r="1452" spans="3:21" ht="12.75">
      <c r="C1452" s="37"/>
      <c r="U1452"/>
    </row>
    <row r="1453" spans="3:21" ht="12.75">
      <c r="C1453" s="37"/>
      <c r="U1453"/>
    </row>
    <row r="1454" spans="3:21" ht="12.75">
      <c r="C1454" s="37"/>
      <c r="U1454"/>
    </row>
    <row r="1455" spans="3:21" ht="12.75">
      <c r="C1455" s="37"/>
      <c r="U1455"/>
    </row>
    <row r="1456" spans="3:21" ht="12.75">
      <c r="C1456" s="37"/>
      <c r="U1456"/>
    </row>
    <row r="1457" spans="3:21" ht="12.75">
      <c r="C1457" s="37"/>
      <c r="U1457"/>
    </row>
    <row r="1458" spans="3:21" ht="12.75">
      <c r="C1458" s="37"/>
      <c r="U1458"/>
    </row>
    <row r="1459" spans="3:21" ht="12.75">
      <c r="C1459" s="37"/>
      <c r="U1459"/>
    </row>
    <row r="1460" spans="3:21" ht="12.75">
      <c r="C1460" s="37"/>
      <c r="U1460"/>
    </row>
    <row r="1461" spans="3:21" ht="12.75">
      <c r="C1461" s="37"/>
      <c r="U1461"/>
    </row>
    <row r="1462" spans="3:21" ht="12.75">
      <c r="C1462" s="37"/>
      <c r="U1462"/>
    </row>
    <row r="1463" spans="3:21" ht="12.75">
      <c r="C1463" s="37"/>
      <c r="U1463"/>
    </row>
    <row r="1464" spans="3:21" ht="12.75">
      <c r="C1464" s="37"/>
      <c r="U1464"/>
    </row>
    <row r="1465" spans="3:21" ht="12.75">
      <c r="C1465" s="37"/>
      <c r="U1465"/>
    </row>
    <row r="1466" spans="3:21" ht="12.75">
      <c r="C1466" s="37"/>
      <c r="U1466"/>
    </row>
    <row r="1467" spans="3:21" ht="12.75">
      <c r="C1467" s="37"/>
      <c r="U1467"/>
    </row>
    <row r="1468" spans="3:21" ht="12.75">
      <c r="C1468" s="37"/>
      <c r="U1468"/>
    </row>
    <row r="1469" spans="3:21" ht="12.75">
      <c r="C1469" s="37"/>
      <c r="U1469"/>
    </row>
    <row r="1470" spans="3:21" ht="12.75">
      <c r="C1470" s="37"/>
      <c r="U1470"/>
    </row>
    <row r="1471" spans="3:21" ht="12.75">
      <c r="C1471" s="37"/>
      <c r="U1471"/>
    </row>
    <row r="1472" spans="3:21" ht="12.75">
      <c r="C1472" s="37"/>
      <c r="U1472"/>
    </row>
    <row r="1473" spans="3:21" ht="12.75">
      <c r="C1473" s="37"/>
      <c r="U1473"/>
    </row>
    <row r="1474" spans="3:21" ht="12.75">
      <c r="C1474" s="37"/>
      <c r="U1474"/>
    </row>
    <row r="1475" spans="3:21" ht="12.75">
      <c r="C1475" s="37"/>
      <c r="U1475"/>
    </row>
    <row r="1476" spans="3:21" ht="12.75">
      <c r="C1476" s="37"/>
      <c r="U1476"/>
    </row>
    <row r="1477" spans="3:21" ht="12.75">
      <c r="C1477" s="37"/>
      <c r="U1477"/>
    </row>
    <row r="1478" spans="3:21" ht="12.75">
      <c r="C1478" s="37"/>
      <c r="U1478"/>
    </row>
    <row r="1479" spans="3:21" ht="12.75">
      <c r="C1479" s="37"/>
      <c r="U1479"/>
    </row>
    <row r="1480" spans="3:21" ht="12.75">
      <c r="C1480" s="37"/>
      <c r="U1480"/>
    </row>
    <row r="1481" spans="3:21" ht="12.75">
      <c r="C1481" s="37"/>
      <c r="U1481"/>
    </row>
    <row r="1482" spans="3:21" ht="12.75">
      <c r="C1482" s="37"/>
      <c r="U1482"/>
    </row>
    <row r="1483" spans="3:21" ht="12.75">
      <c r="C1483" s="37"/>
      <c r="U1483"/>
    </row>
    <row r="1484" spans="3:21" ht="12.75">
      <c r="C1484" s="37"/>
      <c r="U1484"/>
    </row>
    <row r="1485" spans="3:21" ht="12.75">
      <c r="C1485" s="37"/>
      <c r="U1485"/>
    </row>
    <row r="1486" spans="3:21" ht="12.75">
      <c r="C1486" s="37"/>
      <c r="U1486"/>
    </row>
    <row r="1487" spans="3:21" ht="12.75">
      <c r="C1487" s="37"/>
      <c r="U1487"/>
    </row>
    <row r="1488" spans="3:21" ht="12.75">
      <c r="C1488" s="37"/>
      <c r="U1488"/>
    </row>
    <row r="1489" spans="3:21" ht="12.75">
      <c r="C1489" s="37"/>
      <c r="U1489"/>
    </row>
    <row r="1490" spans="3:21" ht="12.75">
      <c r="C1490" s="37"/>
      <c r="U1490"/>
    </row>
    <row r="1491" spans="3:21" ht="12.75">
      <c r="C1491" s="37"/>
      <c r="U1491"/>
    </row>
    <row r="1492" spans="3:21" ht="12.75">
      <c r="C1492" s="37"/>
      <c r="U1492"/>
    </row>
    <row r="1493" spans="3:21" ht="12.75">
      <c r="C1493" s="37"/>
      <c r="U1493"/>
    </row>
    <row r="1494" spans="3:21" ht="12.75">
      <c r="C1494" s="37"/>
      <c r="U1494"/>
    </row>
    <row r="1495" spans="3:21" ht="12.75">
      <c r="C1495" s="37"/>
      <c r="U1495"/>
    </row>
    <row r="1496" spans="3:21" ht="12.75">
      <c r="C1496" s="37"/>
      <c r="U1496"/>
    </row>
    <row r="1497" spans="3:21" ht="12.75">
      <c r="C1497" s="37"/>
      <c r="U1497"/>
    </row>
    <row r="1498" spans="3:21" ht="12.75">
      <c r="C1498" s="37"/>
      <c r="U1498"/>
    </row>
    <row r="1499" spans="3:21" ht="12.75">
      <c r="C1499" s="37"/>
      <c r="U1499"/>
    </row>
    <row r="1500" spans="3:21" ht="12.75">
      <c r="C1500" s="37"/>
      <c r="U1500"/>
    </row>
    <row r="1501" spans="3:21" ht="12.75">
      <c r="C1501" s="37"/>
      <c r="U1501"/>
    </row>
    <row r="1502" spans="3:21" ht="12.75">
      <c r="C1502" s="37"/>
      <c r="U1502"/>
    </row>
    <row r="1503" spans="3:21" ht="12.75">
      <c r="C1503" s="37"/>
      <c r="U1503"/>
    </row>
    <row r="1504" spans="3:21" ht="12.75">
      <c r="C1504" s="37"/>
      <c r="U1504"/>
    </row>
    <row r="1505" spans="3:21" ht="12.75">
      <c r="C1505" s="37"/>
      <c r="U1505"/>
    </row>
    <row r="1506" spans="3:21" ht="12.75">
      <c r="C1506" s="37"/>
      <c r="U1506"/>
    </row>
    <row r="1507" spans="3:21" ht="12.75">
      <c r="C1507" s="37"/>
      <c r="U1507"/>
    </row>
    <row r="1508" spans="3:21" ht="12.75">
      <c r="C1508" s="37"/>
      <c r="U1508"/>
    </row>
    <row r="1509" spans="3:21" ht="12.75">
      <c r="C1509" s="37"/>
      <c r="U1509"/>
    </row>
    <row r="1510" spans="3:21" ht="12.75">
      <c r="C1510" s="37"/>
      <c r="U1510"/>
    </row>
    <row r="1511" spans="3:21" ht="12.75">
      <c r="C1511" s="37"/>
      <c r="U1511"/>
    </row>
    <row r="1512" spans="3:21" ht="12.75">
      <c r="C1512" s="37"/>
      <c r="U1512"/>
    </row>
    <row r="1513" spans="3:21" ht="12.75">
      <c r="C1513" s="37"/>
      <c r="U1513"/>
    </row>
    <row r="1514" spans="3:21" ht="12.75">
      <c r="C1514" s="37"/>
      <c r="U1514"/>
    </row>
    <row r="1515" spans="3:21" ht="12.75">
      <c r="C1515" s="37"/>
      <c r="U1515"/>
    </row>
    <row r="1516" spans="3:21" ht="12.75">
      <c r="C1516" s="37"/>
      <c r="U1516"/>
    </row>
    <row r="1517" spans="3:21" ht="12.75">
      <c r="C1517" s="37"/>
      <c r="U1517"/>
    </row>
    <row r="1518" spans="3:21" ht="12.75">
      <c r="C1518" s="37"/>
      <c r="U1518"/>
    </row>
    <row r="1519" spans="3:21" ht="12.75">
      <c r="C1519" s="37"/>
      <c r="U1519"/>
    </row>
    <row r="1520" spans="3:21" ht="12.75">
      <c r="C1520" s="37"/>
      <c r="U1520"/>
    </row>
    <row r="1521" spans="3:21" ht="12.75">
      <c r="C1521" s="37"/>
      <c r="U1521"/>
    </row>
    <row r="1522" spans="3:21" ht="12.75">
      <c r="C1522" s="37"/>
      <c r="U1522"/>
    </row>
    <row r="1523" spans="3:21" ht="12.75">
      <c r="C1523" s="37"/>
      <c r="U1523"/>
    </row>
    <row r="1524" spans="3:21" ht="12.75">
      <c r="C1524" s="37"/>
      <c r="U1524"/>
    </row>
    <row r="1525" spans="3:21" ht="12.75">
      <c r="C1525" s="37"/>
      <c r="U1525"/>
    </row>
    <row r="1526" spans="3:21" ht="12.75">
      <c r="C1526" s="37"/>
      <c r="U1526"/>
    </row>
    <row r="1527" spans="3:21" ht="12.75">
      <c r="C1527" s="37"/>
      <c r="U1527"/>
    </row>
    <row r="1528" spans="3:21" ht="12.75">
      <c r="C1528" s="37"/>
      <c r="U1528"/>
    </row>
    <row r="1529" spans="3:21" ht="12.75">
      <c r="C1529" s="37"/>
      <c r="U1529"/>
    </row>
    <row r="1530" spans="3:21" ht="12.75">
      <c r="C1530" s="37"/>
      <c r="U1530"/>
    </row>
    <row r="1531" spans="3:21" ht="12.75">
      <c r="C1531" s="37"/>
      <c r="U1531"/>
    </row>
    <row r="1532" spans="3:21" ht="12.75">
      <c r="C1532" s="37"/>
      <c r="U1532"/>
    </row>
    <row r="1533" spans="3:21" ht="12.75">
      <c r="C1533" s="37"/>
      <c r="U1533"/>
    </row>
    <row r="1534" spans="3:21" ht="12.75">
      <c r="C1534" s="37"/>
      <c r="U1534"/>
    </row>
    <row r="1535" spans="3:21" ht="12.75">
      <c r="C1535" s="37"/>
      <c r="U1535"/>
    </row>
    <row r="1536" spans="3:21" ht="12.75">
      <c r="C1536" s="37"/>
      <c r="U1536"/>
    </row>
    <row r="1537" spans="3:21" ht="12.75">
      <c r="C1537" s="37"/>
      <c r="U1537"/>
    </row>
    <row r="1538" spans="3:21" ht="12.75">
      <c r="C1538" s="37"/>
      <c r="U1538"/>
    </row>
    <row r="1539" spans="3:21" ht="12.75">
      <c r="C1539" s="37"/>
      <c r="U1539"/>
    </row>
    <row r="1540" spans="3:21" ht="12.75">
      <c r="C1540" s="37"/>
      <c r="U1540"/>
    </row>
    <row r="1541" spans="3:21" ht="12.75">
      <c r="C1541" s="37"/>
      <c r="U1541"/>
    </row>
    <row r="1542" spans="3:21" ht="12.75">
      <c r="C1542" s="37"/>
      <c r="U1542"/>
    </row>
    <row r="1543" spans="3:21" ht="12.75">
      <c r="C1543" s="37"/>
      <c r="U1543"/>
    </row>
    <row r="1544" spans="3:21" ht="12.75">
      <c r="C1544" s="37"/>
      <c r="U1544"/>
    </row>
    <row r="1545" spans="3:21" ht="12.75">
      <c r="C1545" s="37"/>
      <c r="U1545"/>
    </row>
    <row r="1546" spans="3:21" ht="12.75">
      <c r="C1546" s="37"/>
      <c r="U1546"/>
    </row>
    <row r="1547" spans="3:21" ht="12.75">
      <c r="C1547" s="37"/>
      <c r="U1547"/>
    </row>
    <row r="1548" spans="3:21" ht="12.75">
      <c r="C1548" s="37"/>
      <c r="U1548"/>
    </row>
    <row r="1549" spans="3:21" ht="12.75">
      <c r="C1549" s="37"/>
      <c r="U1549"/>
    </row>
    <row r="1550" spans="3:21" ht="12.75">
      <c r="C1550" s="37"/>
      <c r="U1550"/>
    </row>
    <row r="1551" spans="3:21" ht="12.75">
      <c r="C1551" s="37"/>
      <c r="U1551"/>
    </row>
    <row r="1552" spans="3:21" ht="12.75">
      <c r="C1552" s="37"/>
      <c r="U1552"/>
    </row>
    <row r="1553" spans="3:21" ht="12.75">
      <c r="C1553" s="37"/>
      <c r="U1553"/>
    </row>
    <row r="1554" spans="3:21" ht="12.75">
      <c r="C1554" s="37"/>
      <c r="U1554"/>
    </row>
    <row r="1555" spans="3:21" ht="12.75">
      <c r="C1555" s="37"/>
      <c r="U1555"/>
    </row>
    <row r="1556" spans="3:21" ht="12.75">
      <c r="C1556" s="37"/>
      <c r="U1556"/>
    </row>
    <row r="1557" spans="3:21" ht="12.75">
      <c r="C1557" s="37"/>
      <c r="U1557"/>
    </row>
    <row r="1558" spans="3:21" ht="12.75">
      <c r="C1558" s="37"/>
      <c r="U1558"/>
    </row>
    <row r="1559" spans="3:21" ht="12.75">
      <c r="C1559" s="37"/>
      <c r="U1559"/>
    </row>
    <row r="1560" spans="3:21" ht="12.75">
      <c r="C1560" s="37"/>
      <c r="U1560"/>
    </row>
    <row r="1561" spans="3:21" ht="12.75">
      <c r="C1561" s="37"/>
      <c r="U1561"/>
    </row>
    <row r="1562" spans="3:21" ht="12.75">
      <c r="C1562" s="37"/>
      <c r="U1562"/>
    </row>
    <row r="1563" spans="3:21" ht="12.75">
      <c r="C1563" s="37"/>
      <c r="U1563"/>
    </row>
    <row r="1564" spans="3:21" ht="12.75">
      <c r="C1564" s="37"/>
      <c r="U1564"/>
    </row>
    <row r="1565" spans="3:21" ht="12.75">
      <c r="C1565" s="37"/>
      <c r="U1565"/>
    </row>
    <row r="1566" spans="3:21" ht="12.75">
      <c r="C1566" s="37"/>
      <c r="U1566"/>
    </row>
    <row r="1567" spans="3:21" ht="12.75">
      <c r="C1567" s="37"/>
      <c r="U1567"/>
    </row>
    <row r="1568" spans="3:21" ht="12.75">
      <c r="C1568" s="37"/>
      <c r="U1568"/>
    </row>
    <row r="1569" spans="3:21" ht="12.75">
      <c r="C1569" s="37"/>
      <c r="U1569"/>
    </row>
    <row r="1570" spans="3:21" ht="12.75">
      <c r="C1570" s="37"/>
      <c r="U1570"/>
    </row>
    <row r="1571" spans="3:21" ht="12.75">
      <c r="C1571" s="37"/>
      <c r="U1571"/>
    </row>
    <row r="1572" spans="3:21" ht="12.75">
      <c r="C1572" s="37"/>
      <c r="U1572"/>
    </row>
    <row r="1573" spans="3:21" ht="12.75">
      <c r="C1573" s="37"/>
      <c r="U1573"/>
    </row>
    <row r="1574" spans="3:21" ht="12.75">
      <c r="C1574" s="37"/>
      <c r="U1574"/>
    </row>
    <row r="1575" spans="3:21" ht="12.75">
      <c r="C1575" s="37"/>
      <c r="U1575"/>
    </row>
    <row r="1576" spans="3:21" ht="12.75">
      <c r="C1576" s="37"/>
      <c r="U1576"/>
    </row>
    <row r="1577" spans="3:21" ht="12.75">
      <c r="C1577" s="37"/>
      <c r="U1577"/>
    </row>
    <row r="1578" spans="3:21" ht="12.75">
      <c r="C1578" s="37"/>
      <c r="U1578"/>
    </row>
    <row r="1579" spans="3:21" ht="12.75">
      <c r="C1579" s="37"/>
      <c r="U1579"/>
    </row>
    <row r="1580" spans="3:21" ht="12.75">
      <c r="C1580" s="37"/>
      <c r="U1580"/>
    </row>
    <row r="1581" spans="3:21" ht="12.75">
      <c r="C1581" s="37"/>
      <c r="U1581"/>
    </row>
    <row r="1582" spans="3:21" ht="12.75">
      <c r="C1582" s="37"/>
      <c r="U1582"/>
    </row>
    <row r="1583" spans="3:21" ht="12.75">
      <c r="C1583" s="37"/>
      <c r="U1583"/>
    </row>
    <row r="1584" spans="3:21" ht="12.75">
      <c r="C1584" s="37"/>
      <c r="U1584"/>
    </row>
    <row r="1585" spans="3:21" ht="12.75">
      <c r="C1585" s="37"/>
      <c r="U1585"/>
    </row>
    <row r="1586" spans="3:21" ht="12.75">
      <c r="C1586" s="37"/>
      <c r="U1586"/>
    </row>
    <row r="1587" spans="3:21" ht="12.75">
      <c r="C1587" s="37"/>
      <c r="U1587"/>
    </row>
    <row r="1588" spans="3:21" ht="12.75">
      <c r="C1588" s="37"/>
      <c r="U1588"/>
    </row>
    <row r="1589" spans="3:21" ht="12.75">
      <c r="C1589" s="37"/>
      <c r="U1589"/>
    </row>
    <row r="1590" spans="3:21" ht="12.75">
      <c r="C1590" s="37"/>
      <c r="U1590"/>
    </row>
    <row r="1591" spans="3:21" ht="12.75">
      <c r="C1591" s="37"/>
      <c r="U1591"/>
    </row>
    <row r="1592" spans="3:21" ht="12.75">
      <c r="C1592" s="37"/>
      <c r="U1592"/>
    </row>
    <row r="1593" spans="3:21" ht="12.75">
      <c r="C1593" s="37"/>
      <c r="U1593"/>
    </row>
    <row r="1594" ht="12.75">
      <c r="U1594"/>
    </row>
    <row r="1595" ht="12.75">
      <c r="U1595"/>
    </row>
    <row r="1596" ht="12.75">
      <c r="U1596"/>
    </row>
    <row r="1597" ht="12.75">
      <c r="U1597"/>
    </row>
    <row r="1598" ht="12.75">
      <c r="U1598"/>
    </row>
    <row r="1599" ht="12.75">
      <c r="U1599"/>
    </row>
    <row r="1600" ht="12.75">
      <c r="U1600"/>
    </row>
    <row r="1601" ht="12.75">
      <c r="U1601"/>
    </row>
    <row r="1602" ht="12.75">
      <c r="U1602"/>
    </row>
    <row r="1603" ht="12.75">
      <c r="U1603"/>
    </row>
    <row r="1604" ht="12.75">
      <c r="U1604"/>
    </row>
    <row r="1605" ht="12.75">
      <c r="U1605"/>
    </row>
    <row r="1606" ht="12.75">
      <c r="U1606"/>
    </row>
    <row r="1607" ht="12.75">
      <c r="U1607"/>
    </row>
    <row r="1608" ht="12.75">
      <c r="U1608"/>
    </row>
    <row r="1609" ht="12.75">
      <c r="U1609"/>
    </row>
    <row r="1610" ht="12.75">
      <c r="U1610"/>
    </row>
    <row r="1611" ht="12.75">
      <c r="U1611"/>
    </row>
    <row r="1612" ht="12.75">
      <c r="U1612"/>
    </row>
    <row r="1613" ht="12.75">
      <c r="U1613"/>
    </row>
    <row r="1614" ht="12.75">
      <c r="U1614"/>
    </row>
    <row r="1615" ht="12.75">
      <c r="U1615"/>
    </row>
    <row r="1616" ht="12.75">
      <c r="U1616"/>
    </row>
    <row r="1617" ht="12.75">
      <c r="U1617"/>
    </row>
    <row r="1618" ht="12.75">
      <c r="U1618"/>
    </row>
    <row r="1619" ht="12.75">
      <c r="U1619"/>
    </row>
    <row r="1620" ht="12.75">
      <c r="U1620"/>
    </row>
    <row r="1621" ht="12.75">
      <c r="U1621"/>
    </row>
    <row r="1622" ht="12.75">
      <c r="U1622"/>
    </row>
    <row r="1623" ht="12.75">
      <c r="U1623"/>
    </row>
    <row r="1624" ht="12.75">
      <c r="U1624"/>
    </row>
    <row r="1625" ht="12.75">
      <c r="U1625"/>
    </row>
    <row r="1626" ht="12.75">
      <c r="U1626"/>
    </row>
    <row r="1627" ht="12.75">
      <c r="U1627"/>
    </row>
    <row r="1628" ht="12.75">
      <c r="U1628"/>
    </row>
    <row r="1629" ht="12.75">
      <c r="U1629"/>
    </row>
    <row r="1630" ht="12.75">
      <c r="U1630"/>
    </row>
    <row r="1631" ht="12.75">
      <c r="U1631"/>
    </row>
    <row r="1632" ht="12.75">
      <c r="U1632"/>
    </row>
    <row r="1633" ht="12.75">
      <c r="U1633"/>
    </row>
    <row r="1634" ht="12.75">
      <c r="U1634"/>
    </row>
    <row r="1635" ht="12.75">
      <c r="U1635"/>
    </row>
    <row r="1636" ht="12.75">
      <c r="U1636"/>
    </row>
    <row r="1637" ht="12.75">
      <c r="U1637"/>
    </row>
    <row r="1638" ht="12.75">
      <c r="U1638"/>
    </row>
    <row r="1639" ht="12.75">
      <c r="U1639"/>
    </row>
    <row r="1640" ht="12.75">
      <c r="U1640"/>
    </row>
    <row r="1641" ht="12.75">
      <c r="U1641"/>
    </row>
    <row r="1642" ht="12.75">
      <c r="U1642"/>
    </row>
    <row r="1643" ht="12.75">
      <c r="U1643"/>
    </row>
    <row r="1644" ht="12.75">
      <c r="U1644"/>
    </row>
    <row r="1645" ht="12.75">
      <c r="U1645"/>
    </row>
    <row r="1646" ht="12.75">
      <c r="U1646"/>
    </row>
    <row r="1647" ht="12.75">
      <c r="U1647"/>
    </row>
    <row r="1648" ht="12.75">
      <c r="U1648"/>
    </row>
    <row r="1649" ht="12.75">
      <c r="U1649"/>
    </row>
    <row r="1650" ht="12.75">
      <c r="U1650"/>
    </row>
    <row r="1651" ht="12.75">
      <c r="U1651"/>
    </row>
    <row r="1652" ht="12.75">
      <c r="U1652"/>
    </row>
    <row r="1653" ht="12.75">
      <c r="U1653"/>
    </row>
    <row r="1654" ht="12.75">
      <c r="U1654"/>
    </row>
    <row r="1655" ht="12.75">
      <c r="U1655"/>
    </row>
    <row r="1656" ht="12.75">
      <c r="U1656"/>
    </row>
    <row r="1657" ht="12.75">
      <c r="U1657"/>
    </row>
    <row r="1658" ht="12.75">
      <c r="U1658"/>
    </row>
    <row r="1659" ht="12.75">
      <c r="U1659"/>
    </row>
    <row r="1660" ht="12.75">
      <c r="U1660"/>
    </row>
    <row r="1661" ht="12.75">
      <c r="U1661"/>
    </row>
    <row r="1662" ht="12.75">
      <c r="U1662"/>
    </row>
    <row r="1663" ht="12.75">
      <c r="U1663"/>
    </row>
    <row r="1664" ht="12.75">
      <c r="U1664"/>
    </row>
    <row r="1665" ht="12.75">
      <c r="U1665"/>
    </row>
    <row r="1666" ht="12.75">
      <c r="U1666"/>
    </row>
    <row r="1667" ht="12.75">
      <c r="U1667"/>
    </row>
    <row r="1668" ht="12.75">
      <c r="U1668"/>
    </row>
    <row r="1669" ht="12.75">
      <c r="U1669"/>
    </row>
    <row r="1670" ht="12.75">
      <c r="U1670"/>
    </row>
    <row r="1671" ht="12.75">
      <c r="U1671"/>
    </row>
    <row r="1672" ht="12.75">
      <c r="U1672"/>
    </row>
    <row r="1673" ht="12.75">
      <c r="U1673"/>
    </row>
    <row r="1674" ht="12.75">
      <c r="U1674"/>
    </row>
    <row r="1675" ht="12.75">
      <c r="U1675"/>
    </row>
    <row r="1676" ht="12.75">
      <c r="U1676"/>
    </row>
    <row r="1677" ht="12.75">
      <c r="U1677"/>
    </row>
    <row r="1678" ht="12.75">
      <c r="U1678"/>
    </row>
    <row r="1679" ht="12.75">
      <c r="U1679"/>
    </row>
    <row r="1680" ht="12.75">
      <c r="U1680"/>
    </row>
    <row r="1681" ht="12.75">
      <c r="U1681"/>
    </row>
    <row r="1682" ht="12.75">
      <c r="U1682"/>
    </row>
    <row r="1683" ht="12.75">
      <c r="U1683"/>
    </row>
    <row r="1684" ht="12.75">
      <c r="U1684"/>
    </row>
    <row r="1685" ht="12.75">
      <c r="U1685"/>
    </row>
    <row r="1686" ht="12.75">
      <c r="U1686"/>
    </row>
    <row r="1687" ht="12.75">
      <c r="U1687"/>
    </row>
    <row r="1688" ht="12.75">
      <c r="U1688"/>
    </row>
    <row r="1689" ht="12.75">
      <c r="U1689"/>
    </row>
    <row r="1690" ht="12.75">
      <c r="U1690"/>
    </row>
    <row r="1691" ht="12.75">
      <c r="U1691"/>
    </row>
    <row r="1692" ht="12.75">
      <c r="U1692"/>
    </row>
    <row r="1693" ht="12.75">
      <c r="U1693"/>
    </row>
    <row r="1694" ht="12.75">
      <c r="U1694"/>
    </row>
    <row r="1695" ht="12.75">
      <c r="U1695"/>
    </row>
    <row r="1696" ht="12.75">
      <c r="U1696"/>
    </row>
    <row r="1697" ht="12.75">
      <c r="U1697"/>
    </row>
    <row r="1698" ht="12.75">
      <c r="U1698"/>
    </row>
    <row r="1699" ht="12.75">
      <c r="U1699"/>
    </row>
    <row r="1700" ht="12.75">
      <c r="U1700"/>
    </row>
    <row r="1701" ht="12.75">
      <c r="U1701"/>
    </row>
    <row r="1702" ht="12.75">
      <c r="U1702"/>
    </row>
    <row r="1703" ht="12.75">
      <c r="U1703"/>
    </row>
    <row r="1704" ht="12.75">
      <c r="U1704"/>
    </row>
    <row r="1705" ht="12.75">
      <c r="U1705"/>
    </row>
    <row r="1706" ht="12.75">
      <c r="U1706"/>
    </row>
    <row r="1707" ht="12.75">
      <c r="U1707"/>
    </row>
    <row r="1708" ht="12.75">
      <c r="U1708"/>
    </row>
    <row r="1709" ht="12.75">
      <c r="U1709"/>
    </row>
    <row r="1710" ht="12.75">
      <c r="U1710"/>
    </row>
    <row r="1711" ht="12.75">
      <c r="U1711"/>
    </row>
    <row r="1712" ht="12.75">
      <c r="U1712"/>
    </row>
    <row r="1713" ht="12.75">
      <c r="U1713"/>
    </row>
    <row r="1714" ht="12.75">
      <c r="U1714"/>
    </row>
    <row r="1715" ht="12.75">
      <c r="U1715"/>
    </row>
    <row r="1716" ht="12.75">
      <c r="U1716"/>
    </row>
    <row r="1717" ht="12.75">
      <c r="U1717"/>
    </row>
    <row r="1718" ht="12.75">
      <c r="U1718"/>
    </row>
    <row r="1719" ht="12.75">
      <c r="U1719"/>
    </row>
    <row r="1720" ht="12.75">
      <c r="U1720"/>
    </row>
    <row r="1721" ht="12.75">
      <c r="U1721"/>
    </row>
    <row r="1722" ht="12.75">
      <c r="U1722"/>
    </row>
    <row r="1723" ht="12.75">
      <c r="U1723"/>
    </row>
    <row r="1724" ht="12.75">
      <c r="U1724"/>
    </row>
    <row r="1725" ht="12.75">
      <c r="U1725"/>
    </row>
    <row r="1726" ht="12.75">
      <c r="U1726"/>
    </row>
    <row r="1727" ht="12.75">
      <c r="U1727"/>
    </row>
    <row r="1728" ht="12.75">
      <c r="U1728"/>
    </row>
    <row r="1729" ht="12.75">
      <c r="U1729"/>
    </row>
    <row r="1730" ht="12.75">
      <c r="U1730"/>
    </row>
    <row r="1731" ht="12.75">
      <c r="U1731"/>
    </row>
    <row r="1732" ht="12.75">
      <c r="U1732"/>
    </row>
    <row r="1733" ht="12.75">
      <c r="U1733"/>
    </row>
    <row r="1734" ht="12.75">
      <c r="U1734"/>
    </row>
    <row r="1735" ht="12.75">
      <c r="U1735"/>
    </row>
    <row r="1736" ht="12.75">
      <c r="U1736"/>
    </row>
    <row r="1737" ht="12.75">
      <c r="U1737"/>
    </row>
    <row r="1738" ht="12.75">
      <c r="U1738"/>
    </row>
    <row r="1739" ht="12.75">
      <c r="U1739"/>
    </row>
    <row r="1740" ht="12.75">
      <c r="U1740"/>
    </row>
    <row r="1741" ht="12.75">
      <c r="U1741"/>
    </row>
    <row r="1742" ht="12.75">
      <c r="U1742"/>
    </row>
    <row r="1743" ht="12.75">
      <c r="U1743"/>
    </row>
    <row r="1744" ht="12.75">
      <c r="U1744"/>
    </row>
    <row r="1745" ht="12.75">
      <c r="U1745"/>
    </row>
    <row r="1746" ht="12.75">
      <c r="U1746"/>
    </row>
    <row r="1747" ht="12.75">
      <c r="U1747"/>
    </row>
    <row r="1748" ht="12.75">
      <c r="U1748"/>
    </row>
    <row r="1749" ht="12.75">
      <c r="U1749"/>
    </row>
    <row r="1750" ht="12.75">
      <c r="U1750"/>
    </row>
    <row r="1751" ht="12.75">
      <c r="U1751"/>
    </row>
    <row r="1752" ht="12.75">
      <c r="U1752"/>
    </row>
    <row r="1753" ht="12.75">
      <c r="U1753"/>
    </row>
    <row r="1754" ht="12.75">
      <c r="U1754"/>
    </row>
    <row r="1755" ht="12.75">
      <c r="U1755"/>
    </row>
    <row r="1756" ht="12.75">
      <c r="U1756"/>
    </row>
    <row r="1757" ht="12.75">
      <c r="U1757"/>
    </row>
    <row r="1758" ht="12.75">
      <c r="U1758"/>
    </row>
    <row r="1759" ht="12.75">
      <c r="U1759"/>
    </row>
    <row r="1760" ht="12.75">
      <c r="U1760"/>
    </row>
    <row r="1761" ht="12.75">
      <c r="U1761"/>
    </row>
    <row r="1762" ht="12.75">
      <c r="U1762"/>
    </row>
    <row r="1763" ht="12.75">
      <c r="U1763"/>
    </row>
    <row r="1764" ht="12.75">
      <c r="U1764"/>
    </row>
    <row r="1765" ht="12.75">
      <c r="U1765"/>
    </row>
    <row r="1766" ht="12.75">
      <c r="U1766"/>
    </row>
    <row r="1767" ht="12.75">
      <c r="U1767"/>
    </row>
    <row r="1768" ht="12.75">
      <c r="U1768"/>
    </row>
    <row r="1769" ht="12.75">
      <c r="U1769"/>
    </row>
    <row r="1770" ht="12.75">
      <c r="U1770"/>
    </row>
    <row r="1771" ht="12.75">
      <c r="U1771"/>
    </row>
    <row r="1772" ht="12.75">
      <c r="U1772"/>
    </row>
    <row r="1773" ht="12.75">
      <c r="U1773"/>
    </row>
    <row r="1774" ht="12.75">
      <c r="U1774"/>
    </row>
    <row r="1775" ht="12.75">
      <c r="U1775"/>
    </row>
    <row r="1776" ht="12.75">
      <c r="U1776"/>
    </row>
    <row r="1777" ht="12.75">
      <c r="U1777"/>
    </row>
    <row r="1778" ht="12.75">
      <c r="U1778"/>
    </row>
    <row r="1779" ht="12.75">
      <c r="U1779"/>
    </row>
    <row r="1780" ht="12.75">
      <c r="U1780"/>
    </row>
    <row r="1781" ht="12.75">
      <c r="U1781"/>
    </row>
    <row r="1782" ht="12.75">
      <c r="U1782"/>
    </row>
    <row r="1783" ht="12.75">
      <c r="U1783"/>
    </row>
    <row r="1784" ht="12.75">
      <c r="U1784"/>
    </row>
    <row r="1785" ht="12.75">
      <c r="U1785"/>
    </row>
    <row r="1786" ht="12.75">
      <c r="U1786"/>
    </row>
    <row r="1787" ht="12.75">
      <c r="U1787"/>
    </row>
    <row r="1788" ht="12.75">
      <c r="U1788"/>
    </row>
    <row r="1789" ht="12.75">
      <c r="U1789"/>
    </row>
    <row r="1790" ht="12.75">
      <c r="U1790"/>
    </row>
    <row r="1791" ht="12.75">
      <c r="U1791"/>
    </row>
    <row r="1792" ht="12.75">
      <c r="U1792"/>
    </row>
    <row r="1793" ht="12.75">
      <c r="U1793"/>
    </row>
    <row r="1794" ht="12.75">
      <c r="U1794"/>
    </row>
    <row r="1795" ht="12.75">
      <c r="U1795"/>
    </row>
    <row r="1796" ht="12.75">
      <c r="U1796"/>
    </row>
    <row r="1797" ht="12.75">
      <c r="U1797"/>
    </row>
    <row r="1798" ht="12.75">
      <c r="U1798"/>
    </row>
    <row r="1799" ht="12.75">
      <c r="U1799"/>
    </row>
    <row r="1800" ht="12.75">
      <c r="U1800"/>
    </row>
    <row r="1801" ht="12.75">
      <c r="U1801"/>
    </row>
    <row r="1802" ht="12.75">
      <c r="U1802"/>
    </row>
    <row r="1803" ht="12.75">
      <c r="U1803"/>
    </row>
    <row r="1804" ht="12.75">
      <c r="U1804"/>
    </row>
    <row r="1805" ht="12.75">
      <c r="U1805"/>
    </row>
    <row r="1806" ht="12.75">
      <c r="U1806"/>
    </row>
    <row r="1807" ht="12.75">
      <c r="U1807"/>
    </row>
    <row r="1808" ht="12.75">
      <c r="U1808"/>
    </row>
    <row r="1809" ht="12.75">
      <c r="U1809"/>
    </row>
    <row r="1810" ht="12.75">
      <c r="U1810"/>
    </row>
    <row r="1811" ht="12.75">
      <c r="U1811"/>
    </row>
    <row r="1812" ht="12.75">
      <c r="U1812"/>
    </row>
    <row r="1813" ht="12.75">
      <c r="U1813"/>
    </row>
    <row r="1814" ht="12.75">
      <c r="U1814"/>
    </row>
    <row r="1815" ht="12.75">
      <c r="U1815"/>
    </row>
    <row r="1816" ht="12.75">
      <c r="U1816"/>
    </row>
    <row r="1817" ht="12.75">
      <c r="U1817"/>
    </row>
    <row r="1818" ht="12.75">
      <c r="U1818"/>
    </row>
    <row r="1819" ht="12.75">
      <c r="U1819"/>
    </row>
    <row r="1820" ht="12.75">
      <c r="U1820"/>
    </row>
    <row r="1821" ht="12.75">
      <c r="U1821"/>
    </row>
    <row r="1822" ht="12.75">
      <c r="U1822"/>
    </row>
    <row r="1823" ht="12.75">
      <c r="U1823"/>
    </row>
    <row r="1824" ht="12.75">
      <c r="U1824"/>
    </row>
    <row r="1825" ht="12.75">
      <c r="U1825"/>
    </row>
    <row r="1826" ht="12.75">
      <c r="U1826"/>
    </row>
    <row r="1827" ht="12.75">
      <c r="U1827"/>
    </row>
    <row r="1828" ht="12.75">
      <c r="U1828"/>
    </row>
    <row r="1829" ht="12.75">
      <c r="U1829"/>
    </row>
    <row r="1830" ht="12.75">
      <c r="U1830"/>
    </row>
    <row r="1831" ht="12.75">
      <c r="U1831"/>
    </row>
    <row r="1832" ht="12.75">
      <c r="U1832"/>
    </row>
    <row r="1833" ht="12.75">
      <c r="U1833"/>
    </row>
    <row r="1834" ht="12.75">
      <c r="U1834"/>
    </row>
    <row r="1835" ht="12.75">
      <c r="U1835"/>
    </row>
    <row r="1836" ht="12.75">
      <c r="U1836"/>
    </row>
    <row r="1837" ht="12.75">
      <c r="U1837"/>
    </row>
    <row r="1838" ht="12.75">
      <c r="U1838"/>
    </row>
    <row r="1839" ht="12.75">
      <c r="U1839"/>
    </row>
    <row r="1840" ht="12.75">
      <c r="U1840"/>
    </row>
    <row r="1841" ht="12.75">
      <c r="U1841"/>
    </row>
    <row r="1842" ht="12.75">
      <c r="U1842"/>
    </row>
    <row r="1843" ht="12.75">
      <c r="U1843"/>
    </row>
    <row r="1844" ht="12.75">
      <c r="U1844"/>
    </row>
    <row r="1845" ht="12.75">
      <c r="U1845"/>
    </row>
    <row r="1846" ht="12.75">
      <c r="U1846"/>
    </row>
    <row r="1847" ht="12.75">
      <c r="U1847"/>
    </row>
    <row r="1848" ht="12.75">
      <c r="U1848"/>
    </row>
    <row r="1849" ht="12.75">
      <c r="U1849"/>
    </row>
    <row r="1850" ht="12.75">
      <c r="U1850"/>
    </row>
    <row r="1851" ht="12.75">
      <c r="U1851"/>
    </row>
    <row r="1852" ht="12.75">
      <c r="U1852"/>
    </row>
    <row r="1853" ht="12.75">
      <c r="U1853"/>
    </row>
    <row r="1854" ht="12.75">
      <c r="U1854"/>
    </row>
    <row r="1855" ht="12.75">
      <c r="U1855"/>
    </row>
    <row r="1856" ht="12.75">
      <c r="U1856"/>
    </row>
    <row r="1857" ht="12.75">
      <c r="U1857"/>
    </row>
    <row r="1858" ht="12.75">
      <c r="U1858"/>
    </row>
    <row r="1859" ht="12.75">
      <c r="U1859"/>
    </row>
    <row r="1860" ht="12.75">
      <c r="U1860"/>
    </row>
    <row r="1861" ht="12.75">
      <c r="U1861"/>
    </row>
    <row r="1862" ht="12.75">
      <c r="U1862"/>
    </row>
    <row r="1863" ht="12.75">
      <c r="U1863"/>
    </row>
    <row r="1864" ht="12.75">
      <c r="U1864"/>
    </row>
    <row r="1865" ht="12.75">
      <c r="U1865"/>
    </row>
    <row r="1866" ht="12.75">
      <c r="U1866"/>
    </row>
    <row r="1867" ht="12.75">
      <c r="U1867"/>
    </row>
    <row r="1868" ht="12.75">
      <c r="U1868"/>
    </row>
    <row r="1869" ht="12.75">
      <c r="U1869"/>
    </row>
    <row r="1870" ht="12.75">
      <c r="U1870"/>
    </row>
    <row r="1871" ht="12.75">
      <c r="U1871"/>
    </row>
    <row r="1872" ht="12.75">
      <c r="U1872"/>
    </row>
    <row r="1873" ht="12.75">
      <c r="U1873"/>
    </row>
    <row r="1874" ht="12.75">
      <c r="U1874"/>
    </row>
    <row r="1875" ht="12.75">
      <c r="U1875"/>
    </row>
    <row r="1876" ht="12.75">
      <c r="U1876"/>
    </row>
    <row r="1877" ht="12.75">
      <c r="U1877"/>
    </row>
    <row r="1878" ht="12.75">
      <c r="U1878"/>
    </row>
    <row r="1879" ht="12.75">
      <c r="U1879"/>
    </row>
    <row r="1880" ht="12.75">
      <c r="U1880"/>
    </row>
    <row r="1881" ht="12.75">
      <c r="U1881"/>
    </row>
    <row r="1882" ht="12.75">
      <c r="U1882"/>
    </row>
    <row r="1883" ht="12.75">
      <c r="U1883"/>
    </row>
    <row r="1884" ht="12.75">
      <c r="U1884"/>
    </row>
    <row r="1885" ht="12.75">
      <c r="U1885"/>
    </row>
    <row r="1886" ht="12.75">
      <c r="U1886"/>
    </row>
    <row r="1887" ht="12.75">
      <c r="U1887"/>
    </row>
    <row r="1888" ht="12.75">
      <c r="U1888"/>
    </row>
    <row r="1889" ht="12.75">
      <c r="U1889"/>
    </row>
    <row r="1890" ht="12.75">
      <c r="U1890"/>
    </row>
    <row r="1891" ht="12.75">
      <c r="U1891"/>
    </row>
    <row r="1892" ht="12.75">
      <c r="U1892"/>
    </row>
    <row r="1893" ht="12.75">
      <c r="U1893"/>
    </row>
    <row r="1894" ht="12.75">
      <c r="U1894"/>
    </row>
    <row r="1895" ht="12.75">
      <c r="U1895"/>
    </row>
    <row r="1896" ht="12.75">
      <c r="U1896"/>
    </row>
    <row r="1897" ht="12.75">
      <c r="U1897"/>
    </row>
    <row r="1898" ht="12.75">
      <c r="U1898"/>
    </row>
    <row r="1899" ht="12.75">
      <c r="U1899"/>
    </row>
    <row r="1900" ht="12.75">
      <c r="U1900"/>
    </row>
    <row r="1901" ht="12.75">
      <c r="U1901"/>
    </row>
    <row r="1902" ht="12.75">
      <c r="U1902"/>
    </row>
    <row r="1903" ht="12.75">
      <c r="U1903"/>
    </row>
    <row r="1904" ht="12.75">
      <c r="U1904"/>
    </row>
    <row r="1905" ht="12.75">
      <c r="U1905"/>
    </row>
    <row r="1906" ht="12.75">
      <c r="U1906"/>
    </row>
    <row r="1907" ht="12.75">
      <c r="U1907"/>
    </row>
    <row r="1908" ht="12.75">
      <c r="U1908"/>
    </row>
    <row r="1909" ht="12.75">
      <c r="U1909"/>
    </row>
    <row r="1910" ht="12.75">
      <c r="U1910"/>
    </row>
    <row r="1911" ht="12.75">
      <c r="U1911"/>
    </row>
    <row r="1912" ht="12.75">
      <c r="U1912"/>
    </row>
    <row r="1913" ht="12.75">
      <c r="U1913"/>
    </row>
    <row r="1914" ht="12.75">
      <c r="U1914"/>
    </row>
    <row r="1915" ht="12.75">
      <c r="U1915"/>
    </row>
    <row r="1916" ht="12.75">
      <c r="U1916"/>
    </row>
    <row r="1917" ht="12.75">
      <c r="U1917"/>
    </row>
    <row r="1918" ht="12.75">
      <c r="U1918"/>
    </row>
    <row r="1919" ht="12.75">
      <c r="U1919"/>
    </row>
    <row r="1920" ht="12.75">
      <c r="U1920"/>
    </row>
    <row r="1921" ht="12.75">
      <c r="U1921"/>
    </row>
    <row r="1922" ht="12.75">
      <c r="U1922"/>
    </row>
    <row r="1923" ht="12.75">
      <c r="U1923"/>
    </row>
    <row r="1924" ht="12.75">
      <c r="U1924"/>
    </row>
    <row r="1925" ht="12.75">
      <c r="U1925"/>
    </row>
    <row r="1926" ht="12.75">
      <c r="U1926"/>
    </row>
    <row r="1927" ht="12.75">
      <c r="U1927"/>
    </row>
    <row r="1928" ht="12.75">
      <c r="U1928"/>
    </row>
    <row r="1929" ht="12.75">
      <c r="U1929"/>
    </row>
    <row r="1930" ht="12.75">
      <c r="U1930"/>
    </row>
    <row r="1931" ht="12.75">
      <c r="U1931"/>
    </row>
    <row r="1932" ht="12.75">
      <c r="U1932"/>
    </row>
    <row r="1933" ht="12.75">
      <c r="U1933"/>
    </row>
    <row r="1934" ht="12.75">
      <c r="U1934"/>
    </row>
    <row r="1935" ht="12.75">
      <c r="U1935"/>
    </row>
    <row r="1936" ht="12.75">
      <c r="U1936"/>
    </row>
    <row r="1937" ht="12.75">
      <c r="U1937"/>
    </row>
    <row r="1938" ht="12.75">
      <c r="U1938"/>
    </row>
    <row r="1939" ht="12.75">
      <c r="U1939"/>
    </row>
    <row r="1940" ht="12.75">
      <c r="U1940"/>
    </row>
    <row r="1941" ht="12.75">
      <c r="U1941"/>
    </row>
    <row r="1942" ht="12.75">
      <c r="U1942"/>
    </row>
    <row r="1943" ht="12.75">
      <c r="U1943"/>
    </row>
    <row r="1944" ht="12.75">
      <c r="U1944"/>
    </row>
    <row r="1945" ht="12.75">
      <c r="U1945"/>
    </row>
    <row r="1946" ht="12.75">
      <c r="U1946"/>
    </row>
    <row r="1947" ht="12.75">
      <c r="U1947"/>
    </row>
    <row r="1948" ht="12.75">
      <c r="U1948"/>
    </row>
    <row r="1949" ht="12.75">
      <c r="U1949"/>
    </row>
    <row r="1950" ht="12.75">
      <c r="U1950"/>
    </row>
    <row r="1951" ht="12.75">
      <c r="U1951"/>
    </row>
    <row r="1952" ht="12.75">
      <c r="U1952"/>
    </row>
    <row r="1953" ht="12.75">
      <c r="U1953"/>
    </row>
    <row r="1954" ht="12.75">
      <c r="U1954"/>
    </row>
    <row r="1955" ht="12.75">
      <c r="U1955"/>
    </row>
    <row r="1956" ht="12.75">
      <c r="U1956"/>
    </row>
    <row r="1957" ht="12.75">
      <c r="U1957"/>
    </row>
    <row r="1958" ht="12.75">
      <c r="U1958"/>
    </row>
    <row r="1959" ht="12.75">
      <c r="U1959"/>
    </row>
    <row r="1960" ht="12.75">
      <c r="U1960"/>
    </row>
    <row r="1961" ht="12.75">
      <c r="U1961"/>
    </row>
    <row r="1962" ht="12.75">
      <c r="U1962"/>
    </row>
    <row r="1963" ht="12.75">
      <c r="U1963"/>
    </row>
    <row r="1964" ht="12.75">
      <c r="U1964"/>
    </row>
    <row r="1965" ht="12.75">
      <c r="U1965"/>
    </row>
    <row r="1966" ht="12.75">
      <c r="U1966"/>
    </row>
    <row r="1967" ht="12.75">
      <c r="U1967"/>
    </row>
    <row r="1968" ht="12.75">
      <c r="U1968"/>
    </row>
    <row r="1969" ht="12.75">
      <c r="U1969"/>
    </row>
    <row r="1970" ht="12.75">
      <c r="U1970"/>
    </row>
    <row r="1971" ht="12.75">
      <c r="U1971"/>
    </row>
    <row r="1972" ht="12.75">
      <c r="U1972"/>
    </row>
    <row r="1973" ht="12.75">
      <c r="U1973"/>
    </row>
    <row r="1974" ht="12.75">
      <c r="U1974"/>
    </row>
    <row r="1975" ht="12.75">
      <c r="U1975"/>
    </row>
    <row r="1976" spans="1:21" s="35" customFormat="1" ht="12.75">
      <c r="A1976"/>
      <c r="B1976"/>
      <c r="C1976"/>
      <c r="D1976"/>
      <c r="E1976"/>
      <c r="F1976"/>
      <c r="G1976"/>
      <c r="H1976"/>
      <c r="I1976"/>
      <c r="J1976"/>
      <c r="K1976"/>
      <c r="L1976"/>
      <c r="M1976"/>
      <c r="N1976"/>
      <c r="O1976"/>
      <c r="P1976"/>
      <c r="Q1976"/>
      <c r="R1976"/>
      <c r="S1976"/>
      <c r="T1976"/>
      <c r="U1976"/>
    </row>
    <row r="1977" spans="1:21" s="35" customFormat="1" ht="12.75">
      <c r="A1977"/>
      <c r="B1977"/>
      <c r="C1977"/>
      <c r="D1977"/>
      <c r="E1977"/>
      <c r="F1977"/>
      <c r="G1977"/>
      <c r="H1977"/>
      <c r="I1977"/>
      <c r="J1977"/>
      <c r="K1977"/>
      <c r="L1977"/>
      <c r="M1977"/>
      <c r="N1977"/>
      <c r="O1977"/>
      <c r="P1977"/>
      <c r="Q1977"/>
      <c r="R1977"/>
      <c r="S1977"/>
      <c r="T1977"/>
      <c r="U1977"/>
    </row>
    <row r="1978" spans="1:21" s="35" customFormat="1" ht="12.75">
      <c r="A1978"/>
      <c r="B1978"/>
      <c r="C1978"/>
      <c r="D1978"/>
      <c r="E1978"/>
      <c r="F1978"/>
      <c r="G1978"/>
      <c r="H1978"/>
      <c r="I1978"/>
      <c r="J1978"/>
      <c r="K1978"/>
      <c r="L1978"/>
      <c r="M1978"/>
      <c r="N1978"/>
      <c r="O1978"/>
      <c r="P1978"/>
      <c r="Q1978"/>
      <c r="R1978"/>
      <c r="S1978"/>
      <c r="T1978"/>
      <c r="U1978"/>
    </row>
    <row r="1979" spans="1:21" s="35" customFormat="1" ht="12.75">
      <c r="A1979"/>
      <c r="B1979"/>
      <c r="C1979"/>
      <c r="D1979"/>
      <c r="E1979"/>
      <c r="F1979"/>
      <c r="G1979"/>
      <c r="H1979"/>
      <c r="I1979"/>
      <c r="J1979"/>
      <c r="K1979"/>
      <c r="L1979"/>
      <c r="M1979"/>
      <c r="N1979"/>
      <c r="O1979"/>
      <c r="P1979"/>
      <c r="Q1979"/>
      <c r="R1979"/>
      <c r="S1979"/>
      <c r="T1979"/>
      <c r="U1979"/>
    </row>
    <row r="1980" spans="1:21" s="35" customFormat="1" ht="12.75">
      <c r="A1980"/>
      <c r="B1980"/>
      <c r="C1980"/>
      <c r="D1980"/>
      <c r="E1980"/>
      <c r="F1980"/>
      <c r="G1980"/>
      <c r="H1980"/>
      <c r="I1980"/>
      <c r="J1980"/>
      <c r="K1980"/>
      <c r="L1980"/>
      <c r="M1980"/>
      <c r="N1980"/>
      <c r="O1980"/>
      <c r="P1980"/>
      <c r="Q1980"/>
      <c r="R1980"/>
      <c r="S1980"/>
      <c r="T1980"/>
      <c r="U1980"/>
    </row>
    <row r="1981" spans="1:21" s="35" customFormat="1" ht="12.75">
      <c r="A1981"/>
      <c r="B1981"/>
      <c r="C1981"/>
      <c r="D1981"/>
      <c r="E1981"/>
      <c r="F1981"/>
      <c r="G1981"/>
      <c r="H1981"/>
      <c r="I1981"/>
      <c r="J1981"/>
      <c r="K1981"/>
      <c r="L1981"/>
      <c r="M1981"/>
      <c r="N1981"/>
      <c r="O1981"/>
      <c r="P1981"/>
      <c r="Q1981"/>
      <c r="R1981"/>
      <c r="S1981"/>
      <c r="T1981"/>
      <c r="U1981"/>
    </row>
    <row r="1982" spans="1:21" s="35" customFormat="1" ht="12.75">
      <c r="A1982"/>
      <c r="B1982"/>
      <c r="C1982"/>
      <c r="D1982"/>
      <c r="E1982"/>
      <c r="F1982"/>
      <c r="G1982"/>
      <c r="H1982"/>
      <c r="I1982"/>
      <c r="J1982"/>
      <c r="K1982"/>
      <c r="L1982"/>
      <c r="M1982"/>
      <c r="N1982"/>
      <c r="O1982"/>
      <c r="P1982"/>
      <c r="Q1982"/>
      <c r="R1982"/>
      <c r="S1982"/>
      <c r="T1982"/>
      <c r="U1982"/>
    </row>
    <row r="1983" spans="1:21" s="35" customFormat="1" ht="12.75">
      <c r="A1983"/>
      <c r="B1983"/>
      <c r="C1983"/>
      <c r="D1983"/>
      <c r="E1983"/>
      <c r="F1983"/>
      <c r="G1983"/>
      <c r="H1983"/>
      <c r="I1983"/>
      <c r="J1983"/>
      <c r="K1983"/>
      <c r="L1983"/>
      <c r="M1983"/>
      <c r="N1983"/>
      <c r="O1983"/>
      <c r="P1983"/>
      <c r="Q1983"/>
      <c r="R1983"/>
      <c r="S1983"/>
      <c r="T1983"/>
      <c r="U1983"/>
    </row>
    <row r="1984" spans="1:21" s="35" customFormat="1" ht="12.75">
      <c r="A1984"/>
      <c r="B1984"/>
      <c r="C1984"/>
      <c r="D1984"/>
      <c r="E1984"/>
      <c r="F1984"/>
      <c r="G1984"/>
      <c r="H1984"/>
      <c r="I1984"/>
      <c r="J1984"/>
      <c r="K1984"/>
      <c r="L1984"/>
      <c r="M1984"/>
      <c r="N1984"/>
      <c r="O1984"/>
      <c r="P1984"/>
      <c r="Q1984"/>
      <c r="R1984"/>
      <c r="S1984"/>
      <c r="T1984"/>
      <c r="U1984"/>
    </row>
    <row r="1985" spans="1:21" s="35" customFormat="1" ht="12.75">
      <c r="A1985"/>
      <c r="B1985"/>
      <c r="C1985"/>
      <c r="D1985"/>
      <c r="E1985"/>
      <c r="F1985"/>
      <c r="G1985"/>
      <c r="H1985"/>
      <c r="I1985"/>
      <c r="J1985"/>
      <c r="K1985"/>
      <c r="L1985"/>
      <c r="M1985"/>
      <c r="N1985"/>
      <c r="O1985"/>
      <c r="P1985"/>
      <c r="Q1985"/>
      <c r="R1985"/>
      <c r="S1985"/>
      <c r="T1985"/>
      <c r="U1985"/>
    </row>
    <row r="1986" ht="12.75">
      <c r="U1986"/>
    </row>
    <row r="1987" ht="12.75">
      <c r="U1987"/>
    </row>
    <row r="1988" ht="12.75">
      <c r="U1988"/>
    </row>
    <row r="1989" spans="1:21" s="36" customFormat="1" ht="12.75">
      <c r="A1989"/>
      <c r="B1989"/>
      <c r="C1989"/>
      <c r="D1989"/>
      <c r="E1989"/>
      <c r="F1989"/>
      <c r="G1989"/>
      <c r="H1989"/>
      <c r="I1989"/>
      <c r="J1989"/>
      <c r="K1989"/>
      <c r="L1989"/>
      <c r="M1989"/>
      <c r="N1989"/>
      <c r="O1989"/>
      <c r="P1989"/>
      <c r="Q1989"/>
      <c r="R1989"/>
      <c r="S1989"/>
      <c r="T1989"/>
      <c r="U1989"/>
    </row>
    <row r="1990" spans="1:21" s="36" customFormat="1" ht="12.75">
      <c r="A1990"/>
      <c r="B1990"/>
      <c r="C1990"/>
      <c r="D1990"/>
      <c r="E1990"/>
      <c r="F1990"/>
      <c r="G1990"/>
      <c r="H1990"/>
      <c r="I1990"/>
      <c r="J1990"/>
      <c r="K1990"/>
      <c r="L1990"/>
      <c r="M1990"/>
      <c r="N1990"/>
      <c r="O1990"/>
      <c r="P1990"/>
      <c r="Q1990"/>
      <c r="R1990"/>
      <c r="S1990"/>
      <c r="T1990"/>
      <c r="U1990"/>
    </row>
    <row r="1991" spans="1:21" s="36" customFormat="1" ht="12.75">
      <c r="A1991"/>
      <c r="B1991"/>
      <c r="C1991"/>
      <c r="D1991"/>
      <c r="E1991"/>
      <c r="F1991"/>
      <c r="G1991"/>
      <c r="H1991"/>
      <c r="I1991"/>
      <c r="J1991"/>
      <c r="K1991"/>
      <c r="L1991"/>
      <c r="M1991"/>
      <c r="N1991"/>
      <c r="O1991"/>
      <c r="P1991"/>
      <c r="Q1991"/>
      <c r="R1991"/>
      <c r="S1991"/>
      <c r="T1991"/>
      <c r="U1991"/>
    </row>
    <row r="1992" spans="1:21" s="36" customFormat="1" ht="12.75">
      <c r="A1992"/>
      <c r="B1992"/>
      <c r="C1992"/>
      <c r="D1992"/>
      <c r="E1992"/>
      <c r="F1992"/>
      <c r="G1992"/>
      <c r="H1992"/>
      <c r="I1992"/>
      <c r="J1992"/>
      <c r="K1992"/>
      <c r="L1992"/>
      <c r="M1992"/>
      <c r="N1992"/>
      <c r="O1992"/>
      <c r="P1992"/>
      <c r="Q1992"/>
      <c r="R1992"/>
      <c r="S1992"/>
      <c r="T1992"/>
      <c r="U1992"/>
    </row>
    <row r="1993" spans="1:21" s="36" customFormat="1" ht="12.75">
      <c r="A1993"/>
      <c r="B1993"/>
      <c r="C1993"/>
      <c r="D1993"/>
      <c r="E1993"/>
      <c r="F1993"/>
      <c r="G1993"/>
      <c r="H1993"/>
      <c r="I1993"/>
      <c r="J1993"/>
      <c r="K1993"/>
      <c r="L1993"/>
      <c r="M1993"/>
      <c r="N1993"/>
      <c r="O1993"/>
      <c r="P1993"/>
      <c r="Q1993"/>
      <c r="R1993"/>
      <c r="S1993"/>
      <c r="T1993"/>
      <c r="U1993"/>
    </row>
    <row r="1994" spans="1:21" s="36" customFormat="1" ht="12.75">
      <c r="A1994"/>
      <c r="B1994"/>
      <c r="C1994"/>
      <c r="D1994"/>
      <c r="E1994"/>
      <c r="F1994"/>
      <c r="G1994"/>
      <c r="H1994"/>
      <c r="I1994"/>
      <c r="J1994"/>
      <c r="K1994"/>
      <c r="L1994"/>
      <c r="M1994"/>
      <c r="N1994"/>
      <c r="O1994"/>
      <c r="P1994"/>
      <c r="Q1994"/>
      <c r="R1994"/>
      <c r="S1994"/>
      <c r="T1994"/>
      <c r="U1994"/>
    </row>
    <row r="1995" spans="1:21" s="36" customFormat="1" ht="12.75">
      <c r="A1995"/>
      <c r="B1995"/>
      <c r="C1995"/>
      <c r="D1995"/>
      <c r="E1995"/>
      <c r="F1995"/>
      <c r="G1995"/>
      <c r="H1995"/>
      <c r="I1995"/>
      <c r="J1995"/>
      <c r="K1995"/>
      <c r="L1995"/>
      <c r="M1995"/>
      <c r="N1995"/>
      <c r="O1995"/>
      <c r="P1995"/>
      <c r="Q1995"/>
      <c r="R1995"/>
      <c r="S1995"/>
      <c r="T1995"/>
      <c r="U1995"/>
    </row>
    <row r="1996" spans="1:21" s="36" customFormat="1" ht="12.75">
      <c r="A1996"/>
      <c r="B1996"/>
      <c r="C1996"/>
      <c r="D1996"/>
      <c r="E1996"/>
      <c r="F1996"/>
      <c r="G1996"/>
      <c r="H1996"/>
      <c r="I1996"/>
      <c r="J1996"/>
      <c r="K1996"/>
      <c r="L1996"/>
      <c r="M1996"/>
      <c r="N1996"/>
      <c r="O1996"/>
      <c r="P1996"/>
      <c r="Q1996"/>
      <c r="R1996"/>
      <c r="S1996"/>
      <c r="T1996"/>
      <c r="U1996"/>
    </row>
    <row r="1997" spans="1:21" s="36" customFormat="1" ht="12.75">
      <c r="A1997"/>
      <c r="B1997"/>
      <c r="C1997"/>
      <c r="D1997"/>
      <c r="E1997"/>
      <c r="F1997"/>
      <c r="G1997"/>
      <c r="H1997"/>
      <c r="I1997"/>
      <c r="J1997"/>
      <c r="K1997"/>
      <c r="L1997"/>
      <c r="M1997"/>
      <c r="N1997"/>
      <c r="O1997"/>
      <c r="P1997"/>
      <c r="Q1997"/>
      <c r="R1997"/>
      <c r="S1997"/>
      <c r="T1997"/>
      <c r="U1997"/>
    </row>
    <row r="1998" ht="12.75">
      <c r="U1998"/>
    </row>
    <row r="1999" ht="12.75">
      <c r="U1999"/>
    </row>
    <row r="2000" spans="1:21" s="36" customFormat="1" ht="12.75">
      <c r="A2000"/>
      <c r="B2000"/>
      <c r="C2000"/>
      <c r="D2000"/>
      <c r="E2000"/>
      <c r="F2000"/>
      <c r="G2000"/>
      <c r="H2000"/>
      <c r="I2000"/>
      <c r="J2000"/>
      <c r="K2000"/>
      <c r="L2000"/>
      <c r="M2000"/>
      <c r="N2000"/>
      <c r="O2000"/>
      <c r="P2000"/>
      <c r="Q2000"/>
      <c r="R2000"/>
      <c r="S2000"/>
      <c r="T2000"/>
      <c r="U2000"/>
    </row>
    <row r="2001" spans="1:21" s="36" customFormat="1" ht="12.75">
      <c r="A2001"/>
      <c r="B2001"/>
      <c r="C2001"/>
      <c r="D2001"/>
      <c r="E2001"/>
      <c r="F2001"/>
      <c r="G2001"/>
      <c r="H2001"/>
      <c r="I2001"/>
      <c r="J2001"/>
      <c r="K2001"/>
      <c r="L2001"/>
      <c r="M2001"/>
      <c r="N2001"/>
      <c r="O2001"/>
      <c r="P2001"/>
      <c r="Q2001"/>
      <c r="R2001"/>
      <c r="S2001"/>
      <c r="T2001"/>
      <c r="U2001"/>
    </row>
    <row r="2002" spans="1:21" s="36" customFormat="1" ht="12.75">
      <c r="A2002"/>
      <c r="B2002"/>
      <c r="C2002"/>
      <c r="D2002"/>
      <c r="E2002"/>
      <c r="F2002"/>
      <c r="G2002"/>
      <c r="H2002"/>
      <c r="I2002"/>
      <c r="J2002"/>
      <c r="K2002"/>
      <c r="L2002"/>
      <c r="M2002"/>
      <c r="N2002"/>
      <c r="O2002"/>
      <c r="P2002"/>
      <c r="Q2002"/>
      <c r="R2002"/>
      <c r="S2002"/>
      <c r="T2002"/>
      <c r="U2002"/>
    </row>
    <row r="2003" spans="1:21" s="36" customFormat="1" ht="12.75">
      <c r="A2003"/>
      <c r="B2003"/>
      <c r="C2003"/>
      <c r="D2003"/>
      <c r="E2003"/>
      <c r="F2003"/>
      <c r="G2003"/>
      <c r="H2003"/>
      <c r="I2003"/>
      <c r="J2003"/>
      <c r="K2003"/>
      <c r="L2003"/>
      <c r="M2003"/>
      <c r="N2003"/>
      <c r="O2003"/>
      <c r="P2003"/>
      <c r="Q2003"/>
      <c r="R2003"/>
      <c r="S2003"/>
      <c r="T2003"/>
      <c r="U2003"/>
    </row>
    <row r="2004" spans="1:21" s="36" customFormat="1" ht="12.75">
      <c r="A2004"/>
      <c r="B2004"/>
      <c r="C2004"/>
      <c r="D2004"/>
      <c r="E2004"/>
      <c r="F2004"/>
      <c r="G2004"/>
      <c r="H2004"/>
      <c r="I2004"/>
      <c r="J2004"/>
      <c r="K2004"/>
      <c r="L2004"/>
      <c r="M2004"/>
      <c r="N2004"/>
      <c r="O2004"/>
      <c r="P2004"/>
      <c r="Q2004"/>
      <c r="R2004"/>
      <c r="S2004"/>
      <c r="T2004"/>
      <c r="U2004"/>
    </row>
    <row r="2005" spans="1:21" s="36" customFormat="1" ht="12.75">
      <c r="A2005"/>
      <c r="B2005"/>
      <c r="C2005"/>
      <c r="D2005"/>
      <c r="E2005"/>
      <c r="F2005"/>
      <c r="G2005"/>
      <c r="H2005"/>
      <c r="I2005"/>
      <c r="J2005"/>
      <c r="K2005"/>
      <c r="L2005"/>
      <c r="M2005"/>
      <c r="N2005"/>
      <c r="O2005"/>
      <c r="P2005"/>
      <c r="Q2005"/>
      <c r="R2005"/>
      <c r="S2005"/>
      <c r="T2005"/>
      <c r="U2005"/>
    </row>
    <row r="2006" ht="12.75">
      <c r="U2006"/>
    </row>
    <row r="2007" spans="1:21" s="36" customFormat="1" ht="12.75">
      <c r="A2007"/>
      <c r="B2007"/>
      <c r="C2007"/>
      <c r="D2007"/>
      <c r="E2007"/>
      <c r="F2007"/>
      <c r="G2007"/>
      <c r="H2007"/>
      <c r="I2007"/>
      <c r="J2007"/>
      <c r="K2007"/>
      <c r="L2007"/>
      <c r="M2007"/>
      <c r="N2007"/>
      <c r="O2007"/>
      <c r="P2007"/>
      <c r="Q2007"/>
      <c r="R2007"/>
      <c r="S2007"/>
      <c r="T2007"/>
      <c r="U2007"/>
    </row>
    <row r="2008" ht="12.75">
      <c r="U2008"/>
    </row>
    <row r="2009" ht="12.75">
      <c r="U2009"/>
    </row>
    <row r="2010" ht="12.75">
      <c r="U2010"/>
    </row>
    <row r="2011" ht="12.75">
      <c r="U2011"/>
    </row>
    <row r="2012" ht="12.75">
      <c r="U2012"/>
    </row>
    <row r="2013" ht="12.75">
      <c r="U2013"/>
    </row>
    <row r="2014" ht="12.75">
      <c r="U2014"/>
    </row>
    <row r="2015" ht="12.75">
      <c r="U2015"/>
    </row>
    <row r="2016" ht="12.75">
      <c r="U2016"/>
    </row>
    <row r="2017" ht="12.75">
      <c r="U2017"/>
    </row>
    <row r="2018" ht="12.75">
      <c r="U2018"/>
    </row>
    <row r="2019" ht="12.75">
      <c r="U2019"/>
    </row>
    <row r="2020" ht="12.75">
      <c r="U2020"/>
    </row>
    <row r="2021" ht="12.75">
      <c r="U2021"/>
    </row>
    <row r="2022" ht="12.75">
      <c r="U2022"/>
    </row>
    <row r="2023" ht="12.75">
      <c r="U2023"/>
    </row>
    <row r="2024" ht="12.75">
      <c r="U2024"/>
    </row>
    <row r="2025" ht="12.75">
      <c r="U2025"/>
    </row>
    <row r="2026" ht="12.75">
      <c r="U2026"/>
    </row>
    <row r="2027" ht="12.75">
      <c r="U2027"/>
    </row>
    <row r="2028" ht="12.75">
      <c r="U2028"/>
    </row>
    <row r="2029" ht="12.75">
      <c r="U2029"/>
    </row>
    <row r="2030" ht="12.75">
      <c r="U2030"/>
    </row>
    <row r="2031" ht="12.75">
      <c r="U2031"/>
    </row>
    <row r="2032" ht="12.75">
      <c r="U2032"/>
    </row>
    <row r="2033" ht="12.75">
      <c r="U2033"/>
    </row>
    <row r="2034" ht="12.75">
      <c r="U2034"/>
    </row>
    <row r="2035" ht="12.75">
      <c r="U2035"/>
    </row>
    <row r="2036" ht="12.75">
      <c r="U2036"/>
    </row>
    <row r="2037" ht="12.75">
      <c r="U2037"/>
    </row>
    <row r="2038" ht="12.75">
      <c r="U2038"/>
    </row>
    <row r="2039" ht="12.75">
      <c r="U2039"/>
    </row>
    <row r="2040" ht="12.75">
      <c r="U2040"/>
    </row>
    <row r="2041" ht="12.75">
      <c r="U2041"/>
    </row>
    <row r="2042" ht="12.75">
      <c r="U2042"/>
    </row>
    <row r="2043" ht="12.75">
      <c r="U2043"/>
    </row>
    <row r="2044" ht="12.75">
      <c r="U2044"/>
    </row>
    <row r="2045" ht="12.75">
      <c r="U2045"/>
    </row>
    <row r="2046" ht="12.75">
      <c r="U2046"/>
    </row>
    <row r="2047" ht="12.75">
      <c r="U2047"/>
    </row>
    <row r="2048" ht="12.75">
      <c r="U2048"/>
    </row>
    <row r="2049" ht="12.75">
      <c r="U2049"/>
    </row>
    <row r="2050" ht="12.75">
      <c r="U2050"/>
    </row>
    <row r="2051" ht="12.75">
      <c r="U2051"/>
    </row>
    <row r="2052" ht="12.75">
      <c r="U2052"/>
    </row>
    <row r="2053" ht="12.75">
      <c r="U2053"/>
    </row>
    <row r="2054" ht="12.75">
      <c r="U2054"/>
    </row>
    <row r="2055" ht="12.75">
      <c r="U2055"/>
    </row>
    <row r="2056" ht="12.75">
      <c r="U2056"/>
    </row>
    <row r="2057" ht="12.75">
      <c r="U2057"/>
    </row>
    <row r="2058" ht="12.75">
      <c r="U2058"/>
    </row>
    <row r="2059" ht="12.75">
      <c r="U2059"/>
    </row>
    <row r="2060" ht="12.75">
      <c r="U2060"/>
    </row>
    <row r="2061" ht="12.75">
      <c r="U2061"/>
    </row>
    <row r="2062" ht="12.75">
      <c r="U2062"/>
    </row>
    <row r="2063" ht="12.75">
      <c r="U2063"/>
    </row>
    <row r="2064" ht="12.75">
      <c r="U2064"/>
    </row>
    <row r="2065" ht="12.75">
      <c r="U2065"/>
    </row>
    <row r="2066" ht="12.75">
      <c r="U2066"/>
    </row>
    <row r="2067" ht="12.75">
      <c r="U2067"/>
    </row>
    <row r="2068" ht="12.75">
      <c r="U2068"/>
    </row>
    <row r="2069" ht="12.75">
      <c r="U2069"/>
    </row>
    <row r="2070" ht="12.75">
      <c r="U2070"/>
    </row>
    <row r="2071" ht="12.75">
      <c r="U2071"/>
    </row>
    <row r="2072" ht="12.75">
      <c r="U2072"/>
    </row>
    <row r="2073" ht="12.75">
      <c r="U2073"/>
    </row>
    <row r="2074" ht="12.75">
      <c r="U2074"/>
    </row>
    <row r="2075" ht="12.75">
      <c r="U2075"/>
    </row>
    <row r="2076" ht="12.75">
      <c r="U2076"/>
    </row>
    <row r="2077" ht="12.75">
      <c r="U2077"/>
    </row>
    <row r="2078" ht="12.75">
      <c r="U2078"/>
    </row>
    <row r="2079" ht="12.75">
      <c r="U2079"/>
    </row>
    <row r="2080" ht="12.75">
      <c r="U2080"/>
    </row>
    <row r="2081" ht="12.75">
      <c r="U2081"/>
    </row>
    <row r="2082" ht="12.75">
      <c r="U2082"/>
    </row>
    <row r="2083" ht="12.75">
      <c r="U2083"/>
    </row>
    <row r="2084" ht="12.75">
      <c r="U2084"/>
    </row>
    <row r="2085" ht="12.75">
      <c r="U2085"/>
    </row>
    <row r="2086" ht="12.75">
      <c r="U2086"/>
    </row>
    <row r="2087" ht="12.75">
      <c r="U2087"/>
    </row>
    <row r="2088" ht="12.75">
      <c r="U2088"/>
    </row>
    <row r="2089" ht="12.75">
      <c r="U2089"/>
    </row>
    <row r="2090" ht="12.75">
      <c r="U2090"/>
    </row>
    <row r="2091" ht="12.75">
      <c r="U2091"/>
    </row>
    <row r="2092" ht="12.75">
      <c r="U2092"/>
    </row>
    <row r="2093" ht="12.75">
      <c r="U2093"/>
    </row>
    <row r="2094" ht="12.75">
      <c r="U2094"/>
    </row>
    <row r="2095" ht="12.75">
      <c r="U2095"/>
    </row>
    <row r="2096" ht="12.75">
      <c r="U2096"/>
    </row>
    <row r="2097" ht="12.75">
      <c r="U2097"/>
    </row>
    <row r="2098" ht="12.75">
      <c r="U2098"/>
    </row>
    <row r="2099" ht="12.75">
      <c r="U2099"/>
    </row>
    <row r="2100" ht="12.75">
      <c r="U2100"/>
    </row>
    <row r="2101" ht="12.75">
      <c r="U2101"/>
    </row>
    <row r="2102" ht="12.75">
      <c r="U2102"/>
    </row>
    <row r="2103" ht="12.75">
      <c r="U2103"/>
    </row>
    <row r="2104" ht="12.75">
      <c r="U2104"/>
    </row>
    <row r="2105" ht="12.75">
      <c r="U2105"/>
    </row>
    <row r="2106" ht="12.75">
      <c r="U2106"/>
    </row>
    <row r="2107" ht="12.75">
      <c r="U2107"/>
    </row>
    <row r="2108" ht="12.75">
      <c r="U2108"/>
    </row>
    <row r="2109" ht="12.75">
      <c r="U2109"/>
    </row>
    <row r="2110" ht="12.75">
      <c r="U2110"/>
    </row>
    <row r="2111" ht="12.75">
      <c r="U2111"/>
    </row>
    <row r="2112" ht="12.75">
      <c r="U2112"/>
    </row>
    <row r="2113" ht="12.75">
      <c r="U2113"/>
    </row>
    <row r="2114" ht="12.75">
      <c r="U2114"/>
    </row>
    <row r="2115" ht="12.75">
      <c r="U2115"/>
    </row>
    <row r="2116" ht="12.75">
      <c r="U2116"/>
    </row>
    <row r="2117" ht="12.75">
      <c r="U2117"/>
    </row>
    <row r="2118" ht="12.75">
      <c r="U2118"/>
    </row>
    <row r="2119" ht="12.75">
      <c r="U2119"/>
    </row>
    <row r="2120" ht="12.75">
      <c r="U2120"/>
    </row>
    <row r="2121" ht="12.75">
      <c r="U2121"/>
    </row>
    <row r="2122" ht="12.75">
      <c r="U2122"/>
    </row>
    <row r="2123" ht="12.75">
      <c r="U2123"/>
    </row>
    <row r="2124" ht="12.75">
      <c r="U2124"/>
    </row>
    <row r="2125" ht="12.75">
      <c r="U2125"/>
    </row>
    <row r="2126" ht="12.75">
      <c r="U2126"/>
    </row>
    <row r="2127" ht="12.75">
      <c r="U2127"/>
    </row>
    <row r="2128" ht="12.75">
      <c r="U2128"/>
    </row>
    <row r="2129" ht="12.75">
      <c r="U2129"/>
    </row>
    <row r="2130" ht="12.75">
      <c r="U2130"/>
    </row>
    <row r="2131" ht="12.75">
      <c r="U2131"/>
    </row>
    <row r="2132" ht="12.75">
      <c r="U2132"/>
    </row>
    <row r="2133" ht="12.75">
      <c r="U2133"/>
    </row>
    <row r="2134" ht="12.75">
      <c r="U2134"/>
    </row>
    <row r="2135" ht="12.75">
      <c r="U2135"/>
    </row>
    <row r="2136" ht="12.75">
      <c r="U2136"/>
    </row>
    <row r="2137" ht="12.75">
      <c r="U2137"/>
    </row>
    <row r="2138" ht="12.75">
      <c r="U2138"/>
    </row>
    <row r="2139" ht="12.75">
      <c r="U2139"/>
    </row>
    <row r="2140" ht="12.75">
      <c r="U2140"/>
    </row>
    <row r="2141" ht="12.75">
      <c r="U2141"/>
    </row>
    <row r="2142" ht="12.75">
      <c r="U2142"/>
    </row>
    <row r="2143" ht="12.75">
      <c r="U2143"/>
    </row>
    <row r="2144" ht="12.75">
      <c r="U2144"/>
    </row>
    <row r="2145" ht="12.75">
      <c r="U2145"/>
    </row>
    <row r="2146" ht="12.75">
      <c r="U2146"/>
    </row>
    <row r="2147" ht="12.75">
      <c r="U2147"/>
    </row>
    <row r="2148" ht="12.75">
      <c r="U2148"/>
    </row>
    <row r="2149" ht="12.75">
      <c r="U2149"/>
    </row>
    <row r="2150" ht="12.75">
      <c r="U2150"/>
    </row>
    <row r="2151" ht="12.75">
      <c r="U2151"/>
    </row>
    <row r="2152" ht="12.75">
      <c r="U2152"/>
    </row>
    <row r="2153" ht="12.75">
      <c r="U2153"/>
    </row>
    <row r="2154" ht="12.75">
      <c r="U2154"/>
    </row>
    <row r="2155" ht="12.75">
      <c r="U2155"/>
    </row>
    <row r="2156" ht="12.75">
      <c r="U2156"/>
    </row>
    <row r="2157" ht="12.75">
      <c r="U2157"/>
    </row>
    <row r="2158" ht="12.75">
      <c r="U2158"/>
    </row>
    <row r="2159" ht="12.75">
      <c r="U2159"/>
    </row>
    <row r="2160" ht="12.75">
      <c r="U2160"/>
    </row>
    <row r="2161" ht="12.75">
      <c r="U2161"/>
    </row>
    <row r="2162" ht="12.75">
      <c r="U2162"/>
    </row>
    <row r="2163" ht="12.75">
      <c r="U2163"/>
    </row>
    <row r="2164" ht="12.75">
      <c r="U2164"/>
    </row>
    <row r="2165" ht="12.75">
      <c r="U2165"/>
    </row>
    <row r="2166" ht="12.75">
      <c r="U2166"/>
    </row>
    <row r="2167" ht="12.75">
      <c r="U2167"/>
    </row>
    <row r="2168" ht="12.75">
      <c r="U2168"/>
    </row>
    <row r="2169" ht="12.75">
      <c r="U2169"/>
    </row>
    <row r="2170" ht="12.75">
      <c r="U2170"/>
    </row>
    <row r="2171" ht="12.75">
      <c r="U2171"/>
    </row>
    <row r="2172" ht="12.75">
      <c r="U2172"/>
    </row>
    <row r="2173" ht="12.75">
      <c r="U2173"/>
    </row>
    <row r="2174" ht="12.75">
      <c r="U2174"/>
    </row>
    <row r="2175" ht="12.75">
      <c r="U2175"/>
    </row>
    <row r="2176" ht="12.75">
      <c r="U2176"/>
    </row>
    <row r="2177" ht="12.75">
      <c r="U2177"/>
    </row>
    <row r="2178" ht="12.75">
      <c r="U2178"/>
    </row>
    <row r="2179" ht="12.75">
      <c r="U2179"/>
    </row>
    <row r="2180" ht="12.75">
      <c r="U2180"/>
    </row>
    <row r="2181" ht="12.75">
      <c r="U2181"/>
    </row>
    <row r="2182" ht="12.75">
      <c r="U2182"/>
    </row>
    <row r="2183" ht="12.75">
      <c r="U2183"/>
    </row>
    <row r="2184" ht="12.75">
      <c r="U2184"/>
    </row>
    <row r="2185" ht="12.75">
      <c r="U2185"/>
    </row>
    <row r="2186" ht="12.75">
      <c r="U2186"/>
    </row>
    <row r="2187" ht="12.75">
      <c r="U2187"/>
    </row>
    <row r="2188" ht="12.75">
      <c r="U2188"/>
    </row>
    <row r="2189" ht="12.75">
      <c r="U2189"/>
    </row>
    <row r="2190" ht="12.75">
      <c r="U2190"/>
    </row>
    <row r="2191" ht="12.75">
      <c r="U2191"/>
    </row>
    <row r="2192" ht="12.75">
      <c r="U2192"/>
    </row>
    <row r="2193" ht="12.75">
      <c r="U2193"/>
    </row>
    <row r="2194" ht="12.75">
      <c r="U2194"/>
    </row>
    <row r="2195" ht="12.75">
      <c r="U2195"/>
    </row>
    <row r="2196" ht="12.75">
      <c r="U2196"/>
    </row>
    <row r="2197" ht="12.75">
      <c r="U2197"/>
    </row>
    <row r="2198" ht="12.75">
      <c r="U2198"/>
    </row>
    <row r="2199" ht="12.75">
      <c r="U2199"/>
    </row>
    <row r="2200" ht="12.75">
      <c r="U2200"/>
    </row>
    <row r="2201" ht="12.75">
      <c r="U2201"/>
    </row>
    <row r="2202" ht="12.75">
      <c r="U2202"/>
    </row>
    <row r="2203" ht="12.75">
      <c r="U2203"/>
    </row>
    <row r="2204" ht="12.75">
      <c r="U2204"/>
    </row>
    <row r="2205" ht="12.75">
      <c r="U2205"/>
    </row>
    <row r="2206" ht="12.75">
      <c r="U2206"/>
    </row>
    <row r="2207" ht="12.75">
      <c r="U2207"/>
    </row>
    <row r="2208" ht="12.75">
      <c r="U2208"/>
    </row>
    <row r="2209" ht="12.75">
      <c r="U2209"/>
    </row>
    <row r="2210" ht="12.75">
      <c r="U2210"/>
    </row>
    <row r="2211" ht="12.75">
      <c r="U2211"/>
    </row>
    <row r="2212" ht="12.75">
      <c r="U2212"/>
    </row>
    <row r="2213" ht="12.75">
      <c r="U2213"/>
    </row>
    <row r="2214" ht="12.75">
      <c r="U2214"/>
    </row>
    <row r="2215" ht="12.75">
      <c r="U2215"/>
    </row>
    <row r="2216" ht="12.75">
      <c r="U2216"/>
    </row>
    <row r="2217" ht="12.75">
      <c r="U2217"/>
    </row>
    <row r="2218" ht="12.75">
      <c r="U2218"/>
    </row>
    <row r="2219" ht="12.75">
      <c r="U2219"/>
    </row>
    <row r="2220" ht="12.75">
      <c r="U2220"/>
    </row>
    <row r="2221" ht="12.75">
      <c r="U2221"/>
    </row>
    <row r="2222" ht="12.75">
      <c r="U2222"/>
    </row>
    <row r="2223" ht="12.75">
      <c r="U2223"/>
    </row>
    <row r="2224" ht="12.75">
      <c r="U2224"/>
    </row>
    <row r="2225" ht="12.75">
      <c r="U2225"/>
    </row>
    <row r="2226" ht="12.75">
      <c r="U2226"/>
    </row>
    <row r="2227" ht="12.75">
      <c r="U2227"/>
    </row>
    <row r="2228" ht="12.75">
      <c r="U2228"/>
    </row>
    <row r="2229" ht="12.75">
      <c r="U2229"/>
    </row>
    <row r="2230" ht="12.75">
      <c r="U2230"/>
    </row>
    <row r="2231" ht="12.75">
      <c r="U2231"/>
    </row>
    <row r="2232" ht="12.75">
      <c r="U2232"/>
    </row>
    <row r="2233" ht="12.75">
      <c r="U2233"/>
    </row>
    <row r="2234" ht="12.75">
      <c r="U2234"/>
    </row>
    <row r="2235" ht="12.75">
      <c r="U2235"/>
    </row>
    <row r="2236" ht="12.75">
      <c r="U2236"/>
    </row>
    <row r="2237" ht="12.75">
      <c r="U2237"/>
    </row>
    <row r="2238" ht="12.75">
      <c r="U2238"/>
    </row>
    <row r="2239" ht="12.75">
      <c r="U2239"/>
    </row>
    <row r="2240" ht="12.75">
      <c r="U2240"/>
    </row>
    <row r="2241" ht="12.75">
      <c r="U2241"/>
    </row>
    <row r="2242" ht="12.75">
      <c r="U2242"/>
    </row>
    <row r="2243" ht="12.75">
      <c r="U2243"/>
    </row>
    <row r="2244" ht="12.75">
      <c r="U2244"/>
    </row>
    <row r="2245" ht="12.75">
      <c r="U2245"/>
    </row>
    <row r="2246" ht="12.75">
      <c r="U2246"/>
    </row>
    <row r="2247" ht="12.75">
      <c r="U2247"/>
    </row>
    <row r="2248" ht="12.75">
      <c r="U2248"/>
    </row>
    <row r="2249" ht="12.75">
      <c r="U2249"/>
    </row>
    <row r="2250" ht="12.75">
      <c r="U2250"/>
    </row>
    <row r="2251" ht="12.75">
      <c r="U2251"/>
    </row>
    <row r="2252" ht="12.75">
      <c r="U2252"/>
    </row>
    <row r="2253" ht="12.75">
      <c r="U2253"/>
    </row>
    <row r="2254" ht="12.75">
      <c r="U2254"/>
    </row>
    <row r="2255" ht="12.75">
      <c r="U2255"/>
    </row>
    <row r="2256" ht="12.75">
      <c r="U2256"/>
    </row>
    <row r="2257" ht="12.75">
      <c r="U2257"/>
    </row>
    <row r="2258" ht="12.75">
      <c r="U2258"/>
    </row>
    <row r="2259" ht="12.75">
      <c r="U2259"/>
    </row>
    <row r="2260" ht="12.75">
      <c r="U2260"/>
    </row>
    <row r="2261" ht="12.75">
      <c r="U2261"/>
    </row>
    <row r="2262" ht="12.75">
      <c r="U2262"/>
    </row>
    <row r="2263" ht="12.75">
      <c r="U2263"/>
    </row>
    <row r="2264" ht="12.75">
      <c r="U2264"/>
    </row>
    <row r="2265" ht="12.75">
      <c r="U2265"/>
    </row>
    <row r="2266" ht="12.75">
      <c r="U2266"/>
    </row>
    <row r="2267" ht="12.75">
      <c r="U2267"/>
    </row>
    <row r="2268" ht="12.75">
      <c r="U2268"/>
    </row>
    <row r="2269" ht="12.75">
      <c r="U2269"/>
    </row>
    <row r="2270" ht="12.75">
      <c r="U2270"/>
    </row>
    <row r="2271" ht="12.75">
      <c r="U2271"/>
    </row>
    <row r="2272" ht="12.75">
      <c r="U2272"/>
    </row>
    <row r="2273" ht="12.75">
      <c r="U2273"/>
    </row>
    <row r="2274" ht="12.75">
      <c r="U2274"/>
    </row>
    <row r="2275" ht="12.75">
      <c r="U2275"/>
    </row>
    <row r="2276" ht="12.75">
      <c r="U2276"/>
    </row>
    <row r="2277" ht="12.75">
      <c r="U2277"/>
    </row>
    <row r="2278" ht="12.75">
      <c r="U2278"/>
    </row>
    <row r="2279" ht="12.75">
      <c r="U2279"/>
    </row>
    <row r="2280" ht="12.75">
      <c r="U2280"/>
    </row>
    <row r="2281" ht="12.75">
      <c r="U2281"/>
    </row>
    <row r="2282" ht="12.75">
      <c r="U2282"/>
    </row>
    <row r="2283" ht="12.75">
      <c r="U2283"/>
    </row>
    <row r="2284" ht="12.75">
      <c r="U2284"/>
    </row>
    <row r="2285" ht="12.75">
      <c r="U2285"/>
    </row>
    <row r="2286" ht="12.75">
      <c r="U2286"/>
    </row>
    <row r="2287" ht="12.75">
      <c r="U2287"/>
    </row>
    <row r="2288" ht="12.75">
      <c r="U2288"/>
    </row>
    <row r="2289" ht="12.75">
      <c r="U2289"/>
    </row>
    <row r="2290" ht="12.75">
      <c r="U2290"/>
    </row>
    <row r="2291" ht="12.75">
      <c r="U2291"/>
    </row>
    <row r="2292" ht="12.75">
      <c r="U2292"/>
    </row>
    <row r="2293" ht="12.75">
      <c r="U2293"/>
    </row>
    <row r="2294" ht="12.75">
      <c r="U2294"/>
    </row>
    <row r="2295" ht="12.75">
      <c r="U2295"/>
    </row>
    <row r="2296" ht="12.75">
      <c r="U2296"/>
    </row>
    <row r="2297" ht="12.75">
      <c r="U2297"/>
    </row>
    <row r="2298" ht="12.75">
      <c r="U2298"/>
    </row>
    <row r="2299" ht="12.75">
      <c r="U2299"/>
    </row>
    <row r="2300" ht="12.75">
      <c r="U2300"/>
    </row>
    <row r="2301" ht="12.75">
      <c r="U2301"/>
    </row>
    <row r="2302" ht="12.75">
      <c r="U2302"/>
    </row>
    <row r="2303" ht="12.75">
      <c r="U2303"/>
    </row>
    <row r="2304" ht="12.75">
      <c r="U2304"/>
    </row>
    <row r="2305" ht="12.75">
      <c r="U2305"/>
    </row>
    <row r="2306" ht="12.75">
      <c r="U2306"/>
    </row>
    <row r="2307" ht="12.75">
      <c r="U2307"/>
    </row>
    <row r="2308" ht="12.75">
      <c r="U2308"/>
    </row>
    <row r="2309" ht="12.75">
      <c r="U2309"/>
    </row>
    <row r="2310" ht="12.75">
      <c r="U2310"/>
    </row>
    <row r="2311" ht="12.75">
      <c r="U2311"/>
    </row>
    <row r="2312" ht="12.75">
      <c r="U2312"/>
    </row>
    <row r="2313" ht="12.75">
      <c r="U2313"/>
    </row>
    <row r="2314" ht="12.75">
      <c r="U2314"/>
    </row>
    <row r="2315" ht="12.75">
      <c r="U2315"/>
    </row>
    <row r="2316" ht="12.75">
      <c r="U2316"/>
    </row>
    <row r="2317" ht="12.75">
      <c r="U2317"/>
    </row>
    <row r="2318" ht="12.75">
      <c r="U2318"/>
    </row>
    <row r="2319" ht="12.75">
      <c r="U2319"/>
    </row>
    <row r="2320" ht="12.75">
      <c r="U2320"/>
    </row>
    <row r="2321" ht="12.75">
      <c r="U2321"/>
    </row>
    <row r="2322" ht="12.75">
      <c r="U2322"/>
    </row>
    <row r="2323" ht="12.75">
      <c r="U2323"/>
    </row>
    <row r="2324" ht="12.75">
      <c r="U2324"/>
    </row>
    <row r="2325" ht="12.75">
      <c r="U2325"/>
    </row>
  </sheetData>
  <autoFilter ref="A1:U2007"/>
  <conditionalFormatting sqref="C884:C1593 V2000:IV2005 V1989:IV1997 V1976:IV1985 V2007:IV2007">
    <cfRule type="expression" priority="1" dxfId="0" stopIfTrue="1">
      <formula>$K884="Accepted"</formula>
    </cfRule>
    <cfRule type="expression" priority="2" dxfId="1" stopIfTrue="1">
      <formula>$K884="Declined"</formula>
    </cfRule>
    <cfRule type="expression" priority="3" dxfId="2" stopIfTrue="1">
      <formula>$K884="Counter"</formula>
    </cfRule>
  </conditionalFormatting>
  <conditionalFormatting sqref="T705:T883 K704:S883 A98:J883 U98:U883 A2:U97 K98:T703">
    <cfRule type="expression" priority="4" dxfId="3" stopIfTrue="1">
      <formula>LOWER($K2)="Accept"</formula>
    </cfRule>
    <cfRule type="expression" priority="5" dxfId="4" stopIfTrue="1">
      <formula>LOWER($K2)="Reject"</formula>
    </cfRule>
    <cfRule type="expression" priority="6" dxfId="5" stopIfTrue="1">
      <formula>LOWER($K2)="Counter"</formula>
    </cfRule>
  </conditionalFormatting>
  <dataValidations count="7">
    <dataValidation type="list" allowBlank="1" showInputMessage="1" showErrorMessage="1" error="Must be &quot;Editor To Do&quot;, &quot;Done&quot;, &quot;Can't Do&quot;" sqref="N2:N883">
      <formula1>"Editor To Do, Done, Can't Do"</formula1>
    </dataValidation>
    <dataValidation allowBlank="1" showInputMessage="1" showErrorMessage="1" error="Comment can only be &quot;Accepted&quot;, &quot;Declined&quot;, or Blank" sqref="L364:L368 L95:L96 L88:L93 L33:L59 L498 L507:L511 O20 L2:L3 L702:L706 L649:L657 L637:L645 L500:L503 L630:L631 L550 L5:L31 L505 L492:L496 L425:L487 L532:L538 L694:L700 L540:L548 L586 L633:L635 L659:L691 L513:L530 L768:L775 L554:L584 L588:L598 L729:L766 L600:L628 L805:L883 L338 L107:L174 L370:L376 L293:L309 L352:L355 L332 L777:L803 L176:L214 L404:L423 L708:L717 L719:L727 L216:L232 L317:L323 L341 L234:L289 L61:L86 L378:L402 O290 L358:L361 L98 L100:L103 L105 L325 L349"/>
    <dataValidation allowBlank="1" showInputMessage="1" showErrorMessage="1" error="Must be &quot;Editor To Do&quot;, &quot;Done&quot;, &quot;Can't Do&quot;" sqref="L324 P64:P67 P58:P59 P61 O11:O19 P2:P56 O2:O8 O291:O883 O21:O289 P74:P883 L646:L648 P69:P72 L658 L310:L316 L326:L331 L333:L335 L337 L339:L340 L342:L343 L348"/>
    <dataValidation type="whole" allowBlank="1" showErrorMessage="1" error="This must be a comment number between 1 and 2000" sqref="M2:M883">
      <formula1>1</formula1>
      <formula2>2000</formula2>
    </dataValidation>
    <dataValidation type="list" allowBlank="1" showInputMessage="1" showErrorMessage="1" error="Comment can only be &quot;Accepted&quot;, &quot;Declined&quot;, &quot;Counter&quot;, &quot;Deferred&quot;, or Blank" sqref="L539 K165:K291 K94 K101:K102 K116 K120 K124:K125 K140 K155:K156 K162 K293:K883">
      <formula1>"Accept, Reject, Counter, Defer, Discuss, Submission"</formula1>
    </dataValidation>
    <dataValidation type="list" allowBlank="1" showInputMessage="1" showErrorMessage="1" sqref="T705:T883 T2:T703">
      <formula1>"Call-09-07, Call-09-14, Melbourne, Call-09-28, Call-10-05, Call-10-12, Call-10-19, Call-10-26, Call-11-02, Call-11-09, Dallas, Ad-hoc1, Ad-hoc2, Ad-hoc3"</formula1>
    </dataValidation>
    <dataValidation type="list" allowBlank="1" showInputMessage="1" showErrorMessage="1" error="Comment can only be &quot;Accepted&quot;, &quot;Declined&quot;, &quot;Counter&quot;, &quot;Deferred&quot;, or Blank" sqref="K2:K93 K95:K100 K103:K115 K117:K119 K121:K123 K126:K139 K141:K154 K157:K161 K163:K164">
      <formula1>"Accept, Reject, Counter, Defer, Discuss"</formula1>
    </dataValidation>
  </dataValidations>
  <printOptions/>
  <pageMargins left="0.75" right="0.75" top="1" bottom="1" header="0.5" footer="0.5"/>
  <pageSetup horizontalDpi="600" verticalDpi="600" orientation="portrait" r:id="rId3"/>
  <headerFooter alignWithMargins="0">
    <oddHeader>&amp;LApril 2008&amp;C&amp;A&amp;Rdoc.: IEEE 802.11-08/0326r6</oddHeader>
    <oddFooter>&amp;LSubmission&amp;C&amp;P&amp;RMatthew Gast, Trapeze Networks</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B27" sqref="B27"/>
    </sheetView>
  </sheetViews>
  <sheetFormatPr defaultColWidth="9.140625" defaultRowHeight="12.75"/>
  <cols>
    <col min="1" max="1" width="22.421875" style="0" customWidth="1"/>
    <col min="2" max="2" width="7.8515625" style="58" customWidth="1"/>
    <col min="3" max="3" width="8.7109375" style="58" customWidth="1"/>
    <col min="4" max="4" width="8.7109375" style="0" customWidth="1"/>
    <col min="5" max="5" width="8.8515625" style="0" customWidth="1"/>
    <col min="6" max="6" width="9.421875" style="0" customWidth="1"/>
    <col min="7" max="7" width="8.57421875" style="0" customWidth="1"/>
    <col min="8" max="8" width="8.421875" style="0" customWidth="1"/>
    <col min="9" max="9" width="8.00390625" style="0" customWidth="1"/>
    <col min="10" max="10" width="8.140625" style="0" customWidth="1"/>
    <col min="11" max="11" width="8.421875" style="0" customWidth="1"/>
    <col min="12" max="12" width="7.28125" style="0" customWidth="1"/>
    <col min="13" max="13" width="30.421875" style="0" customWidth="1"/>
    <col min="14" max="14" width="13.28125" style="58" customWidth="1"/>
    <col min="15" max="15" width="18.00390625" style="0" customWidth="1"/>
    <col min="16" max="37" width="5.7109375" style="0" customWidth="1"/>
  </cols>
  <sheetData>
    <row r="1" spans="1:29" ht="27.75" customHeight="1">
      <c r="A1" s="38" t="s">
        <v>1657</v>
      </c>
      <c r="B1" s="39" t="s">
        <v>319</v>
      </c>
      <c r="C1" s="40" t="s">
        <v>305</v>
      </c>
      <c r="D1" s="40" t="s">
        <v>306</v>
      </c>
      <c r="E1" s="40" t="s">
        <v>320</v>
      </c>
      <c r="F1" s="40" t="s">
        <v>307</v>
      </c>
      <c r="G1" s="40" t="s">
        <v>309</v>
      </c>
      <c r="H1" s="40" t="s">
        <v>1979</v>
      </c>
      <c r="I1" s="40" t="s">
        <v>321</v>
      </c>
      <c r="J1" s="41" t="s">
        <v>322</v>
      </c>
      <c r="K1" s="42" t="s">
        <v>323</v>
      </c>
      <c r="L1" s="43" t="s">
        <v>324</v>
      </c>
      <c r="M1" s="44" t="s">
        <v>325</v>
      </c>
      <c r="N1" s="40" t="s">
        <v>635</v>
      </c>
      <c r="O1" s="45"/>
      <c r="P1" s="46"/>
      <c r="Q1" s="45"/>
      <c r="R1" s="45"/>
      <c r="S1" s="45"/>
      <c r="T1" s="45"/>
      <c r="U1" s="45"/>
      <c r="V1" s="45"/>
      <c r="W1" s="45"/>
      <c r="X1" s="45"/>
      <c r="Y1" s="45"/>
      <c r="Z1" s="45"/>
      <c r="AA1" s="45"/>
      <c r="AB1" s="45"/>
      <c r="AC1" s="45"/>
    </row>
    <row r="2" spans="1:29" ht="11.25" customHeight="1">
      <c r="A2" s="47" t="s">
        <v>1651</v>
      </c>
      <c r="B2" s="48">
        <f>COUNTIF('LB122 Comments'!Q$2:'LB122 Comments'!Q$1974,A2)</f>
        <v>327</v>
      </c>
      <c r="C2" s="48">
        <f>SUMPRODUCT(('LB122 Comments'!$Q$1:'LB122 Comments'!$S$1974=$A2)*('LB122 Comments'!$K$1:'LB122 Comments'!$K$1974=C$1))</f>
        <v>237</v>
      </c>
      <c r="D2" s="48">
        <f>SUMPRODUCT(('LB122 Comments'!$Q$1:'LB122 Comments'!$S$1974=$A2)*('LB122 Comments'!$K$1:'LB122 Comments'!$K$1974=D$1))</f>
        <v>24</v>
      </c>
      <c r="E2" s="48">
        <f>SUMPRODUCT(('LB122 Comments'!$Q$1:'LB122 Comments'!$S$1974=$A2)*('LB122 Comments'!$K$1:'LB122 Comments'!$K$1974=E$1))</f>
        <v>62</v>
      </c>
      <c r="F2" s="48">
        <f>SUMPRODUCT(('LB122 Comments'!$Q$1:'LB122 Comments'!$S$1974=$A2)*('LB122 Comments'!$K$1:'LB122 Comments'!$K$1974=F$1))</f>
        <v>3</v>
      </c>
      <c r="G2" s="48">
        <f>SUMPRODUCT(('LB122 Comments'!$Q$1:'LB122 Comments'!$S$1974=$A2)*('LB122 Comments'!$K$1:'LB122 Comments'!$K$1974=G$1))</f>
        <v>1</v>
      </c>
      <c r="H2" s="48">
        <f>SUMPRODUCT(('LB122 Comments'!$Q$1:'LB122 Comments'!$S$1974=$A2)*('LB122 Comments'!$K$1:'LB122 Comments'!$K$1974=H$1))</f>
        <v>0</v>
      </c>
      <c r="I2" s="48">
        <f>SUMPRODUCT(('LB122 Comments'!$Q$1:'LB122 Comments'!$S$1974=$A2)*('LB122 Comments'!$K$1:'LB122 Comments'!$K$1974=""))</f>
        <v>0</v>
      </c>
      <c r="J2" s="48">
        <f>SUMPRODUCT(('LB122 Comments'!$Q$1:'LB122 Comments'!$S$1974=$A2)*('LB122 Comments'!$K$1:'LB122 Comments'!$K$1974=""))</f>
        <v>0</v>
      </c>
      <c r="K2" s="49">
        <f>SUMPRODUCT(('LB122 Comments'!$Q$1:'LB122 Comments'!$S$1974=$A2)*('LB122 Comments'!$N$1:'LB122 Comments'!$N$1974="Editor To Do"))</f>
        <v>3</v>
      </c>
      <c r="L2" s="50">
        <f>SUMPRODUCT(('LB122 Comments'!$Q$1:'LB122 Comments'!$S$1974=$A2)*('LB122 Comments'!$N$1:'LB122 Comments'!$N$1974="Done"))</f>
        <v>322</v>
      </c>
      <c r="M2" s="51" t="s">
        <v>1364</v>
      </c>
      <c r="N2" s="52"/>
      <c r="O2" s="45"/>
      <c r="P2" s="46"/>
      <c r="Q2" s="45"/>
      <c r="R2" s="45"/>
      <c r="S2" s="45"/>
      <c r="T2" s="45"/>
      <c r="U2" s="45"/>
      <c r="V2" s="45"/>
      <c r="W2" s="45"/>
      <c r="X2" s="45"/>
      <c r="Y2" s="45"/>
      <c r="Z2" s="45"/>
      <c r="AA2" s="45"/>
      <c r="AB2" s="45"/>
      <c r="AC2" s="45"/>
    </row>
    <row r="3" spans="1:29" ht="11.25" customHeight="1">
      <c r="A3" s="47" t="s">
        <v>1660</v>
      </c>
      <c r="B3" s="48">
        <f>COUNTIF('LB122 Comments'!Q$2:'LB122 Comments'!Q$1974,A3)</f>
        <v>138</v>
      </c>
      <c r="C3" s="48">
        <f>SUMPRODUCT(('LB122 Comments'!$Q$1:'LB122 Comments'!$S$1974=$A3)*('LB122 Comments'!$K$1:'LB122 Comments'!$K$1974=C$1))</f>
        <v>0</v>
      </c>
      <c r="D3" s="48">
        <f>SUMPRODUCT(('LB122 Comments'!$Q$1:'LB122 Comments'!$S$1974=$A3)*('LB122 Comments'!$K$1:'LB122 Comments'!$K$1974=D$1))</f>
        <v>0</v>
      </c>
      <c r="E3" s="48">
        <f>SUMPRODUCT(('LB122 Comments'!$Q$1:'LB122 Comments'!$S$1974=$A3)*('LB122 Comments'!$K$1:'LB122 Comments'!$K$1974=E$1))</f>
        <v>0</v>
      </c>
      <c r="F3" s="48">
        <f>SUMPRODUCT(('LB122 Comments'!$Q$1:'LB122 Comments'!$S$1974=$A3)*('LB122 Comments'!$K$1:'LB122 Comments'!$K$1974=F$1))</f>
        <v>0</v>
      </c>
      <c r="G3" s="48">
        <f>SUMPRODUCT(('LB122 Comments'!$Q$1:'LB122 Comments'!$S$1974=$A3)*('LB122 Comments'!$K$1:'LB122 Comments'!$K$1974=G$1))</f>
        <v>2</v>
      </c>
      <c r="H3" s="48">
        <f>SUMPRODUCT(('LB122 Comments'!$Q$1:'LB122 Comments'!$S$1974=$A3)*('LB122 Comments'!$K$1:'LB122 Comments'!$K$1974=H$1))</f>
        <v>0</v>
      </c>
      <c r="I3" s="48">
        <f>SUMPRODUCT(('LB122 Comments'!$Q$1:'LB122 Comments'!$S$1974=$A3)*('LB122 Comments'!$K$1:'LB122 Comments'!$K$1974=""))</f>
        <v>136</v>
      </c>
      <c r="J3" s="48">
        <f>SUMPRODUCT(('LB122 Comments'!$Q$1:'LB122 Comments'!$S$1974=$A3)*('LB122 Comments'!$K$1:'LB122 Comments'!$K$1974=""))</f>
        <v>136</v>
      </c>
      <c r="K3" s="49">
        <f>SUMPRODUCT(('LB122 Comments'!$Q$1:'LB122 Comments'!$S$1974=$A3)*('LB122 Comments'!$N$1:'LB122 Comments'!$N$1974="Editor To Do"))</f>
        <v>0</v>
      </c>
      <c r="L3" s="50">
        <f>SUMPRODUCT(('LB122 Comments'!$Q$1:'LB122 Comments'!$S$1974=$A3)*('LB122 Comments'!$N$1:'LB122 Comments'!$N$1974="Done"))</f>
        <v>0</v>
      </c>
      <c r="M3" s="51" t="s">
        <v>1361</v>
      </c>
      <c r="N3" s="52" t="s">
        <v>1360</v>
      </c>
      <c r="O3" s="45"/>
      <c r="P3" s="46"/>
      <c r="Q3" s="45"/>
      <c r="R3" s="45"/>
      <c r="S3" s="45"/>
      <c r="T3" s="45"/>
      <c r="U3" s="45"/>
      <c r="V3" s="45"/>
      <c r="W3" s="45"/>
      <c r="X3" s="45"/>
      <c r="Y3" s="45"/>
      <c r="Z3" s="45"/>
      <c r="AA3" s="45"/>
      <c r="AB3" s="45"/>
      <c r="AC3" s="45"/>
    </row>
    <row r="4" spans="1:29" ht="11.25" customHeight="1">
      <c r="A4" s="47" t="s">
        <v>1665</v>
      </c>
      <c r="B4" s="48">
        <f>COUNTIF('LB122 Comments'!Q$2:'LB122 Comments'!Q$1974,A4)</f>
        <v>109</v>
      </c>
      <c r="C4" s="48">
        <f>SUMPRODUCT(('LB122 Comments'!$Q$1:'LB122 Comments'!$S$1974=$A4)*('LB122 Comments'!$K$1:'LB122 Comments'!$K$1974=C$1))</f>
        <v>7</v>
      </c>
      <c r="D4" s="48">
        <f>SUMPRODUCT(('LB122 Comments'!$Q$1:'LB122 Comments'!$S$1974=$A4)*('LB122 Comments'!$K$1:'LB122 Comments'!$K$1974=D$1))</f>
        <v>0</v>
      </c>
      <c r="E4" s="48">
        <f>SUMPRODUCT(('LB122 Comments'!$Q$1:'LB122 Comments'!$S$1974=$A4)*('LB122 Comments'!$K$1:'LB122 Comments'!$K$1974=E$1))</f>
        <v>5</v>
      </c>
      <c r="F4" s="48">
        <f>SUMPRODUCT(('LB122 Comments'!$Q$1:'LB122 Comments'!$S$1974=$A4)*('LB122 Comments'!$K$1:'LB122 Comments'!$K$1974=F$1))</f>
        <v>0</v>
      </c>
      <c r="G4" s="48">
        <f>SUMPRODUCT(('LB122 Comments'!$Q$1:'LB122 Comments'!$S$1974=$A4)*('LB122 Comments'!$K$1:'LB122 Comments'!$K$1974=G$1))</f>
        <v>2</v>
      </c>
      <c r="H4" s="48">
        <f>SUMPRODUCT(('LB122 Comments'!$Q$1:'LB122 Comments'!$S$1974=$A4)*('LB122 Comments'!$K$1:'LB122 Comments'!$K$1974=H$1))</f>
        <v>0</v>
      </c>
      <c r="I4" s="48">
        <f>SUMPRODUCT(('LB122 Comments'!$Q$1:'LB122 Comments'!$S$1974=$A4)*('LB122 Comments'!$K$1:'LB122 Comments'!$K$1974=""))</f>
        <v>95</v>
      </c>
      <c r="J4" s="48">
        <f>SUMPRODUCT(('LB122 Comments'!$Q$1:'LB122 Comments'!$S$1974=$A4)*('LB122 Comments'!$K$1:'LB122 Comments'!$K$1974=""))</f>
        <v>95</v>
      </c>
      <c r="K4" s="49">
        <f>SUMPRODUCT(('LB122 Comments'!$Q$1:'LB122 Comments'!$S$1974=$A4)*('LB122 Comments'!$N$1:'LB122 Comments'!$N$1974="Editor To Do"))</f>
        <v>6</v>
      </c>
      <c r="L4" s="50">
        <f>SUMPRODUCT(('LB122 Comments'!$Q$1:'LB122 Comments'!$S$1974=$A4)*('LB122 Comments'!$N$1:'LB122 Comments'!$N$1974="Done"))</f>
        <v>0</v>
      </c>
      <c r="M4" s="51" t="s">
        <v>1850</v>
      </c>
      <c r="N4" s="52"/>
      <c r="O4" s="45"/>
      <c r="P4" s="46"/>
      <c r="Q4" s="45"/>
      <c r="R4" s="45"/>
      <c r="S4" s="45"/>
      <c r="T4" s="45"/>
      <c r="U4" s="45"/>
      <c r="V4" s="45"/>
      <c r="W4" s="45"/>
      <c r="X4" s="45"/>
      <c r="Y4" s="45"/>
      <c r="Z4" s="45"/>
      <c r="AA4" s="45"/>
      <c r="AB4" s="45"/>
      <c r="AC4" s="45"/>
    </row>
    <row r="5" spans="1:29" ht="11.25" customHeight="1">
      <c r="A5" s="47" t="s">
        <v>1661</v>
      </c>
      <c r="B5" s="48">
        <f>COUNTIF('LB122 Comments'!Q$2:'LB122 Comments'!Q$1974,A5)</f>
        <v>90</v>
      </c>
      <c r="C5" s="48">
        <f>SUMPRODUCT(('LB122 Comments'!$Q$1:'LB122 Comments'!$S$1974=$A5)*('LB122 Comments'!$K$1:'LB122 Comments'!$K$1974=C$1))</f>
        <v>30</v>
      </c>
      <c r="D5" s="48">
        <f>SUMPRODUCT(('LB122 Comments'!$Q$1:'LB122 Comments'!$S$1974=$A5)*('LB122 Comments'!$K$1:'LB122 Comments'!$K$1974=D$1))</f>
        <v>25</v>
      </c>
      <c r="E5" s="48">
        <f>SUMPRODUCT(('LB122 Comments'!$Q$1:'LB122 Comments'!$S$1974=$A5)*('LB122 Comments'!$K$1:'LB122 Comments'!$K$1974=E$1))</f>
        <v>4</v>
      </c>
      <c r="F5" s="48">
        <f>SUMPRODUCT(('LB122 Comments'!$Q$1:'LB122 Comments'!$S$1974=$A5)*('LB122 Comments'!$K$1:'LB122 Comments'!$K$1974=F$1))</f>
        <v>1</v>
      </c>
      <c r="G5" s="48">
        <f>SUMPRODUCT(('LB122 Comments'!$Q$1:'LB122 Comments'!$S$1974=$A5)*('LB122 Comments'!$K$1:'LB122 Comments'!$K$1974=G$1))</f>
        <v>2</v>
      </c>
      <c r="H5" s="48">
        <f>SUMPRODUCT(('LB122 Comments'!$Q$1:'LB122 Comments'!$S$1974=$A5)*('LB122 Comments'!$K$1:'LB122 Comments'!$K$1974=H$1))</f>
        <v>0</v>
      </c>
      <c r="I5" s="48">
        <f>SUMPRODUCT(('LB122 Comments'!$Q$1:'LB122 Comments'!$S$1974=$A5)*('LB122 Comments'!$K$1:'LB122 Comments'!$K$1974=""))</f>
        <v>28</v>
      </c>
      <c r="J5" s="48">
        <f>SUMPRODUCT(('LB122 Comments'!$Q$1:'LB122 Comments'!$S$1974=$A5)*('LB122 Comments'!$K$1:'LB122 Comments'!$K$1974=""))</f>
        <v>28</v>
      </c>
      <c r="K5" s="49">
        <f>SUMPRODUCT(('LB122 Comments'!$Q$1:'LB122 Comments'!$S$1974=$A5)*('LB122 Comments'!$N$1:'LB122 Comments'!$N$1974="Editor To Do"))</f>
        <v>0</v>
      </c>
      <c r="L5" s="50">
        <f>SUMPRODUCT(('LB122 Comments'!$Q$1:'LB122 Comments'!$S$1974=$A5)*('LB122 Comments'!$N$1:'LB122 Comments'!$N$1974="Done"))</f>
        <v>0</v>
      </c>
      <c r="M5" s="99" t="s">
        <v>1363</v>
      </c>
      <c r="N5" s="52"/>
      <c r="O5" s="45"/>
      <c r="P5" s="46"/>
      <c r="Q5" s="45"/>
      <c r="R5" s="45"/>
      <c r="S5" s="45"/>
      <c r="T5" s="45"/>
      <c r="U5" s="45"/>
      <c r="V5" s="45"/>
      <c r="W5" s="45"/>
      <c r="X5" s="45"/>
      <c r="Y5" s="45"/>
      <c r="Z5" s="45"/>
      <c r="AA5" s="45"/>
      <c r="AB5" s="45"/>
      <c r="AC5" s="45"/>
    </row>
    <row r="6" spans="1:29" ht="11.25" customHeight="1">
      <c r="A6" s="47" t="s">
        <v>1662</v>
      </c>
      <c r="B6" s="48">
        <f>COUNTIF('LB122 Comments'!Q$2:'LB122 Comments'!Q$1974,A6)</f>
        <v>49</v>
      </c>
      <c r="C6" s="48">
        <f>SUMPRODUCT(('LB122 Comments'!$Q$1:'LB122 Comments'!$S$1974=$A6)*('LB122 Comments'!$K$1:'LB122 Comments'!$K$1974=C$1))</f>
        <v>20</v>
      </c>
      <c r="D6" s="48">
        <f>SUMPRODUCT(('LB122 Comments'!$Q$1:'LB122 Comments'!$S$1974=$A6)*('LB122 Comments'!$K$1:'LB122 Comments'!$K$1974=D$1))</f>
        <v>4</v>
      </c>
      <c r="E6" s="48">
        <f>SUMPRODUCT(('LB122 Comments'!$Q$1:'LB122 Comments'!$S$1974=$A6)*('LB122 Comments'!$K$1:'LB122 Comments'!$K$1974=E$1))</f>
        <v>3</v>
      </c>
      <c r="F6" s="48">
        <f>SUMPRODUCT(('LB122 Comments'!$Q$1:'LB122 Comments'!$S$1974=$A6)*('LB122 Comments'!$K$1:'LB122 Comments'!$K$1974=F$1))</f>
        <v>0</v>
      </c>
      <c r="G6" s="48">
        <f>SUMPRODUCT(('LB122 Comments'!$Q$1:'LB122 Comments'!$S$1974=$A6)*('LB122 Comments'!$K$1:'LB122 Comments'!$K$1974=G$1))</f>
        <v>0</v>
      </c>
      <c r="H6" s="48">
        <f>SUMPRODUCT(('LB122 Comments'!$Q$1:'LB122 Comments'!$S$1974=$A6)*('LB122 Comments'!$K$1:'LB122 Comments'!$K$1974=H$1))</f>
        <v>1</v>
      </c>
      <c r="I6" s="48">
        <f>SUMPRODUCT(('LB122 Comments'!$Q$1:'LB122 Comments'!$S$1974=$A6)*('LB122 Comments'!$K$1:'LB122 Comments'!$K$1974=""))</f>
        <v>21</v>
      </c>
      <c r="J6" s="48">
        <f>SUMPRODUCT(('LB122 Comments'!$Q$1:'LB122 Comments'!$S$1974=$A6)*('LB122 Comments'!$K$1:'LB122 Comments'!$K$1974=""))</f>
        <v>21</v>
      </c>
      <c r="K6" s="49">
        <f>SUMPRODUCT(('LB122 Comments'!$Q$1:'LB122 Comments'!$S$1974=$A6)*('LB122 Comments'!$N$1:'LB122 Comments'!$N$1974="Editor To Do"))</f>
        <v>3</v>
      </c>
      <c r="L6" s="50">
        <f>SUMPRODUCT(('LB122 Comments'!$Q$1:'LB122 Comments'!$S$1974=$A6)*('LB122 Comments'!$N$1:'LB122 Comments'!$N$1974="Done"))</f>
        <v>0</v>
      </c>
      <c r="M6" s="51" t="s">
        <v>1362</v>
      </c>
      <c r="N6" s="52"/>
      <c r="O6" s="45"/>
      <c r="P6" s="46"/>
      <c r="Q6" s="45"/>
      <c r="R6" s="45"/>
      <c r="S6" s="45"/>
      <c r="T6" s="45"/>
      <c r="U6" s="45"/>
      <c r="V6" s="45"/>
      <c r="W6" s="45"/>
      <c r="X6" s="45"/>
      <c r="Y6" s="45"/>
      <c r="Z6" s="45"/>
      <c r="AA6" s="45"/>
      <c r="AB6" s="45"/>
      <c r="AC6" s="45"/>
    </row>
    <row r="7" spans="1:29" ht="11.25" customHeight="1">
      <c r="A7" s="47" t="s">
        <v>1663</v>
      </c>
      <c r="B7" s="48">
        <f>COUNTIF('LB122 Comments'!Q$2:'LB122 Comments'!Q$1974,A7)</f>
        <v>41</v>
      </c>
      <c r="C7" s="48">
        <f>SUMPRODUCT(('LB122 Comments'!$Q$1:'LB122 Comments'!$S$1974=$A7)*('LB122 Comments'!$K$1:'LB122 Comments'!$K$1974=C$1))</f>
        <v>12</v>
      </c>
      <c r="D7" s="48">
        <f>SUMPRODUCT(('LB122 Comments'!$Q$1:'LB122 Comments'!$S$1974=$A7)*('LB122 Comments'!$K$1:'LB122 Comments'!$K$1974=D$1))</f>
        <v>3</v>
      </c>
      <c r="E7" s="48">
        <f>SUMPRODUCT(('LB122 Comments'!$Q$1:'LB122 Comments'!$S$1974=$A7)*('LB122 Comments'!$K$1:'LB122 Comments'!$K$1974=E$1))</f>
        <v>6</v>
      </c>
      <c r="F7" s="48">
        <f>SUMPRODUCT(('LB122 Comments'!$Q$1:'LB122 Comments'!$S$1974=$A7)*('LB122 Comments'!$K$1:'LB122 Comments'!$K$1974=F$1))</f>
        <v>0</v>
      </c>
      <c r="G7" s="48">
        <f>SUMPRODUCT(('LB122 Comments'!$Q$1:'LB122 Comments'!$S$1974=$A7)*('LB122 Comments'!$K$1:'LB122 Comments'!$K$1974=G$1))</f>
        <v>7</v>
      </c>
      <c r="H7" s="48">
        <f>SUMPRODUCT(('LB122 Comments'!$Q$1:'LB122 Comments'!$S$1974=$A7)*('LB122 Comments'!$K$1:'LB122 Comments'!$K$1974=H$1))</f>
        <v>2</v>
      </c>
      <c r="I7" s="48">
        <f>SUMPRODUCT(('LB122 Comments'!$Q$1:'LB122 Comments'!$S$1974=$A7)*('LB122 Comments'!$K$1:'LB122 Comments'!$K$1974=""))</f>
        <v>11</v>
      </c>
      <c r="J7" s="48">
        <f>SUMPRODUCT(('LB122 Comments'!$Q$1:'LB122 Comments'!$S$1974=$A7)*('LB122 Comments'!$K$1:'LB122 Comments'!$K$1974=""))</f>
        <v>11</v>
      </c>
      <c r="K7" s="49">
        <f>SUMPRODUCT(('LB122 Comments'!$Q$1:'LB122 Comments'!$S$1974=$A7)*('LB122 Comments'!$N$1:'LB122 Comments'!$N$1974="Editor To Do"))</f>
        <v>0</v>
      </c>
      <c r="L7" s="50">
        <f>SUMPRODUCT(('LB122 Comments'!$Q$1:'LB122 Comments'!$S$1974=$A7)*('LB122 Comments'!$N$1:'LB122 Comments'!$N$1974="Done"))</f>
        <v>0</v>
      </c>
      <c r="M7" s="51" t="s">
        <v>1365</v>
      </c>
      <c r="N7" s="52"/>
      <c r="O7" s="53"/>
      <c r="P7" s="46"/>
      <c r="Q7" s="45"/>
      <c r="R7" s="45"/>
      <c r="S7" s="45"/>
      <c r="T7" s="45"/>
      <c r="U7" s="45"/>
      <c r="V7" s="45"/>
      <c r="W7" s="45"/>
      <c r="X7" s="45"/>
      <c r="Y7" s="45"/>
      <c r="Z7" s="45"/>
      <c r="AA7" s="45"/>
      <c r="AB7" s="45"/>
      <c r="AC7" s="45"/>
    </row>
    <row r="8" spans="1:29" ht="11.25" customHeight="1">
      <c r="A8" s="47" t="s">
        <v>301</v>
      </c>
      <c r="B8" s="48">
        <f>COUNTIF('LB122 Comments'!Q$2:'LB122 Comments'!Q$1974,A8)</f>
        <v>36</v>
      </c>
      <c r="C8" s="48">
        <f>SUMPRODUCT(('LB122 Comments'!$Q$1:'LB122 Comments'!$S$1974=$A8)*('LB122 Comments'!$K$1:'LB122 Comments'!$K$1974=C$1))</f>
        <v>8</v>
      </c>
      <c r="D8" s="48">
        <f>SUMPRODUCT(('LB122 Comments'!$Q$1:'LB122 Comments'!$S$1974=$A8)*('LB122 Comments'!$K$1:'LB122 Comments'!$K$1974=D$1))</f>
        <v>5</v>
      </c>
      <c r="E8" s="48">
        <f>SUMPRODUCT(('LB122 Comments'!$Q$1:'LB122 Comments'!$S$1974=$A8)*('LB122 Comments'!$K$1:'LB122 Comments'!$K$1974=E$1))</f>
        <v>20</v>
      </c>
      <c r="F8" s="48">
        <f>SUMPRODUCT(('LB122 Comments'!$Q$1:'LB122 Comments'!$S$1974=$A8)*('LB122 Comments'!$K$1:'LB122 Comments'!$K$1974=F$1))</f>
        <v>0</v>
      </c>
      <c r="G8" s="48">
        <f>SUMPRODUCT(('LB122 Comments'!$Q$1:'LB122 Comments'!$S$1974=$A8)*('LB122 Comments'!$K$1:'LB122 Comments'!$K$1974=G$1))</f>
        <v>2</v>
      </c>
      <c r="H8" s="48">
        <f>SUMPRODUCT(('LB122 Comments'!$Q$1:'LB122 Comments'!$S$1974=$A8)*('LB122 Comments'!$K$1:'LB122 Comments'!$K$1974=H$1))</f>
        <v>0</v>
      </c>
      <c r="I8" s="48">
        <f>SUMPRODUCT(('LB122 Comments'!$Q$1:'LB122 Comments'!$S$1974=$A8)*('LB122 Comments'!$K$1:'LB122 Comments'!$K$1974=""))</f>
        <v>1</v>
      </c>
      <c r="J8" s="48">
        <f>SUMPRODUCT(('LB122 Comments'!$Q$1:'LB122 Comments'!$S$1974=$A8)*('LB122 Comments'!$K$1:'LB122 Comments'!$K$1974=""))</f>
        <v>1</v>
      </c>
      <c r="K8" s="49">
        <f>SUMPRODUCT(('LB122 Comments'!$Q$1:'LB122 Comments'!$S$1974=$A8)*('LB122 Comments'!$N$1:'LB122 Comments'!$N$1974="Editor To Do"))</f>
        <v>0</v>
      </c>
      <c r="L8" s="50">
        <f>SUMPRODUCT(('LB122 Comments'!$Q$1:'LB122 Comments'!$S$1974=$A8)*('LB122 Comments'!$N$1:'LB122 Comments'!$N$1974="Done"))</f>
        <v>27</v>
      </c>
      <c r="M8" s="51" t="s">
        <v>1359</v>
      </c>
      <c r="N8" s="52"/>
      <c r="O8" s="45"/>
      <c r="P8" s="46"/>
      <c r="Q8" s="45"/>
      <c r="R8" s="45"/>
      <c r="S8" s="45"/>
      <c r="T8" s="45"/>
      <c r="U8" s="45"/>
      <c r="V8" s="45"/>
      <c r="W8" s="45"/>
      <c r="X8" s="45"/>
      <c r="Y8" s="45"/>
      <c r="Z8" s="45"/>
      <c r="AA8" s="45"/>
      <c r="AB8" s="45"/>
      <c r="AC8" s="45"/>
    </row>
    <row r="9" spans="1:29" ht="11.25" customHeight="1">
      <c r="A9" s="47" t="s">
        <v>1650</v>
      </c>
      <c r="B9" s="48">
        <f>COUNTIF('LB122 Comments'!Q$2:'LB122 Comments'!Q$1974,A9)</f>
        <v>28</v>
      </c>
      <c r="C9" s="48">
        <f>SUMPRODUCT(('LB122 Comments'!$Q$1:'LB122 Comments'!$S$1974=$A9)*('LB122 Comments'!$K$1:'LB122 Comments'!$K$1974=C$1))</f>
        <v>0</v>
      </c>
      <c r="D9" s="48">
        <f>SUMPRODUCT(('LB122 Comments'!$Q$1:'LB122 Comments'!$S$1974=$A9)*('LB122 Comments'!$K$1:'LB122 Comments'!$K$1974=D$1))</f>
        <v>0</v>
      </c>
      <c r="E9" s="48">
        <f>SUMPRODUCT(('LB122 Comments'!$Q$1:'LB122 Comments'!$S$1974=$A9)*('LB122 Comments'!$K$1:'LB122 Comments'!$K$1974=E$1))</f>
        <v>0</v>
      </c>
      <c r="F9" s="48">
        <f>SUMPRODUCT(('LB122 Comments'!$Q$1:'LB122 Comments'!$S$1974=$A9)*('LB122 Comments'!$K$1:'LB122 Comments'!$K$1974=F$1))</f>
        <v>0</v>
      </c>
      <c r="G9" s="48">
        <f>SUMPRODUCT(('LB122 Comments'!$Q$1:'LB122 Comments'!$S$1974=$A9)*('LB122 Comments'!$K$1:'LB122 Comments'!$K$1974=G$1))</f>
        <v>2</v>
      </c>
      <c r="H9" s="48">
        <f>SUMPRODUCT(('LB122 Comments'!$Q$1:'LB122 Comments'!$S$1974=$A9)*('LB122 Comments'!$K$1:'LB122 Comments'!$K$1974=H$1))</f>
        <v>0</v>
      </c>
      <c r="I9" s="48">
        <f>SUMPRODUCT(('LB122 Comments'!$Q$1:'LB122 Comments'!$S$1974=$A9)*('LB122 Comments'!$K$1:'LB122 Comments'!$K$1974=""))</f>
        <v>26</v>
      </c>
      <c r="J9" s="48">
        <f>SUMPRODUCT(('LB122 Comments'!$Q$1:'LB122 Comments'!$S$1974=$A9)*('LB122 Comments'!$K$1:'LB122 Comments'!$K$1974=""))</f>
        <v>26</v>
      </c>
      <c r="K9" s="49">
        <f>SUMPRODUCT(('LB122 Comments'!$Q$1:'LB122 Comments'!$S$1974=$A9)*('LB122 Comments'!$N$1:'LB122 Comments'!$N$1974="Editor To Do"))</f>
        <v>0</v>
      </c>
      <c r="L9" s="50">
        <f>SUMPRODUCT(('LB122 Comments'!$Q$1:'LB122 Comments'!$S$1974=$A9)*('LB122 Comments'!$N$1:'LB122 Comments'!$N$1974="Done"))</f>
        <v>0</v>
      </c>
      <c r="M9" s="51" t="s">
        <v>1850</v>
      </c>
      <c r="N9" s="52"/>
      <c r="O9" s="53"/>
      <c r="P9" s="54"/>
      <c r="Q9" s="55"/>
      <c r="R9" s="45"/>
      <c r="S9" s="45"/>
      <c r="T9" s="45"/>
      <c r="U9" s="45"/>
      <c r="V9" s="45"/>
      <c r="W9" s="45"/>
      <c r="X9" s="45"/>
      <c r="Y9" s="45"/>
      <c r="Z9" s="45"/>
      <c r="AA9" s="45"/>
      <c r="AB9" s="45"/>
      <c r="AC9" s="45"/>
    </row>
    <row r="10" spans="1:29" ht="11.25" customHeight="1">
      <c r="A10" s="47" t="s">
        <v>302</v>
      </c>
      <c r="B10" s="48">
        <f>COUNTIF('LB122 Comments'!Q$2:'LB122 Comments'!Q$1974,A10)</f>
        <v>16</v>
      </c>
      <c r="C10" s="48">
        <f>SUMPRODUCT(('LB122 Comments'!$Q$1:'LB122 Comments'!$S$1974=$A10)*('LB122 Comments'!$K$1:'LB122 Comments'!$K$1974=C$1))</f>
        <v>2</v>
      </c>
      <c r="D10" s="48">
        <f>SUMPRODUCT(('LB122 Comments'!$Q$1:'LB122 Comments'!$S$1974=$A10)*('LB122 Comments'!$K$1:'LB122 Comments'!$K$1974=D$1))</f>
        <v>1</v>
      </c>
      <c r="E10" s="48">
        <f>SUMPRODUCT(('LB122 Comments'!$Q$1:'LB122 Comments'!$S$1974=$A10)*('LB122 Comments'!$K$1:'LB122 Comments'!$K$1974=E$1))</f>
        <v>4</v>
      </c>
      <c r="F10" s="48">
        <f>SUMPRODUCT(('LB122 Comments'!$Q$1:'LB122 Comments'!$S$1974=$A10)*('LB122 Comments'!$K$1:'LB122 Comments'!$K$1974=F$1))</f>
        <v>1</v>
      </c>
      <c r="G10" s="48">
        <f>SUMPRODUCT(('LB122 Comments'!$Q$1:'LB122 Comments'!$S$1974=$A10)*('LB122 Comments'!$K$1:'LB122 Comments'!$K$1974=G$1))</f>
        <v>8</v>
      </c>
      <c r="H10" s="48">
        <f>SUMPRODUCT(('LB122 Comments'!$Q$1:'LB122 Comments'!$S$1974=$A10)*('LB122 Comments'!$K$1:'LB122 Comments'!$K$1974=H$1))</f>
        <v>0</v>
      </c>
      <c r="I10" s="48">
        <f>SUMPRODUCT(('LB122 Comments'!$Q$1:'LB122 Comments'!$S$1974=$A10)*('LB122 Comments'!$K$1:'LB122 Comments'!$K$1974=""))</f>
        <v>0</v>
      </c>
      <c r="J10" s="48">
        <f>SUMPRODUCT(('LB122 Comments'!$Q$1:'LB122 Comments'!$S$1974=$A10)*('LB122 Comments'!$K$1:'LB122 Comments'!$K$1974=""))</f>
        <v>0</v>
      </c>
      <c r="K10" s="49">
        <f>SUMPRODUCT(('LB122 Comments'!$Q$1:'LB122 Comments'!$S$1974=$A10)*('LB122 Comments'!$N$1:'LB122 Comments'!$N$1974="Editor To Do"))</f>
        <v>1</v>
      </c>
      <c r="L10" s="50">
        <f>SUMPRODUCT(('LB122 Comments'!$Q$1:'LB122 Comments'!$S$1974=$A10)*('LB122 Comments'!$N$1:'LB122 Comments'!$N$1974="Done"))</f>
        <v>6</v>
      </c>
      <c r="M10" s="51" t="s">
        <v>1359</v>
      </c>
      <c r="N10" s="52"/>
      <c r="P10" s="56"/>
      <c r="Q10" s="57"/>
      <c r="R10" s="45"/>
      <c r="S10" s="45"/>
      <c r="T10" s="45"/>
      <c r="U10" s="45"/>
      <c r="V10" s="45"/>
      <c r="W10" s="45"/>
      <c r="X10" s="45"/>
      <c r="Y10" s="45"/>
      <c r="Z10" s="45"/>
      <c r="AA10" s="45"/>
      <c r="AB10" s="45"/>
      <c r="AC10" s="45"/>
    </row>
    <row r="11" spans="1:29" ht="11.25" customHeight="1">
      <c r="A11" s="47" t="s">
        <v>1659</v>
      </c>
      <c r="B11" s="48">
        <f>COUNTIF('LB122 Comments'!Q$2:'LB122 Comments'!Q$1974,A11)</f>
        <v>19</v>
      </c>
      <c r="C11" s="48">
        <f>SUMPRODUCT(('LB122 Comments'!$Q$1:'LB122 Comments'!$S$1974=$A11)*('LB122 Comments'!$K$1:'LB122 Comments'!$K$1974=C$1))</f>
        <v>5</v>
      </c>
      <c r="D11" s="48">
        <f>SUMPRODUCT(('LB122 Comments'!$Q$1:'LB122 Comments'!$S$1974=$A11)*('LB122 Comments'!$K$1:'LB122 Comments'!$K$1974=D$1))</f>
        <v>2</v>
      </c>
      <c r="E11" s="48">
        <f>SUMPRODUCT(('LB122 Comments'!$Q$1:'LB122 Comments'!$S$1974=$A11)*('LB122 Comments'!$K$1:'LB122 Comments'!$K$1974=E$1))</f>
        <v>2</v>
      </c>
      <c r="F11" s="48">
        <f>SUMPRODUCT(('LB122 Comments'!$Q$1:'LB122 Comments'!$S$1974=$A11)*('LB122 Comments'!$K$1:'LB122 Comments'!$K$1974=F$1))</f>
        <v>0</v>
      </c>
      <c r="G11" s="48">
        <f>SUMPRODUCT(('LB122 Comments'!$Q$1:'LB122 Comments'!$S$1974=$A11)*('LB122 Comments'!$K$1:'LB122 Comments'!$K$1974=G$1))</f>
        <v>7</v>
      </c>
      <c r="H11" s="48">
        <f>SUMPRODUCT(('LB122 Comments'!$Q$1:'LB122 Comments'!$S$1974=$A11)*('LB122 Comments'!$K$1:'LB122 Comments'!$K$1974=H$1))</f>
        <v>3</v>
      </c>
      <c r="I11" s="48">
        <f>SUMPRODUCT(('LB122 Comments'!$Q$1:'LB122 Comments'!$S$1974=$A11)*('LB122 Comments'!$K$1:'LB122 Comments'!$K$1974=""))</f>
        <v>0</v>
      </c>
      <c r="J11" s="48">
        <f>SUMPRODUCT(('LB122 Comments'!$Q$1:'LB122 Comments'!$S$1974=$A11)*('LB122 Comments'!$K$1:'LB122 Comments'!$K$1974=""))</f>
        <v>0</v>
      </c>
      <c r="K11" s="49">
        <f>SUMPRODUCT(('LB122 Comments'!$Q$1:'LB122 Comments'!$S$1974=$A11)*('LB122 Comments'!$N$1:'LB122 Comments'!$N$1974="Editor To Do"))</f>
        <v>0</v>
      </c>
      <c r="L11" s="50">
        <f>SUMPRODUCT(('LB122 Comments'!$Q$1:'LB122 Comments'!$S$1974=$A11)*('LB122 Comments'!$N$1:'LB122 Comments'!$N$1974="Done"))</f>
        <v>0</v>
      </c>
      <c r="M11" s="51" t="s">
        <v>1362</v>
      </c>
      <c r="N11" s="52"/>
      <c r="P11" s="56"/>
      <c r="Q11" s="57"/>
      <c r="R11" s="45"/>
      <c r="S11" s="45"/>
      <c r="T11" s="45"/>
      <c r="U11" s="45"/>
      <c r="V11" s="45"/>
      <c r="W11" s="45"/>
      <c r="X11" s="45"/>
      <c r="Y11" s="45"/>
      <c r="Z11" s="45"/>
      <c r="AA11" s="45"/>
      <c r="AB11" s="45"/>
      <c r="AC11" s="45"/>
    </row>
    <row r="12" spans="1:29" ht="11.25" customHeight="1">
      <c r="A12" s="47" t="s">
        <v>304</v>
      </c>
      <c r="B12" s="48">
        <f>COUNTIF('LB122 Comments'!Q$2:'LB122 Comments'!Q$1974,A12)</f>
        <v>20</v>
      </c>
      <c r="C12" s="48">
        <f>SUMPRODUCT(('LB122 Comments'!$Q$1:'LB122 Comments'!$S$1974=$A12)*('LB122 Comments'!$K$1:'LB122 Comments'!$K$1974=C$1))</f>
        <v>2</v>
      </c>
      <c r="D12" s="48">
        <f>SUMPRODUCT(('LB122 Comments'!$Q$1:'LB122 Comments'!$S$1974=$A12)*('LB122 Comments'!$K$1:'LB122 Comments'!$K$1974=D$1))</f>
        <v>1</v>
      </c>
      <c r="E12" s="48">
        <f>SUMPRODUCT(('LB122 Comments'!$Q$1:'LB122 Comments'!$S$1974=$A12)*('LB122 Comments'!$K$1:'LB122 Comments'!$K$1974=E$1))</f>
        <v>0</v>
      </c>
      <c r="F12" s="48">
        <f>SUMPRODUCT(('LB122 Comments'!$Q$1:'LB122 Comments'!$S$1974=$A12)*('LB122 Comments'!$K$1:'LB122 Comments'!$K$1974=F$1))</f>
        <v>0</v>
      </c>
      <c r="G12" s="48">
        <f>SUMPRODUCT(('LB122 Comments'!$Q$1:'LB122 Comments'!$S$1974=$A12)*('LB122 Comments'!$K$1:'LB122 Comments'!$K$1974=G$1))</f>
        <v>1</v>
      </c>
      <c r="H12" s="48">
        <f>SUMPRODUCT(('LB122 Comments'!$Q$1:'LB122 Comments'!$S$1974=$A12)*('LB122 Comments'!$K$1:'LB122 Comments'!$K$1974=H$1))</f>
        <v>0</v>
      </c>
      <c r="I12" s="48">
        <f>SUMPRODUCT(('LB122 Comments'!$Q$1:'LB122 Comments'!$S$1974=$A12)*('LB122 Comments'!$K$1:'LB122 Comments'!$K$1974=""))</f>
        <v>16</v>
      </c>
      <c r="J12" s="48">
        <f>SUMPRODUCT(('LB122 Comments'!$Q$1:'LB122 Comments'!$S$1974=$A12)*('LB122 Comments'!$K$1:'LB122 Comments'!$K$1974=""))</f>
        <v>16</v>
      </c>
      <c r="K12" s="49">
        <f>SUMPRODUCT(('LB122 Comments'!$Q$1:'LB122 Comments'!$S$1974=$A12)*('LB122 Comments'!$N$1:'LB122 Comments'!$N$1974="Editor To Do"))</f>
        <v>0</v>
      </c>
      <c r="L12" s="50">
        <f>SUMPRODUCT(('LB122 Comments'!$Q$1:'LB122 Comments'!$S$1974=$A12)*('LB122 Comments'!$N$1:'LB122 Comments'!$N$1974="Done"))</f>
        <v>3</v>
      </c>
      <c r="M12" s="51"/>
      <c r="N12" s="52"/>
      <c r="O12" s="53"/>
      <c r="P12" s="54"/>
      <c r="Q12" s="55"/>
      <c r="R12" s="45"/>
      <c r="S12" s="45"/>
      <c r="T12" s="45"/>
      <c r="U12" s="45"/>
      <c r="V12" s="45"/>
      <c r="W12" s="45"/>
      <c r="X12" s="45"/>
      <c r="Y12" s="45"/>
      <c r="Z12" s="45"/>
      <c r="AA12" s="45"/>
      <c r="AB12" s="45"/>
      <c r="AC12" s="45"/>
    </row>
    <row r="13" spans="1:29" ht="11.25" customHeight="1">
      <c r="A13" s="47" t="s">
        <v>1358</v>
      </c>
      <c r="B13" s="48">
        <f>COUNTIF('LB122 Comments'!Q$2:'LB122 Comments'!Q$1974,A13)</f>
        <v>2</v>
      </c>
      <c r="C13" s="48">
        <f>SUMPRODUCT(('LB122 Comments'!$Q$1:'LB122 Comments'!$S$1974=$A13)*('LB122 Comments'!$K$1:'LB122 Comments'!$K$1974=C$1))</f>
        <v>1</v>
      </c>
      <c r="D13" s="48">
        <f>SUMPRODUCT(('LB122 Comments'!$Q$1:'LB122 Comments'!$S$1974=$A13)*('LB122 Comments'!$K$1:'LB122 Comments'!$K$1974=D$1))</f>
        <v>1</v>
      </c>
      <c r="E13" s="48">
        <f>SUMPRODUCT(('LB122 Comments'!$Q$1:'LB122 Comments'!$S$1974=$A13)*('LB122 Comments'!$K$1:'LB122 Comments'!$K$1974=E$1))</f>
        <v>0</v>
      </c>
      <c r="F13" s="48">
        <f>SUMPRODUCT(('LB122 Comments'!$Q$1:'LB122 Comments'!$S$1974=$A13)*('LB122 Comments'!$K$1:'LB122 Comments'!$K$1974=F$1))</f>
        <v>0</v>
      </c>
      <c r="G13" s="48">
        <f>SUMPRODUCT(('LB122 Comments'!$Q$1:'LB122 Comments'!$S$1974=$A13)*('LB122 Comments'!$K$1:'LB122 Comments'!$K$1974=G$1))</f>
        <v>0</v>
      </c>
      <c r="H13" s="48">
        <f>SUMPRODUCT(('LB122 Comments'!$Q$1:'LB122 Comments'!$S$1974=$A13)*('LB122 Comments'!$K$1:'LB122 Comments'!$K$1974=H$1))</f>
        <v>0</v>
      </c>
      <c r="I13" s="48">
        <f>SUMPRODUCT(('LB122 Comments'!$Q$1:'LB122 Comments'!$S$1974=$A13)*('LB122 Comments'!$K$1:'LB122 Comments'!$K$1974=""))</f>
        <v>0</v>
      </c>
      <c r="J13" s="48">
        <f>SUMPRODUCT(('LB122 Comments'!$Q$1:'LB122 Comments'!$S$1974=$A13)*('LB122 Comments'!$K$1:'LB122 Comments'!$K$1974=""))</f>
        <v>0</v>
      </c>
      <c r="K13" s="49">
        <f>SUMPRODUCT(('LB122 Comments'!$Q$1:'LB122 Comments'!$S$1974=$A13)*('LB122 Comments'!$N$1:'LB122 Comments'!$N$1974="Editor To Do"))</f>
        <v>0</v>
      </c>
      <c r="L13" s="50">
        <f>SUMPRODUCT(('LB122 Comments'!$Q$1:'LB122 Comments'!$S$1974=$A13)*('LB122 Comments'!$N$1:'LB122 Comments'!$N$1974="Done"))</f>
        <v>0</v>
      </c>
      <c r="M13" s="51" t="s">
        <v>1362</v>
      </c>
      <c r="N13" s="52"/>
      <c r="P13" s="56"/>
      <c r="Q13" s="57"/>
      <c r="R13" s="45"/>
      <c r="S13" s="45"/>
      <c r="T13" s="45"/>
      <c r="U13" s="45"/>
      <c r="V13" s="45"/>
      <c r="W13" s="45"/>
      <c r="X13" s="45"/>
      <c r="Y13" s="45"/>
      <c r="Z13" s="45"/>
      <c r="AA13" s="45"/>
      <c r="AB13" s="45"/>
      <c r="AC13" s="45"/>
    </row>
    <row r="14" spans="1:29" ht="11.25" customHeight="1">
      <c r="A14" s="47" t="s">
        <v>300</v>
      </c>
      <c r="B14" s="48">
        <f>COUNTIF('LB122 Comments'!Q$2:'LB122 Comments'!Q$1974,A14)</f>
        <v>0</v>
      </c>
      <c r="C14" s="48">
        <f>SUMPRODUCT(('LB122 Comments'!$Q$1:'LB122 Comments'!$S$1974=$A14)*('LB122 Comments'!$K$1:'LB122 Comments'!$K$1974=C$1))</f>
        <v>0</v>
      </c>
      <c r="D14" s="48">
        <f>SUMPRODUCT(('LB122 Comments'!$Q$1:'LB122 Comments'!$S$1974=$A14)*('LB122 Comments'!$K$1:'LB122 Comments'!$K$1974=D$1))</f>
        <v>0</v>
      </c>
      <c r="E14" s="48">
        <f>SUMPRODUCT(('LB122 Comments'!$Q$1:'LB122 Comments'!$S$1974=$A14)*('LB122 Comments'!$K$1:'LB122 Comments'!$K$1974=E$1))</f>
        <v>0</v>
      </c>
      <c r="F14" s="48">
        <f>SUMPRODUCT(('LB122 Comments'!$Q$1:'LB122 Comments'!$S$1974=$A14)*('LB122 Comments'!$K$1:'LB122 Comments'!$K$1974=F$1))</f>
        <v>0</v>
      </c>
      <c r="G14" s="48">
        <f>SUMPRODUCT(('LB122 Comments'!$Q$1:'LB122 Comments'!$S$1974=$A14)*('LB122 Comments'!$K$1:'LB122 Comments'!$K$1974=G$1))</f>
        <v>0</v>
      </c>
      <c r="H14" s="48">
        <f>SUMPRODUCT(('LB122 Comments'!$Q$1:'LB122 Comments'!$S$1974=$A14)*('LB122 Comments'!$K$1:'LB122 Comments'!$K$1974=H$1))</f>
        <v>0</v>
      </c>
      <c r="I14" s="48">
        <f>SUMPRODUCT(('LB122 Comments'!$Q$1:'LB122 Comments'!$S$1974=$A14)*('LB122 Comments'!$K$1:'LB122 Comments'!$K$1974=""))</f>
        <v>0</v>
      </c>
      <c r="J14" s="48">
        <f>SUMPRODUCT(('LB122 Comments'!$Q$1:'LB122 Comments'!$S$1974=$A14)*('LB122 Comments'!$K$1:'LB122 Comments'!$K$1974=""))</f>
        <v>0</v>
      </c>
      <c r="K14" s="49">
        <f>SUMPRODUCT(('LB122 Comments'!$Q$1:'LB122 Comments'!$S$1974=$A14)*('LB122 Comments'!$N$1:'LB122 Comments'!$N$1974="Editor To Do"))</f>
        <v>0</v>
      </c>
      <c r="L14" s="50">
        <f>SUMPRODUCT(('LB122 Comments'!$Q$1:'LB122 Comments'!$S$1974=$A14)*('LB122 Comments'!$N$1:'LB122 Comments'!$N$1974="Done"))</f>
        <v>0</v>
      </c>
      <c r="M14" s="51"/>
      <c r="N14" s="52"/>
      <c r="P14" s="56"/>
      <c r="Q14" s="57"/>
      <c r="R14" s="45"/>
      <c r="S14" s="45"/>
      <c r="T14" s="45"/>
      <c r="U14" s="45"/>
      <c r="V14" s="45"/>
      <c r="W14" s="45"/>
      <c r="X14" s="45"/>
      <c r="Y14" s="45"/>
      <c r="Z14" s="45"/>
      <c r="AA14" s="45"/>
      <c r="AB14" s="45"/>
      <c r="AC14" s="45"/>
    </row>
    <row r="15" spans="1:29" ht="11.25" customHeight="1">
      <c r="A15" s="47" t="s">
        <v>300</v>
      </c>
      <c r="B15" s="48">
        <f>COUNTIF('LB122 Comments'!Q$2:'LB122 Comments'!Q$1974,A15)</f>
        <v>0</v>
      </c>
      <c r="C15" s="48">
        <f>SUMPRODUCT(('LB122 Comments'!$Q$1:'LB122 Comments'!$S$1974=$A15)*('LB122 Comments'!$K$1:'LB122 Comments'!$K$1974=C$1))</f>
        <v>0</v>
      </c>
      <c r="D15" s="48">
        <f>SUMPRODUCT(('LB122 Comments'!$Q$1:'LB122 Comments'!$S$1974=$A15)*('LB122 Comments'!$K$1:'LB122 Comments'!$K$1974=D$1))</f>
        <v>0</v>
      </c>
      <c r="E15" s="48">
        <f>SUMPRODUCT(('LB122 Comments'!$Q$1:'LB122 Comments'!$S$1974=$A15)*('LB122 Comments'!$K$1:'LB122 Comments'!$K$1974=E$1))</f>
        <v>0</v>
      </c>
      <c r="F15" s="48">
        <f>SUMPRODUCT(('LB122 Comments'!$Q$1:'LB122 Comments'!$S$1974=$A15)*('LB122 Comments'!$K$1:'LB122 Comments'!$K$1974=F$1))</f>
        <v>0</v>
      </c>
      <c r="G15" s="48">
        <f>SUMPRODUCT(('LB122 Comments'!$Q$1:'LB122 Comments'!$S$1974=$A15)*('LB122 Comments'!$K$1:'LB122 Comments'!$K$1974=G$1))</f>
        <v>0</v>
      </c>
      <c r="H15" s="48">
        <f>SUMPRODUCT(('LB122 Comments'!$Q$1:'LB122 Comments'!$S$1974=$A15)*('LB122 Comments'!$K$1:'LB122 Comments'!$K$1974=H$1))</f>
        <v>0</v>
      </c>
      <c r="I15" s="48">
        <f>SUMPRODUCT(('LB122 Comments'!$Q$1:'LB122 Comments'!$S$1974=$A15)*('LB122 Comments'!$K$1:'LB122 Comments'!$K$1974=""))</f>
        <v>0</v>
      </c>
      <c r="J15" s="48">
        <f>SUMPRODUCT(('LB122 Comments'!$Q$1:'LB122 Comments'!$S$1974=$A15)*('LB122 Comments'!$K$1:'LB122 Comments'!$K$1974=""))</f>
        <v>0</v>
      </c>
      <c r="K15" s="49">
        <f>SUMPRODUCT(('LB122 Comments'!$Q$1:'LB122 Comments'!$S$1974=$A15)*('LB122 Comments'!$N$1:'LB122 Comments'!$N$1974="Editor To Do"))</f>
        <v>0</v>
      </c>
      <c r="L15" s="50">
        <f>SUMPRODUCT(('LB122 Comments'!$Q$1:'LB122 Comments'!$S$1974=$A15)*('LB122 Comments'!$N$1:'LB122 Comments'!$N$1974="Done"))</f>
        <v>0</v>
      </c>
      <c r="M15" s="51"/>
      <c r="N15" s="52"/>
      <c r="P15" s="56"/>
      <c r="Q15" s="57"/>
      <c r="R15" s="45"/>
      <c r="S15" s="45"/>
      <c r="T15" s="45"/>
      <c r="U15" s="45"/>
      <c r="V15" s="45"/>
      <c r="W15" s="45"/>
      <c r="X15" s="45"/>
      <c r="Y15" s="45"/>
      <c r="Z15" s="45"/>
      <c r="AA15" s="45"/>
      <c r="AB15" s="45"/>
      <c r="AC15" s="45"/>
    </row>
    <row r="16" spans="1:29" ht="11.25" customHeight="1">
      <c r="A16" s="47" t="s">
        <v>300</v>
      </c>
      <c r="B16" s="48">
        <f>COUNTIF('LB122 Comments'!Q$2:'LB122 Comments'!Q$1974,A16)</f>
        <v>0</v>
      </c>
      <c r="C16" s="48">
        <f>SUMPRODUCT(('LB122 Comments'!$Q$1:'LB122 Comments'!$S$1974=$A16)*('LB122 Comments'!$K$1:'LB122 Comments'!$K$1974=C$1))</f>
        <v>0</v>
      </c>
      <c r="D16" s="48">
        <f>SUMPRODUCT(('LB122 Comments'!$Q$1:'LB122 Comments'!$S$1974=$A16)*('LB122 Comments'!$K$1:'LB122 Comments'!$K$1974=D$1))</f>
        <v>0</v>
      </c>
      <c r="E16" s="48">
        <f>SUMPRODUCT(('LB122 Comments'!$Q$1:'LB122 Comments'!$S$1974=$A16)*('LB122 Comments'!$K$1:'LB122 Comments'!$K$1974=E$1))</f>
        <v>0</v>
      </c>
      <c r="F16" s="48">
        <f>SUMPRODUCT(('LB122 Comments'!$Q$1:'LB122 Comments'!$S$1974=$A16)*('LB122 Comments'!$K$1:'LB122 Comments'!$K$1974=F$1))</f>
        <v>0</v>
      </c>
      <c r="G16" s="48">
        <f>SUMPRODUCT(('LB122 Comments'!$Q$1:'LB122 Comments'!$S$1974=$A16)*('LB122 Comments'!$K$1:'LB122 Comments'!$K$1974=G$1))</f>
        <v>0</v>
      </c>
      <c r="H16" s="48">
        <f>SUMPRODUCT(('LB122 Comments'!$Q$1:'LB122 Comments'!$S$1974=$A16)*('LB122 Comments'!$K$1:'LB122 Comments'!$K$1974=H$1))</f>
        <v>0</v>
      </c>
      <c r="I16" s="48">
        <f>SUMPRODUCT(('LB122 Comments'!$Q$1:'LB122 Comments'!$S$1974=$A16)*('LB122 Comments'!$K$1:'LB122 Comments'!$K$1974=""))</f>
        <v>0</v>
      </c>
      <c r="J16" s="48">
        <f>SUMPRODUCT(('LB122 Comments'!$Q$1:'LB122 Comments'!$S$1974=$A16)*('LB122 Comments'!$K$1:'LB122 Comments'!$K$1974=""))</f>
        <v>0</v>
      </c>
      <c r="K16" s="49">
        <f>SUMPRODUCT(('LB122 Comments'!$Q$1:'LB122 Comments'!$S$1974=$A16)*('LB122 Comments'!$N$1:'LB122 Comments'!$N$1974="Editor To Do"))</f>
        <v>0</v>
      </c>
      <c r="L16" s="50">
        <f>SUMPRODUCT(('LB122 Comments'!$Q$1:'LB122 Comments'!$S$1974=$A16)*('LB122 Comments'!$N$1:'LB122 Comments'!$N$1974="Done"))</f>
        <v>0</v>
      </c>
      <c r="M16" s="51"/>
      <c r="N16" s="52"/>
      <c r="P16" s="56"/>
      <c r="Q16" s="57"/>
      <c r="R16" s="45"/>
      <c r="S16" s="45"/>
      <c r="T16" s="45"/>
      <c r="U16" s="45"/>
      <c r="V16" s="45"/>
      <c r="W16" s="45"/>
      <c r="X16" s="45"/>
      <c r="Y16" s="45"/>
      <c r="Z16" s="45"/>
      <c r="AA16" s="45"/>
      <c r="AB16" s="45"/>
      <c r="AC16" s="45"/>
    </row>
    <row r="17" spans="1:29" ht="11.25" customHeight="1">
      <c r="A17" s="47" t="s">
        <v>300</v>
      </c>
      <c r="B17" s="48">
        <f>COUNTIF('LB122 Comments'!Q$2:'LB122 Comments'!Q$1974,A17)</f>
        <v>0</v>
      </c>
      <c r="C17" s="48">
        <f>SUMPRODUCT(('LB122 Comments'!$Q$1:'LB122 Comments'!$S$1974=$A17)*('LB122 Comments'!$K$1:'LB122 Comments'!$K$1974=C$1))</f>
        <v>0</v>
      </c>
      <c r="D17" s="48">
        <f>SUMPRODUCT(('LB122 Comments'!$Q$1:'LB122 Comments'!$S$1974=$A17)*('LB122 Comments'!$K$1:'LB122 Comments'!$K$1974=D$1))</f>
        <v>0</v>
      </c>
      <c r="E17" s="48">
        <f>SUMPRODUCT(('LB122 Comments'!$Q$1:'LB122 Comments'!$S$1974=$A17)*('LB122 Comments'!$K$1:'LB122 Comments'!$K$1974=E$1))</f>
        <v>0</v>
      </c>
      <c r="F17" s="48">
        <f>SUMPRODUCT(('LB122 Comments'!$Q$1:'LB122 Comments'!$S$1974=$A17)*('LB122 Comments'!$K$1:'LB122 Comments'!$K$1974=F$1))</f>
        <v>0</v>
      </c>
      <c r="G17" s="48">
        <f>SUMPRODUCT(('LB122 Comments'!$Q$1:'LB122 Comments'!$S$1974=$A17)*('LB122 Comments'!$K$1:'LB122 Comments'!$K$1974=G$1))</f>
        <v>0</v>
      </c>
      <c r="H17" s="48">
        <f>SUMPRODUCT(('LB122 Comments'!$Q$1:'LB122 Comments'!$S$1974=$A17)*('LB122 Comments'!$K$1:'LB122 Comments'!$K$1974=H$1))</f>
        <v>0</v>
      </c>
      <c r="I17" s="48">
        <f>SUMPRODUCT(('LB122 Comments'!$Q$1:'LB122 Comments'!$S$1974=$A17)*('LB122 Comments'!$K$1:'LB122 Comments'!$K$1974=""))</f>
        <v>0</v>
      </c>
      <c r="J17" s="48">
        <f>SUMPRODUCT(('LB122 Comments'!$Q$1:'LB122 Comments'!$S$1974=$A17)*('LB122 Comments'!$K$1:'LB122 Comments'!$K$1974=""))</f>
        <v>0</v>
      </c>
      <c r="K17" s="49">
        <f>SUMPRODUCT(('LB122 Comments'!$Q$1:'LB122 Comments'!$S$1974=$A17)*('LB122 Comments'!$N$1:'LB122 Comments'!$N$1974="Editor To Do"))</f>
        <v>0</v>
      </c>
      <c r="L17" s="50">
        <f>SUMPRODUCT(('LB122 Comments'!$Q$1:'LB122 Comments'!$S$1974=$A17)*('LB122 Comments'!$N$1:'LB122 Comments'!$N$1974="Done"))</f>
        <v>0</v>
      </c>
      <c r="M17" s="51"/>
      <c r="N17" s="52"/>
      <c r="P17" s="56"/>
      <c r="Q17" s="57"/>
      <c r="R17" s="45"/>
      <c r="S17" s="45"/>
      <c r="T17" s="45"/>
      <c r="U17" s="45"/>
      <c r="V17" s="45"/>
      <c r="W17" s="45"/>
      <c r="X17" s="45"/>
      <c r="Y17" s="45"/>
      <c r="Z17" s="45"/>
      <c r="AA17" s="45"/>
      <c r="AB17" s="45"/>
      <c r="AC17" s="45"/>
    </row>
    <row r="18" spans="1:29" ht="11.25" customHeight="1">
      <c r="A18" s="47" t="s">
        <v>300</v>
      </c>
      <c r="B18" s="48">
        <f>COUNTIF('LB122 Comments'!Q$2:'LB122 Comments'!Q$1974,A18)</f>
        <v>0</v>
      </c>
      <c r="C18" s="48">
        <f>SUMPRODUCT(('LB122 Comments'!$Q$1:'LB122 Comments'!$S$1974=$A18)*('LB122 Comments'!$K$1:'LB122 Comments'!$K$1974=C$1))</f>
        <v>0</v>
      </c>
      <c r="D18" s="48">
        <f>SUMPRODUCT(('LB122 Comments'!$Q$1:'LB122 Comments'!$S$1974=$A18)*('LB122 Comments'!$K$1:'LB122 Comments'!$K$1974=D$1))</f>
        <v>0</v>
      </c>
      <c r="E18" s="48">
        <f>SUMPRODUCT(('LB122 Comments'!$Q$1:'LB122 Comments'!$S$1974=$A18)*('LB122 Comments'!$K$1:'LB122 Comments'!$K$1974=E$1))</f>
        <v>0</v>
      </c>
      <c r="F18" s="48">
        <f>SUMPRODUCT(('LB122 Comments'!$Q$1:'LB122 Comments'!$S$1974=$A18)*('LB122 Comments'!$K$1:'LB122 Comments'!$K$1974=F$1))</f>
        <v>0</v>
      </c>
      <c r="G18" s="48">
        <f>SUMPRODUCT(('LB122 Comments'!$Q$1:'LB122 Comments'!$S$1974=$A18)*('LB122 Comments'!$K$1:'LB122 Comments'!$K$1974=G$1))</f>
        <v>0</v>
      </c>
      <c r="H18" s="48">
        <f>SUMPRODUCT(('LB122 Comments'!$Q$1:'LB122 Comments'!$S$1974=$A18)*('LB122 Comments'!$K$1:'LB122 Comments'!$K$1974=H$1))</f>
        <v>0</v>
      </c>
      <c r="I18" s="48">
        <f>SUMPRODUCT(('LB122 Comments'!$Q$1:'LB122 Comments'!$S$1974=$A18)*('LB122 Comments'!$K$1:'LB122 Comments'!$K$1974=""))</f>
        <v>0</v>
      </c>
      <c r="J18" s="48">
        <f>SUMPRODUCT(('LB122 Comments'!$Q$1:'LB122 Comments'!$S$1974=$A18)*('LB122 Comments'!$K$1:'LB122 Comments'!$K$1974=""))</f>
        <v>0</v>
      </c>
      <c r="K18" s="49">
        <f>SUMPRODUCT(('LB122 Comments'!$Q$1:'LB122 Comments'!$S$1974=$A18)*('LB122 Comments'!$N$1:'LB122 Comments'!$N$1974="Editor To Do"))</f>
        <v>0</v>
      </c>
      <c r="L18" s="50">
        <f>SUMPRODUCT(('LB122 Comments'!$Q$1:'LB122 Comments'!$S$1974=$A18)*('LB122 Comments'!$N$1:'LB122 Comments'!$N$1974="Done"))</f>
        <v>0</v>
      </c>
      <c r="M18" s="51"/>
      <c r="N18" s="52"/>
      <c r="P18" s="58"/>
      <c r="Q18" s="45"/>
      <c r="R18" s="45"/>
      <c r="S18" s="45"/>
      <c r="T18" s="45"/>
      <c r="U18" s="45"/>
      <c r="V18" s="45"/>
      <c r="W18" s="45"/>
      <c r="X18" s="45"/>
      <c r="Y18" s="45"/>
      <c r="Z18" s="45"/>
      <c r="AA18" s="45"/>
      <c r="AB18" s="45"/>
      <c r="AC18" s="45"/>
    </row>
    <row r="19" spans="1:29" ht="11.25" customHeight="1">
      <c r="A19" s="47" t="s">
        <v>300</v>
      </c>
      <c r="B19" s="48">
        <f>COUNTIF('LB122 Comments'!Q$2:'LB122 Comments'!Q$1974,A19)</f>
        <v>0</v>
      </c>
      <c r="C19" s="48">
        <f>SUMPRODUCT(('LB122 Comments'!$Q$1:'LB122 Comments'!$S$1974=$A19)*('LB122 Comments'!$K$1:'LB122 Comments'!$K$1974=C$1))</f>
        <v>0</v>
      </c>
      <c r="D19" s="48">
        <f>SUMPRODUCT(('LB122 Comments'!$Q$1:'LB122 Comments'!$S$1974=$A19)*('LB122 Comments'!$K$1:'LB122 Comments'!$K$1974=D$1))</f>
        <v>0</v>
      </c>
      <c r="E19" s="48">
        <f>SUMPRODUCT(('LB122 Comments'!$Q$1:'LB122 Comments'!$S$1974=$A19)*('LB122 Comments'!$K$1:'LB122 Comments'!$K$1974=E$1))</f>
        <v>0</v>
      </c>
      <c r="F19" s="48">
        <f>SUMPRODUCT(('LB122 Comments'!$Q$1:'LB122 Comments'!$S$1974=$A19)*('LB122 Comments'!$K$1:'LB122 Comments'!$K$1974=F$1))</f>
        <v>0</v>
      </c>
      <c r="G19" s="48">
        <f>SUMPRODUCT(('LB122 Comments'!$Q$1:'LB122 Comments'!$S$1974=$A19)*('LB122 Comments'!$K$1:'LB122 Comments'!$K$1974=G$1))</f>
        <v>0</v>
      </c>
      <c r="H19" s="48">
        <f>SUMPRODUCT(('LB122 Comments'!$Q$1:'LB122 Comments'!$S$1974=$A19)*('LB122 Comments'!$K$1:'LB122 Comments'!$K$1974=H$1))</f>
        <v>0</v>
      </c>
      <c r="I19" s="48">
        <f>SUMPRODUCT(('LB122 Comments'!$Q$1:'LB122 Comments'!$S$1974=$A19)*('LB122 Comments'!$K$1:'LB122 Comments'!$K$1974=""))</f>
        <v>0</v>
      </c>
      <c r="J19" s="48">
        <f>SUMPRODUCT(('LB122 Comments'!$Q$1:'LB122 Comments'!$S$1974=$A19)*('LB122 Comments'!$K$1:'LB122 Comments'!$K$1974=""))</f>
        <v>0</v>
      </c>
      <c r="K19" s="49">
        <f>SUMPRODUCT(('LB122 Comments'!$Q$1:'LB122 Comments'!$S$1974=$A19)*('LB122 Comments'!$N$1:'LB122 Comments'!$N$1974="Editor To Do"))</f>
        <v>0</v>
      </c>
      <c r="L19" s="50">
        <f>SUMPRODUCT(('LB122 Comments'!$Q$1:'LB122 Comments'!$S$1974=$A19)*('LB122 Comments'!$N$1:'LB122 Comments'!$N$1974="Done"))</f>
        <v>0</v>
      </c>
      <c r="M19" s="51"/>
      <c r="N19" s="52"/>
      <c r="P19" s="58"/>
      <c r="Q19" s="45"/>
      <c r="R19" s="45"/>
      <c r="S19" s="45"/>
      <c r="T19" s="45"/>
      <c r="U19" s="45"/>
      <c r="V19" s="45"/>
      <c r="W19" s="45"/>
      <c r="X19" s="45"/>
      <c r="Y19" s="45"/>
      <c r="Z19" s="45"/>
      <c r="AA19" s="45"/>
      <c r="AB19" s="45"/>
      <c r="AC19" s="45"/>
    </row>
    <row r="20" spans="1:29" ht="11.25" customHeight="1">
      <c r="A20" s="47" t="s">
        <v>300</v>
      </c>
      <c r="B20" s="48"/>
      <c r="C20" s="48"/>
      <c r="D20" s="48"/>
      <c r="E20" s="48"/>
      <c r="F20" s="48"/>
      <c r="G20" s="48"/>
      <c r="H20" s="48"/>
      <c r="I20" s="48"/>
      <c r="J20" s="59"/>
      <c r="K20" s="49"/>
      <c r="L20" s="50"/>
      <c r="M20" s="51"/>
      <c r="N20" s="52"/>
      <c r="P20" s="58"/>
      <c r="R20" s="45"/>
      <c r="S20" s="45"/>
      <c r="T20" s="45"/>
      <c r="U20" s="45"/>
      <c r="V20" s="45"/>
      <c r="W20" s="45"/>
      <c r="X20" s="45"/>
      <c r="Y20" s="45"/>
      <c r="Z20" s="45"/>
      <c r="AA20" s="45"/>
      <c r="AB20" s="45"/>
      <c r="AC20" s="45"/>
    </row>
    <row r="21" spans="1:16" ht="11.25" customHeight="1">
      <c r="A21" s="60" t="s">
        <v>319</v>
      </c>
      <c r="B21" s="61">
        <f aca="true" t="shared" si="0" ref="B21:L21">SUM(B2:B20)</f>
        <v>875</v>
      </c>
      <c r="C21" s="61">
        <f t="shared" si="0"/>
        <v>324</v>
      </c>
      <c r="D21" s="61">
        <f t="shared" si="0"/>
        <v>66</v>
      </c>
      <c r="E21" s="61">
        <f t="shared" si="0"/>
        <v>106</v>
      </c>
      <c r="F21" s="61">
        <f t="shared" si="0"/>
        <v>5</v>
      </c>
      <c r="G21" s="61">
        <f t="shared" si="0"/>
        <v>34</v>
      </c>
      <c r="H21" s="61">
        <f t="shared" si="0"/>
        <v>6</v>
      </c>
      <c r="I21" s="61">
        <f t="shared" si="0"/>
        <v>334</v>
      </c>
      <c r="J21" s="61">
        <f t="shared" si="0"/>
        <v>334</v>
      </c>
      <c r="K21" s="61">
        <f t="shared" si="0"/>
        <v>13</v>
      </c>
      <c r="L21" s="61">
        <f t="shared" si="0"/>
        <v>358</v>
      </c>
      <c r="M21" s="62"/>
      <c r="N21" s="63"/>
      <c r="P21" s="58"/>
    </row>
    <row r="22" spans="1:16" ht="11.25" customHeight="1">
      <c r="A22" s="102"/>
      <c r="B22" s="103"/>
      <c r="C22" s="103"/>
      <c r="D22" s="103"/>
      <c r="E22" s="103"/>
      <c r="F22" s="103"/>
      <c r="I22" s="105" t="s">
        <v>1776</v>
      </c>
      <c r="J22" s="106">
        <f>J21/B21</f>
        <v>0.38171428571428573</v>
      </c>
      <c r="K22" s="103"/>
      <c r="L22" s="103"/>
      <c r="M22" s="104"/>
      <c r="N22" s="104"/>
      <c r="P22" s="58"/>
    </row>
    <row r="24" spans="1:14" ht="12.75">
      <c r="A24" s="64" t="s">
        <v>326</v>
      </c>
      <c r="B24" s="65" t="s">
        <v>327</v>
      </c>
      <c r="D24" s="66" t="s">
        <v>328</v>
      </c>
      <c r="E24" s="65" t="s">
        <v>319</v>
      </c>
      <c r="F24" s="65" t="s">
        <v>329</v>
      </c>
      <c r="H24" s="66" t="s">
        <v>514</v>
      </c>
      <c r="I24" s="65" t="s">
        <v>319</v>
      </c>
      <c r="N24"/>
    </row>
    <row r="25" spans="1:14" ht="12.75">
      <c r="A25" s="67" t="s">
        <v>319</v>
      </c>
      <c r="B25" s="68">
        <f>COUNTA('LB122 Comments'!B$2:'LB122 Comments'!B$1500)</f>
        <v>882</v>
      </c>
      <c r="C25" s="69"/>
      <c r="D25" s="67" t="s">
        <v>1359</v>
      </c>
      <c r="E25" s="68">
        <f aca="true" t="shared" si="1" ref="E25:E35">SUMIF(M$2:M$20,D25,B$2:B$20)</f>
        <v>52</v>
      </c>
      <c r="F25" s="68">
        <f aca="true" t="shared" si="2" ref="F25:F35">SUMIF(M$2:M$20,D25,J$2:J$20)</f>
        <v>1</v>
      </c>
      <c r="H25" s="67">
        <v>1</v>
      </c>
      <c r="I25" s="68">
        <f>COUNTIF('LB122 Comments'!S$2:'LB122 Comments'!S$882,H25)</f>
        <v>0</v>
      </c>
      <c r="N25"/>
    </row>
    <row r="26" spans="1:14" ht="12.75">
      <c r="A26" s="67" t="s">
        <v>330</v>
      </c>
      <c r="B26" s="68">
        <f>COUNTIF('LB122 Comments'!G$2:'LB122 Comments'!G$1500,"T")</f>
        <v>553</v>
      </c>
      <c r="D26" s="67" t="s">
        <v>1361</v>
      </c>
      <c r="E26" s="68">
        <f t="shared" si="1"/>
        <v>138</v>
      </c>
      <c r="F26" s="68">
        <f t="shared" si="2"/>
        <v>136</v>
      </c>
      <c r="H26" s="67">
        <v>2</v>
      </c>
      <c r="I26" s="68">
        <f>COUNTIF('LB122 Comments'!S$2:'LB122 Comments'!S$882,H26)</f>
        <v>6</v>
      </c>
      <c r="N26"/>
    </row>
    <row r="27" spans="1:14" ht="12.75">
      <c r="A27" s="67" t="s">
        <v>1651</v>
      </c>
      <c r="B27" s="68">
        <f>COUNTIF('LB122 Comments'!G$2:'LB122 Comments'!G$1500,"E")</f>
        <v>329</v>
      </c>
      <c r="D27" s="67" t="s">
        <v>1362</v>
      </c>
      <c r="E27" s="68">
        <f t="shared" si="1"/>
        <v>70</v>
      </c>
      <c r="F27" s="68">
        <f t="shared" si="2"/>
        <v>21</v>
      </c>
      <c r="H27" s="67">
        <v>3</v>
      </c>
      <c r="I27" s="68">
        <f>COUNTIF('LB122 Comments'!S$2:'LB122 Comments'!S$882,H27)</f>
        <v>59</v>
      </c>
      <c r="N27"/>
    </row>
    <row r="28" spans="1:14" ht="12.75">
      <c r="A28" s="67" t="s">
        <v>305</v>
      </c>
      <c r="B28" s="68">
        <f>COUNTIF('LB122 Comments'!K$2:'LB122 Comments'!K$1974,A28)</f>
        <v>324</v>
      </c>
      <c r="D28" s="67" t="s">
        <v>1363</v>
      </c>
      <c r="E28" s="68">
        <f t="shared" si="1"/>
        <v>90</v>
      </c>
      <c r="F28" s="68">
        <f t="shared" si="2"/>
        <v>28</v>
      </c>
      <c r="H28" s="67">
        <v>4</v>
      </c>
      <c r="I28" s="68">
        <f>COUNTIF('LB122 Comments'!S$2:'LB122 Comments'!S$882,H28)</f>
        <v>32</v>
      </c>
      <c r="N28"/>
    </row>
    <row r="29" spans="1:14" ht="12.75">
      <c r="A29" s="67" t="s">
        <v>320</v>
      </c>
      <c r="B29" s="68">
        <f>COUNTIF('LB122 Comments'!K$2:'LB122 Comments'!K$1974,A29)</f>
        <v>106</v>
      </c>
      <c r="D29" s="67" t="s">
        <v>1850</v>
      </c>
      <c r="E29" s="68">
        <f t="shared" si="1"/>
        <v>137</v>
      </c>
      <c r="F29" s="68">
        <f t="shared" si="2"/>
        <v>121</v>
      </c>
      <c r="H29" s="67">
        <v>5</v>
      </c>
      <c r="I29" s="68">
        <f>COUNTIF('LB122 Comments'!S$2:'LB122 Comments'!S$882,H29)</f>
        <v>13</v>
      </c>
      <c r="N29"/>
    </row>
    <row r="30" spans="1:14" ht="12.75">
      <c r="A30" s="67" t="s">
        <v>306</v>
      </c>
      <c r="B30" s="68">
        <f>COUNTIF('LB122 Comments'!K$2:'LB122 Comments'!K$1974,A30)</f>
        <v>66</v>
      </c>
      <c r="D30" s="67" t="s">
        <v>1365</v>
      </c>
      <c r="E30" s="68">
        <f t="shared" si="1"/>
        <v>41</v>
      </c>
      <c r="F30" s="68">
        <f t="shared" si="2"/>
        <v>11</v>
      </c>
      <c r="H30" s="67">
        <v>6</v>
      </c>
      <c r="I30" s="68">
        <f>COUNTIF('LB122 Comments'!S$2:'LB122 Comments'!S$882,H30)</f>
        <v>0</v>
      </c>
      <c r="N30"/>
    </row>
    <row r="31" spans="1:14" ht="12.75">
      <c r="A31" s="67" t="s">
        <v>307</v>
      </c>
      <c r="B31" s="68">
        <f>COUNTIF('LB122 Comments'!K$2:'LB122 Comments'!K$1974,A31)</f>
        <v>6</v>
      </c>
      <c r="D31" s="67" t="s">
        <v>1364</v>
      </c>
      <c r="E31" s="68">
        <f t="shared" si="1"/>
        <v>327</v>
      </c>
      <c r="F31" s="68">
        <f t="shared" si="2"/>
        <v>0</v>
      </c>
      <c r="H31" s="67">
        <v>7</v>
      </c>
      <c r="I31" s="68">
        <f>COUNTIF('LB122 Comments'!S$2:'LB122 Comments'!S$882,H31)</f>
        <v>0</v>
      </c>
      <c r="N31"/>
    </row>
    <row r="32" spans="1:14" ht="12.75">
      <c r="A32" s="67" t="s">
        <v>331</v>
      </c>
      <c r="B32" s="68">
        <f>SUM(IF(FREQUENCY('LB122 Comments'!M2:M883,'LB122 Comments'!A2:A883)&gt;0,1))</f>
        <v>25</v>
      </c>
      <c r="D32" s="67"/>
      <c r="E32" s="68">
        <f t="shared" si="1"/>
        <v>0</v>
      </c>
      <c r="F32" s="68">
        <f t="shared" si="2"/>
        <v>0</v>
      </c>
      <c r="H32" s="67">
        <v>8</v>
      </c>
      <c r="I32" s="68">
        <f>COUNTIF('LB122 Comments'!S$2:'LB122 Comments'!S$882,H32)</f>
        <v>0</v>
      </c>
      <c r="K32" s="58"/>
      <c r="N32"/>
    </row>
    <row r="33" spans="1:14" ht="12.75">
      <c r="A33" s="67" t="s">
        <v>332</v>
      </c>
      <c r="B33" s="68">
        <f>COUNTIF('LB122 Comments'!N$2:'LB122 Comments'!N$2007,"Editor To Do")</f>
        <v>13</v>
      </c>
      <c r="D33" s="67"/>
      <c r="E33" s="68">
        <f t="shared" si="1"/>
        <v>0</v>
      </c>
      <c r="F33" s="68">
        <f t="shared" si="2"/>
        <v>0</v>
      </c>
      <c r="H33" s="67">
        <v>9</v>
      </c>
      <c r="I33" s="68">
        <f>COUNTIF('LB122 Comments'!S$2:'LB122 Comments'!S$882,H33)</f>
        <v>0</v>
      </c>
      <c r="K33" s="58"/>
      <c r="N33"/>
    </row>
    <row r="34" spans="1:14" ht="12.75">
      <c r="A34" s="67" t="s">
        <v>333</v>
      </c>
      <c r="B34" s="68">
        <f>COUNTIF('LB122 Comments'!N$2:'LB122 Comments'!N$2007,"Can't do")</f>
        <v>0</v>
      </c>
      <c r="D34" s="67"/>
      <c r="E34" s="68">
        <f t="shared" si="1"/>
        <v>0</v>
      </c>
      <c r="F34" s="68">
        <f t="shared" si="2"/>
        <v>0</v>
      </c>
      <c r="H34" s="67">
        <v>10</v>
      </c>
      <c r="I34" s="68">
        <f>COUNTIF('LB122 Comments'!S$2:'LB122 Comments'!S$882,H34)</f>
        <v>0</v>
      </c>
      <c r="K34" s="58"/>
      <c r="N34"/>
    </row>
    <row r="35" spans="1:14" ht="12.75">
      <c r="A35" s="67" t="s">
        <v>334</v>
      </c>
      <c r="B35" s="68">
        <f>COUNTIF('LB122 Comments'!N$2:'LB122 Comments'!N$2007,"Done")</f>
        <v>358</v>
      </c>
      <c r="C35" s="71"/>
      <c r="D35" s="67"/>
      <c r="E35" s="68">
        <f t="shared" si="1"/>
        <v>0</v>
      </c>
      <c r="F35" s="68">
        <f t="shared" si="2"/>
        <v>0</v>
      </c>
      <c r="H35" s="67">
        <v>11</v>
      </c>
      <c r="I35" s="68">
        <f>COUNTIF('LB122 Comments'!S$2:'LB122 Comments'!S$882,H35)</f>
        <v>0</v>
      </c>
      <c r="K35" s="58"/>
      <c r="N35"/>
    </row>
    <row r="36" spans="1:14" ht="12.75">
      <c r="A36" s="67" t="s">
        <v>321</v>
      </c>
      <c r="B36" s="68">
        <f>COUNTIF('LB122 Comments'!K$2:'LB122 Comments'!K$883,"")</f>
        <v>336</v>
      </c>
      <c r="D36" s="72" t="s">
        <v>335</v>
      </c>
      <c r="E36" s="70">
        <f>SUM(E25:E35)</f>
        <v>855</v>
      </c>
      <c r="F36" s="70">
        <f>SUM(F25:F35)</f>
        <v>318</v>
      </c>
      <c r="H36" s="72" t="s">
        <v>335</v>
      </c>
      <c r="I36" s="70">
        <f>SUM(I25:I35)</f>
        <v>110</v>
      </c>
      <c r="N36"/>
    </row>
    <row r="37" spans="6:8" ht="12.75">
      <c r="F37" s="73"/>
      <c r="G37" s="74"/>
      <c r="H37" s="74"/>
    </row>
    <row r="42" ht="13.5" thickBot="1"/>
    <row r="43" ht="12.75">
      <c r="L43" s="75" t="s">
        <v>308</v>
      </c>
    </row>
    <row r="44" ht="12.75">
      <c r="L44" s="76" t="s">
        <v>334</v>
      </c>
    </row>
    <row r="45" ht="13.5" thickBot="1">
      <c r="L45" s="77">
        <f>(B35+B34+B31)/B25</f>
        <v>0.4126984126984127</v>
      </c>
    </row>
    <row r="48" ht="12.75">
      <c r="L48" s="78"/>
    </row>
    <row r="49" ht="12.75">
      <c r="L49" s="78"/>
    </row>
    <row r="69" spans="1:6" ht="12.75">
      <c r="A69" s="79" t="s">
        <v>336</v>
      </c>
      <c r="B69" s="80"/>
      <c r="C69" s="80"/>
      <c r="D69" s="81"/>
      <c r="E69" s="81"/>
      <c r="F69" s="82"/>
    </row>
    <row r="70" spans="1:6" ht="12.75">
      <c r="A70" s="83" t="s">
        <v>337</v>
      </c>
      <c r="B70" s="84"/>
      <c r="C70" s="84"/>
      <c r="D70" s="85"/>
      <c r="E70" s="85"/>
      <c r="F70" s="86"/>
    </row>
    <row r="71" spans="1:6" ht="12.75">
      <c r="A71" s="87" t="s">
        <v>338</v>
      </c>
      <c r="B71" s="84"/>
      <c r="C71" s="84"/>
      <c r="D71" s="85"/>
      <c r="E71" s="85"/>
      <c r="F71" s="86"/>
    </row>
    <row r="72" spans="1:6" ht="12.75">
      <c r="A72" s="83" t="s">
        <v>339</v>
      </c>
      <c r="B72" s="84"/>
      <c r="C72" s="84"/>
      <c r="D72" s="85"/>
      <c r="E72" s="85"/>
      <c r="F72" s="86"/>
    </row>
    <row r="73" spans="1:6" ht="12.75">
      <c r="A73" s="88" t="s">
        <v>340</v>
      </c>
      <c r="B73" s="84"/>
      <c r="C73" s="84"/>
      <c r="D73" s="85"/>
      <c r="E73" s="85"/>
      <c r="F73" s="86"/>
    </row>
    <row r="74" spans="1:6" ht="12.75">
      <c r="A74" s="88" t="s">
        <v>341</v>
      </c>
      <c r="B74" s="84"/>
      <c r="C74" s="84"/>
      <c r="D74" s="85"/>
      <c r="E74" s="85"/>
      <c r="F74" s="86"/>
    </row>
    <row r="75" spans="1:6" ht="12.75">
      <c r="A75" s="89" t="s">
        <v>342</v>
      </c>
      <c r="B75" s="84"/>
      <c r="C75" s="84"/>
      <c r="D75" s="85"/>
      <c r="E75" s="85"/>
      <c r="F75" s="86"/>
    </row>
    <row r="76" spans="1:6" ht="12.75">
      <c r="A76" s="83" t="s">
        <v>343</v>
      </c>
      <c r="B76" s="84"/>
      <c r="C76" s="84"/>
      <c r="D76" s="85"/>
      <c r="E76" s="85"/>
      <c r="F76" s="86"/>
    </row>
    <row r="77" spans="1:6" ht="12.75">
      <c r="A77" s="88" t="s">
        <v>344</v>
      </c>
      <c r="B77" s="84"/>
      <c r="C77" s="84"/>
      <c r="D77" s="85"/>
      <c r="E77" s="85"/>
      <c r="F77" s="86"/>
    </row>
    <row r="78" spans="1:6" ht="12.75">
      <c r="A78" s="88" t="s">
        <v>345</v>
      </c>
      <c r="B78" s="84"/>
      <c r="C78" s="84"/>
      <c r="D78" s="85"/>
      <c r="E78" s="85"/>
      <c r="F78" s="86"/>
    </row>
    <row r="79" spans="1:6" ht="12.75">
      <c r="A79" s="88" t="s">
        <v>346</v>
      </c>
      <c r="B79" s="84"/>
      <c r="C79" s="84"/>
      <c r="D79" s="85"/>
      <c r="E79" s="85"/>
      <c r="F79" s="86"/>
    </row>
    <row r="80" spans="1:6" ht="12.75">
      <c r="A80" s="90" t="s">
        <v>347</v>
      </c>
      <c r="B80" s="91"/>
      <c r="C80" s="91"/>
      <c r="D80" s="92"/>
      <c r="E80" s="92"/>
      <c r="F80" s="93"/>
    </row>
    <row r="81" ht="12.75">
      <c r="A81" s="94"/>
    </row>
    <row r="82" spans="1:6" ht="12.75">
      <c r="A82" s="79" t="s">
        <v>310</v>
      </c>
      <c r="B82" s="80"/>
      <c r="C82" s="80"/>
      <c r="D82" s="81"/>
      <c r="E82" s="81"/>
      <c r="F82" s="82"/>
    </row>
    <row r="83" spans="1:6" ht="12.75">
      <c r="A83" s="83" t="s">
        <v>311</v>
      </c>
      <c r="B83" s="84"/>
      <c r="C83" s="84"/>
      <c r="D83" s="85"/>
      <c r="E83" s="85"/>
      <c r="F83" s="86"/>
    </row>
    <row r="84" spans="1:6" ht="12.75">
      <c r="A84" s="83" t="s">
        <v>312</v>
      </c>
      <c r="B84" s="84"/>
      <c r="C84" s="84"/>
      <c r="D84" s="85"/>
      <c r="E84" s="85"/>
      <c r="F84" s="86"/>
    </row>
    <row r="85" spans="1:6" ht="12.75">
      <c r="A85" s="88" t="s">
        <v>313</v>
      </c>
      <c r="B85" s="84"/>
      <c r="C85" s="84"/>
      <c r="D85" s="85"/>
      <c r="E85" s="85"/>
      <c r="F85" s="86"/>
    </row>
    <row r="86" spans="1:6" ht="12.75">
      <c r="A86" s="88" t="s">
        <v>314</v>
      </c>
      <c r="B86" s="84"/>
      <c r="C86" s="84"/>
      <c r="D86" s="85"/>
      <c r="E86" s="85"/>
      <c r="F86" s="86"/>
    </row>
    <row r="87" spans="1:6" ht="12.75">
      <c r="A87" s="88" t="s">
        <v>315</v>
      </c>
      <c r="B87" s="84"/>
      <c r="C87" s="84"/>
      <c r="D87" s="85"/>
      <c r="E87" s="85"/>
      <c r="F87" s="86"/>
    </row>
    <row r="88" spans="1:6" ht="12.75">
      <c r="A88" s="83" t="s">
        <v>316</v>
      </c>
      <c r="B88" s="84"/>
      <c r="C88" s="84"/>
      <c r="D88" s="85"/>
      <c r="E88" s="85"/>
      <c r="F88" s="86"/>
    </row>
    <row r="89" spans="1:6" ht="12.75">
      <c r="A89" s="83" t="s">
        <v>343</v>
      </c>
      <c r="B89" s="84"/>
      <c r="C89" s="84"/>
      <c r="D89" s="85"/>
      <c r="E89" s="85"/>
      <c r="F89" s="86"/>
    </row>
    <row r="90" spans="1:6" ht="12.75">
      <c r="A90" s="88" t="s">
        <v>317</v>
      </c>
      <c r="B90" s="84"/>
      <c r="C90" s="84"/>
      <c r="D90" s="85"/>
      <c r="E90" s="85"/>
      <c r="F90" s="86"/>
    </row>
    <row r="91" spans="1:6" ht="12.75">
      <c r="A91" s="88" t="s">
        <v>318</v>
      </c>
      <c r="B91" s="84"/>
      <c r="C91" s="84"/>
      <c r="D91" s="85"/>
      <c r="E91" s="85"/>
      <c r="F91" s="86"/>
    </row>
    <row r="92" spans="1:6" ht="12.75">
      <c r="A92" s="88" t="s">
        <v>345</v>
      </c>
      <c r="B92" s="84"/>
      <c r="C92" s="84"/>
      <c r="D92" s="85"/>
      <c r="E92" s="85"/>
      <c r="F92" s="86"/>
    </row>
    <row r="93" spans="1:6" ht="12.75">
      <c r="A93" s="88" t="s">
        <v>346</v>
      </c>
      <c r="B93" s="84"/>
      <c r="C93" s="84"/>
      <c r="D93" s="85"/>
      <c r="E93" s="85"/>
      <c r="F93" s="86"/>
    </row>
    <row r="94" spans="1:6" ht="12.75">
      <c r="A94" s="90" t="s">
        <v>347</v>
      </c>
      <c r="B94" s="91"/>
      <c r="C94" s="91"/>
      <c r="D94" s="92"/>
      <c r="E94" s="92"/>
      <c r="F94" s="93"/>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2"/>
  <dimension ref="A1:N1069"/>
  <sheetViews>
    <sheetView workbookViewId="0" topLeftCell="A1">
      <selection activeCell="A1" sqref="A1"/>
    </sheetView>
  </sheetViews>
  <sheetFormatPr defaultColWidth="9.140625" defaultRowHeight="12.75" outlineLevelCol="1"/>
  <cols>
    <col min="1" max="1" width="6.421875" style="1" customWidth="1"/>
    <col min="2" max="2" width="5.57421875" style="1" customWidth="1"/>
    <col min="3" max="3" width="11.7109375" style="6" customWidth="1"/>
    <col min="4" max="5" width="17.7109375" style="1" customWidth="1" outlineLevel="1"/>
    <col min="6" max="6" width="8.57421875" style="2" customWidth="1"/>
    <col min="7" max="7" width="6.7109375" style="2" customWidth="1"/>
    <col min="8" max="8" width="5.8515625" style="2" customWidth="1"/>
    <col min="9" max="9" width="14.7109375" style="1" customWidth="1" outlineLevel="1"/>
    <col min="10" max="10" width="8.28125" style="1" customWidth="1" outlineLevel="1"/>
    <col min="11" max="11" width="9.7109375" style="0" customWidth="1" outlineLevel="1"/>
    <col min="12" max="14" width="25.7109375" style="1" customWidth="1"/>
    <col min="15" max="16384" width="9.140625" style="1" customWidth="1"/>
  </cols>
  <sheetData>
    <row r="1" spans="1:14" s="4" customFormat="1" ht="30" customHeight="1">
      <c r="A1" s="4" t="s">
        <v>1652</v>
      </c>
      <c r="B1" s="4" t="s">
        <v>1653</v>
      </c>
      <c r="C1" s="3" t="s">
        <v>1654</v>
      </c>
      <c r="D1" s="4" t="s">
        <v>1656</v>
      </c>
      <c r="E1" s="4" t="s">
        <v>1851</v>
      </c>
      <c r="F1" s="5" t="s">
        <v>1666</v>
      </c>
      <c r="G1" s="5" t="s">
        <v>400</v>
      </c>
      <c r="H1" s="5" t="s">
        <v>401</v>
      </c>
      <c r="I1" s="4" t="s">
        <v>1655</v>
      </c>
      <c r="J1" s="4" t="s">
        <v>1657</v>
      </c>
      <c r="K1" s="4" t="s">
        <v>1658</v>
      </c>
      <c r="L1" s="4" t="s">
        <v>402</v>
      </c>
      <c r="M1" s="4" t="s">
        <v>403</v>
      </c>
      <c r="N1" s="4" t="s">
        <v>404</v>
      </c>
    </row>
    <row r="2" spans="1:13" ht="153">
      <c r="A2" s="6"/>
      <c r="B2" s="6"/>
      <c r="C2" s="6">
        <v>1</v>
      </c>
      <c r="D2" s="1" t="s">
        <v>789</v>
      </c>
      <c r="F2" s="2" t="s">
        <v>74</v>
      </c>
      <c r="G2" s="2" t="s">
        <v>413</v>
      </c>
      <c r="H2" s="2" t="s">
        <v>425</v>
      </c>
      <c r="I2" s="1" t="s">
        <v>409</v>
      </c>
      <c r="J2" s="1" t="s">
        <v>1661</v>
      </c>
      <c r="L2" s="1" t="s">
        <v>790</v>
      </c>
      <c r="M2" s="1" t="s">
        <v>791</v>
      </c>
    </row>
    <row r="3" spans="1:13" ht="89.25">
      <c r="A3" s="6"/>
      <c r="B3" s="6"/>
      <c r="C3" s="6">
        <v>2</v>
      </c>
      <c r="D3" s="1" t="s">
        <v>971</v>
      </c>
      <c r="F3" s="2" t="s">
        <v>972</v>
      </c>
      <c r="G3" s="2" t="s">
        <v>872</v>
      </c>
      <c r="H3" s="2" t="s">
        <v>367</v>
      </c>
      <c r="I3" s="1" t="s">
        <v>409</v>
      </c>
      <c r="J3" s="1" t="s">
        <v>1665</v>
      </c>
      <c r="L3" s="1" t="s">
        <v>973</v>
      </c>
      <c r="M3" s="1" t="s">
        <v>974</v>
      </c>
    </row>
    <row r="4" spans="1:13" ht="140.25">
      <c r="A4" s="6"/>
      <c r="B4" s="6"/>
      <c r="C4" s="6">
        <v>3</v>
      </c>
      <c r="D4" s="1" t="s">
        <v>971</v>
      </c>
      <c r="F4" s="2" t="s">
        <v>768</v>
      </c>
      <c r="G4" s="2" t="s">
        <v>769</v>
      </c>
      <c r="H4" s="2" t="s">
        <v>975</v>
      </c>
      <c r="I4" s="1" t="s">
        <v>409</v>
      </c>
      <c r="J4" s="1" t="s">
        <v>1665</v>
      </c>
      <c r="L4" s="1" t="s">
        <v>976</v>
      </c>
      <c r="M4" s="1" t="s">
        <v>977</v>
      </c>
    </row>
    <row r="5" spans="1:13" ht="63.75">
      <c r="A5" s="6"/>
      <c r="B5" s="6"/>
      <c r="C5" s="6">
        <v>4</v>
      </c>
      <c r="D5" s="1" t="s">
        <v>971</v>
      </c>
      <c r="F5" s="2" t="s">
        <v>768</v>
      </c>
      <c r="G5" s="2" t="s">
        <v>769</v>
      </c>
      <c r="H5" s="2" t="s">
        <v>975</v>
      </c>
      <c r="I5" s="1" t="s">
        <v>409</v>
      </c>
      <c r="J5" s="1" t="s">
        <v>1665</v>
      </c>
      <c r="L5" s="1" t="s">
        <v>978</v>
      </c>
      <c r="M5" s="1" t="s">
        <v>977</v>
      </c>
    </row>
    <row r="6" spans="1:13" ht="140.25">
      <c r="A6" s="6"/>
      <c r="B6" s="6"/>
      <c r="C6" s="6">
        <v>5</v>
      </c>
      <c r="D6" s="1" t="s">
        <v>971</v>
      </c>
      <c r="F6" s="2" t="s">
        <v>979</v>
      </c>
      <c r="G6" s="2" t="s">
        <v>353</v>
      </c>
      <c r="H6" s="2" t="s">
        <v>489</v>
      </c>
      <c r="I6" s="1" t="s">
        <v>409</v>
      </c>
      <c r="J6" s="1" t="s">
        <v>1660</v>
      </c>
      <c r="L6" s="1" t="s">
        <v>1545</v>
      </c>
      <c r="M6" s="1" t="s">
        <v>977</v>
      </c>
    </row>
    <row r="7" spans="1:13" ht="114.75">
      <c r="A7" s="6"/>
      <c r="B7" s="6"/>
      <c r="C7" s="6">
        <v>6</v>
      </c>
      <c r="D7" s="1" t="s">
        <v>971</v>
      </c>
      <c r="F7" s="2" t="s">
        <v>1265</v>
      </c>
      <c r="G7" s="2" t="s">
        <v>1266</v>
      </c>
      <c r="H7" s="2" t="s">
        <v>384</v>
      </c>
      <c r="I7" s="1" t="s">
        <v>409</v>
      </c>
      <c r="J7" s="1" t="s">
        <v>1665</v>
      </c>
      <c r="L7" s="1" t="s">
        <v>985</v>
      </c>
      <c r="M7" s="1" t="s">
        <v>986</v>
      </c>
    </row>
    <row r="8" spans="1:13" ht="38.25">
      <c r="A8" s="6"/>
      <c r="B8" s="6"/>
      <c r="C8" s="6">
        <v>7</v>
      </c>
      <c r="D8" s="1" t="s">
        <v>971</v>
      </c>
      <c r="F8" s="2" t="s">
        <v>1265</v>
      </c>
      <c r="G8" s="2" t="s">
        <v>1266</v>
      </c>
      <c r="H8" s="2" t="s">
        <v>452</v>
      </c>
      <c r="I8" s="1" t="s">
        <v>409</v>
      </c>
      <c r="J8" s="1" t="s">
        <v>1665</v>
      </c>
      <c r="L8" s="1" t="s">
        <v>582</v>
      </c>
      <c r="M8" s="1" t="s">
        <v>939</v>
      </c>
    </row>
    <row r="9" spans="1:13" ht="51">
      <c r="A9" s="6"/>
      <c r="B9" s="6"/>
      <c r="C9" s="6">
        <v>8</v>
      </c>
      <c r="D9" s="1" t="s">
        <v>1559</v>
      </c>
      <c r="F9" s="2" t="s">
        <v>640</v>
      </c>
      <c r="G9" s="2" t="s">
        <v>652</v>
      </c>
      <c r="H9" s="2" t="s">
        <v>868</v>
      </c>
      <c r="I9" s="1" t="s">
        <v>995</v>
      </c>
      <c r="J9" s="1" t="s">
        <v>1651</v>
      </c>
      <c r="K9" s="1"/>
      <c r="L9" s="1" t="s">
        <v>1018</v>
      </c>
      <c r="M9" s="1" t="s">
        <v>1019</v>
      </c>
    </row>
    <row r="10" spans="1:13" ht="51">
      <c r="A10" s="6"/>
      <c r="B10" s="6"/>
      <c r="C10" s="6">
        <v>9</v>
      </c>
      <c r="D10" s="1" t="s">
        <v>1559</v>
      </c>
      <c r="F10" s="2" t="s">
        <v>447</v>
      </c>
      <c r="G10" s="2" t="s">
        <v>448</v>
      </c>
      <c r="H10" s="2" t="s">
        <v>1020</v>
      </c>
      <c r="I10" s="1" t="s">
        <v>995</v>
      </c>
      <c r="J10" s="1" t="s">
        <v>1651</v>
      </c>
      <c r="K10" s="1"/>
      <c r="L10" s="1" t="s">
        <v>1021</v>
      </c>
      <c r="M10" s="1" t="s">
        <v>1022</v>
      </c>
    </row>
    <row r="11" spans="1:13" ht="38.25">
      <c r="A11" s="6"/>
      <c r="B11" s="6"/>
      <c r="C11" s="6">
        <v>10</v>
      </c>
      <c r="D11" s="1" t="s">
        <v>1559</v>
      </c>
      <c r="F11" s="2" t="s">
        <v>738</v>
      </c>
      <c r="G11" s="2" t="s">
        <v>1267</v>
      </c>
      <c r="H11" s="2" t="s">
        <v>435</v>
      </c>
      <c r="I11" s="1" t="s">
        <v>995</v>
      </c>
      <c r="J11" s="1" t="s">
        <v>1651</v>
      </c>
      <c r="K11" s="1"/>
      <c r="L11" s="1" t="s">
        <v>7</v>
      </c>
      <c r="M11" s="1" t="s">
        <v>8</v>
      </c>
    </row>
    <row r="12" spans="1:13" ht="76.5">
      <c r="A12" s="6"/>
      <c r="B12" s="6"/>
      <c r="C12" s="6">
        <v>11</v>
      </c>
      <c r="D12" s="1" t="s">
        <v>1559</v>
      </c>
      <c r="F12" s="2" t="s">
        <v>1435</v>
      </c>
      <c r="G12" s="2" t="s">
        <v>879</v>
      </c>
      <c r="H12" s="2" t="s">
        <v>1266</v>
      </c>
      <c r="I12" s="1" t="s">
        <v>995</v>
      </c>
      <c r="J12" s="1" t="s">
        <v>1651</v>
      </c>
      <c r="K12" s="1"/>
      <c r="L12" s="1" t="s">
        <v>26</v>
      </c>
      <c r="M12" s="1" t="s">
        <v>27</v>
      </c>
    </row>
    <row r="13" spans="1:13" ht="76.5">
      <c r="A13" s="6"/>
      <c r="B13" s="6"/>
      <c r="C13" s="6">
        <v>12</v>
      </c>
      <c r="D13" s="1" t="s">
        <v>1559</v>
      </c>
      <c r="F13" s="2" t="s">
        <v>1435</v>
      </c>
      <c r="G13" s="2" t="s">
        <v>371</v>
      </c>
      <c r="H13" s="2" t="s">
        <v>1267</v>
      </c>
      <c r="I13" s="1" t="s">
        <v>995</v>
      </c>
      <c r="J13" s="1" t="s">
        <v>1651</v>
      </c>
      <c r="K13" s="1"/>
      <c r="L13" s="1" t="s">
        <v>28</v>
      </c>
      <c r="M13" s="1" t="s">
        <v>29</v>
      </c>
    </row>
    <row r="14" spans="1:13" ht="63.75">
      <c r="A14" s="6"/>
      <c r="B14" s="6"/>
      <c r="C14" s="6">
        <v>13</v>
      </c>
      <c r="D14" s="1" t="s">
        <v>1559</v>
      </c>
      <c r="F14" s="2" t="s">
        <v>0</v>
      </c>
      <c r="G14" s="2" t="s">
        <v>765</v>
      </c>
      <c r="H14" s="2" t="s">
        <v>879</v>
      </c>
      <c r="I14" s="1" t="s">
        <v>484</v>
      </c>
      <c r="J14" s="1" t="s">
        <v>1661</v>
      </c>
      <c r="L14" s="1" t="s">
        <v>1</v>
      </c>
      <c r="M14" s="1" t="s">
        <v>2</v>
      </c>
    </row>
    <row r="15" spans="1:13" ht="51">
      <c r="A15" s="6"/>
      <c r="B15" s="6"/>
      <c r="C15" s="6">
        <v>14</v>
      </c>
      <c r="D15" s="1" t="s">
        <v>1559</v>
      </c>
      <c r="F15" s="2" t="s">
        <v>738</v>
      </c>
      <c r="G15" s="2" t="s">
        <v>1267</v>
      </c>
      <c r="H15" s="2" t="s">
        <v>419</v>
      </c>
      <c r="I15" s="1" t="s">
        <v>409</v>
      </c>
      <c r="J15" s="1" t="s">
        <v>1661</v>
      </c>
      <c r="L15" s="1" t="s">
        <v>1560</v>
      </c>
      <c r="M15" s="1" t="s">
        <v>1561</v>
      </c>
    </row>
    <row r="16" spans="1:13" ht="102">
      <c r="A16" s="6"/>
      <c r="B16" s="6"/>
      <c r="C16" s="6">
        <v>15</v>
      </c>
      <c r="D16" s="1" t="s">
        <v>1559</v>
      </c>
      <c r="F16" s="2" t="s">
        <v>1010</v>
      </c>
      <c r="G16" s="2" t="s">
        <v>1011</v>
      </c>
      <c r="H16" s="2" t="s">
        <v>1012</v>
      </c>
      <c r="I16" s="1" t="s">
        <v>409</v>
      </c>
      <c r="J16" s="1" t="s">
        <v>1659</v>
      </c>
      <c r="L16" s="1" t="s">
        <v>1013</v>
      </c>
      <c r="M16" s="1" t="s">
        <v>1014</v>
      </c>
    </row>
    <row r="17" spans="1:13" ht="140.25">
      <c r="A17" s="6"/>
      <c r="B17" s="6"/>
      <c r="C17" s="6">
        <v>16</v>
      </c>
      <c r="D17" s="1" t="s">
        <v>1559</v>
      </c>
      <c r="F17" s="2" t="s">
        <v>1010</v>
      </c>
      <c r="G17" s="2" t="s">
        <v>1011</v>
      </c>
      <c r="H17" s="2" t="s">
        <v>1015</v>
      </c>
      <c r="I17" s="1" t="s">
        <v>409</v>
      </c>
      <c r="J17" s="1" t="s">
        <v>1659</v>
      </c>
      <c r="L17" s="1" t="s">
        <v>1016</v>
      </c>
      <c r="M17" s="1" t="s">
        <v>1017</v>
      </c>
    </row>
    <row r="18" spans="1:13" ht="51">
      <c r="A18" s="6"/>
      <c r="B18" s="6"/>
      <c r="C18" s="6">
        <v>17</v>
      </c>
      <c r="D18" s="1" t="s">
        <v>1559</v>
      </c>
      <c r="F18" s="2" t="s">
        <v>0</v>
      </c>
      <c r="G18" s="2" t="s">
        <v>765</v>
      </c>
      <c r="H18" s="2" t="s">
        <v>865</v>
      </c>
      <c r="I18" s="1" t="s">
        <v>409</v>
      </c>
      <c r="J18" s="1" t="s">
        <v>1661</v>
      </c>
      <c r="L18" s="1" t="s">
        <v>3</v>
      </c>
      <c r="M18" s="1" t="s">
        <v>4</v>
      </c>
    </row>
    <row r="19" spans="1:13" ht="38.25">
      <c r="A19" s="6"/>
      <c r="B19" s="6"/>
      <c r="C19" s="6">
        <v>18</v>
      </c>
      <c r="D19" s="1" t="s">
        <v>1559</v>
      </c>
      <c r="F19" s="2" t="s">
        <v>728</v>
      </c>
      <c r="G19" s="2" t="s">
        <v>1267</v>
      </c>
      <c r="H19" s="2" t="s">
        <v>11</v>
      </c>
      <c r="I19" s="1" t="s">
        <v>409</v>
      </c>
      <c r="J19" s="1" t="s">
        <v>1665</v>
      </c>
      <c r="L19" s="1" t="s">
        <v>12</v>
      </c>
      <c r="M19" s="1" t="s">
        <v>13</v>
      </c>
    </row>
    <row r="20" spans="1:13" ht="102">
      <c r="A20" s="6"/>
      <c r="B20" s="6"/>
      <c r="C20" s="6">
        <v>19</v>
      </c>
      <c r="D20" s="1" t="s">
        <v>1559</v>
      </c>
      <c r="F20" s="2" t="s">
        <v>14</v>
      </c>
      <c r="G20" s="2" t="s">
        <v>15</v>
      </c>
      <c r="H20" s="2" t="s">
        <v>419</v>
      </c>
      <c r="I20" s="1" t="s">
        <v>409</v>
      </c>
      <c r="J20" s="1" t="s">
        <v>1661</v>
      </c>
      <c r="L20" s="1" t="s">
        <v>16</v>
      </c>
      <c r="M20" s="1" t="s">
        <v>17</v>
      </c>
    </row>
    <row r="21" spans="1:13" ht="114.75">
      <c r="A21" s="6"/>
      <c r="B21" s="6"/>
      <c r="C21" s="6">
        <v>20</v>
      </c>
      <c r="D21" s="1" t="s">
        <v>1559</v>
      </c>
      <c r="F21" s="2" t="s">
        <v>1410</v>
      </c>
      <c r="G21" s="2" t="s">
        <v>368</v>
      </c>
      <c r="H21" s="2" t="s">
        <v>407</v>
      </c>
      <c r="I21" s="1" t="s">
        <v>409</v>
      </c>
      <c r="J21" s="1" t="s">
        <v>1662</v>
      </c>
      <c r="L21" s="1" t="s">
        <v>18</v>
      </c>
      <c r="M21" s="1" t="s">
        <v>19</v>
      </c>
    </row>
    <row r="22" spans="1:13" ht="114.75">
      <c r="A22" s="6"/>
      <c r="B22" s="6"/>
      <c r="C22" s="6">
        <v>21</v>
      </c>
      <c r="D22" s="1" t="s">
        <v>1559</v>
      </c>
      <c r="F22" s="2" t="s">
        <v>1410</v>
      </c>
      <c r="G22" s="2" t="s">
        <v>368</v>
      </c>
      <c r="H22" s="2" t="s">
        <v>765</v>
      </c>
      <c r="I22" s="1" t="s">
        <v>409</v>
      </c>
      <c r="J22" s="1" t="s">
        <v>1662</v>
      </c>
      <c r="L22" s="1" t="s">
        <v>20</v>
      </c>
      <c r="M22" s="1" t="s">
        <v>21</v>
      </c>
    </row>
    <row r="23" spans="1:13" ht="114.75">
      <c r="A23" s="6"/>
      <c r="B23" s="6"/>
      <c r="C23" s="6">
        <v>22</v>
      </c>
      <c r="D23" s="1" t="s">
        <v>1559</v>
      </c>
      <c r="F23" s="2" t="s">
        <v>773</v>
      </c>
      <c r="G23" s="2" t="s">
        <v>653</v>
      </c>
      <c r="H23" s="2" t="s">
        <v>468</v>
      </c>
      <c r="I23" s="1" t="s">
        <v>409</v>
      </c>
      <c r="J23" s="1" t="s">
        <v>1662</v>
      </c>
      <c r="L23" s="1" t="s">
        <v>18</v>
      </c>
      <c r="M23" s="1" t="s">
        <v>19</v>
      </c>
    </row>
    <row r="24" spans="1:13" ht="114.75">
      <c r="A24" s="6"/>
      <c r="B24" s="6"/>
      <c r="C24" s="6">
        <v>23</v>
      </c>
      <c r="D24" s="1" t="s">
        <v>1559</v>
      </c>
      <c r="F24" s="2" t="s">
        <v>773</v>
      </c>
      <c r="G24" s="2" t="s">
        <v>653</v>
      </c>
      <c r="H24" s="2" t="s">
        <v>424</v>
      </c>
      <c r="I24" s="1" t="s">
        <v>409</v>
      </c>
      <c r="J24" s="1" t="s">
        <v>1662</v>
      </c>
      <c r="L24" s="1" t="s">
        <v>20</v>
      </c>
      <c r="M24" s="1" t="s">
        <v>21</v>
      </c>
    </row>
    <row r="25" spans="1:13" ht="127.5">
      <c r="A25" s="6"/>
      <c r="B25" s="6"/>
      <c r="C25" s="6">
        <v>24</v>
      </c>
      <c r="D25" s="1" t="s">
        <v>1559</v>
      </c>
      <c r="F25" s="2" t="s">
        <v>263</v>
      </c>
      <c r="G25" s="2" t="s">
        <v>1415</v>
      </c>
      <c r="H25" s="2" t="s">
        <v>419</v>
      </c>
      <c r="I25" s="1" t="s">
        <v>409</v>
      </c>
      <c r="J25" s="1" t="s">
        <v>1665</v>
      </c>
      <c r="L25" s="1" t="s">
        <v>22</v>
      </c>
      <c r="M25" s="1" t="s">
        <v>23</v>
      </c>
    </row>
    <row r="26" spans="1:13" ht="127.5">
      <c r="A26" s="6"/>
      <c r="B26" s="6"/>
      <c r="C26" s="6">
        <v>25</v>
      </c>
      <c r="D26" s="1" t="s">
        <v>1559</v>
      </c>
      <c r="F26" s="2" t="s">
        <v>270</v>
      </c>
      <c r="G26" s="2" t="s">
        <v>879</v>
      </c>
      <c r="H26" s="2" t="s">
        <v>438</v>
      </c>
      <c r="I26" s="1" t="s">
        <v>409</v>
      </c>
      <c r="J26" s="1" t="s">
        <v>1665</v>
      </c>
      <c r="L26" s="1" t="s">
        <v>24</v>
      </c>
      <c r="M26" s="1" t="s">
        <v>25</v>
      </c>
    </row>
    <row r="27" spans="1:13" ht="178.5">
      <c r="A27" s="6"/>
      <c r="B27" s="6"/>
      <c r="C27" s="6">
        <v>26</v>
      </c>
      <c r="D27" s="1" t="s">
        <v>1559</v>
      </c>
      <c r="F27" s="2" t="s">
        <v>746</v>
      </c>
      <c r="G27" s="2" t="s">
        <v>413</v>
      </c>
      <c r="H27" s="2" t="s">
        <v>34</v>
      </c>
      <c r="I27" s="1" t="s">
        <v>409</v>
      </c>
      <c r="J27" s="1" t="s">
        <v>1663</v>
      </c>
      <c r="L27" s="1" t="s">
        <v>35</v>
      </c>
      <c r="M27" s="1" t="s">
        <v>36</v>
      </c>
    </row>
    <row r="28" spans="1:13" ht="127.5">
      <c r="A28" s="6"/>
      <c r="B28" s="6"/>
      <c r="C28" s="6">
        <v>27</v>
      </c>
      <c r="D28" s="1" t="s">
        <v>101</v>
      </c>
      <c r="E28" s="1" t="s">
        <v>102</v>
      </c>
      <c r="F28" s="2" t="s">
        <v>734</v>
      </c>
      <c r="G28" s="2" t="s">
        <v>489</v>
      </c>
      <c r="H28" s="2" t="s">
        <v>735</v>
      </c>
      <c r="I28" s="1" t="s">
        <v>409</v>
      </c>
      <c r="J28" s="1" t="s">
        <v>1650</v>
      </c>
      <c r="L28" s="1" t="s">
        <v>103</v>
      </c>
      <c r="M28" s="1" t="s">
        <v>104</v>
      </c>
    </row>
    <row r="29" spans="1:13" ht="178.5">
      <c r="A29" s="6"/>
      <c r="B29" s="6"/>
      <c r="C29" s="6">
        <v>28</v>
      </c>
      <c r="D29" s="1" t="s">
        <v>101</v>
      </c>
      <c r="E29" s="1" t="s">
        <v>102</v>
      </c>
      <c r="F29" s="2" t="s">
        <v>738</v>
      </c>
      <c r="G29" s="2" t="s">
        <v>739</v>
      </c>
      <c r="H29" s="2" t="s">
        <v>452</v>
      </c>
      <c r="I29" s="1" t="s">
        <v>409</v>
      </c>
      <c r="J29" s="1" t="s">
        <v>1661</v>
      </c>
      <c r="L29" s="8" t="s">
        <v>105</v>
      </c>
      <c r="M29" s="8" t="s">
        <v>129</v>
      </c>
    </row>
    <row r="30" spans="1:13" ht="102">
      <c r="A30" s="6"/>
      <c r="B30" s="6"/>
      <c r="C30" s="6">
        <v>29</v>
      </c>
      <c r="D30" s="1" t="s">
        <v>101</v>
      </c>
      <c r="E30" s="1" t="s">
        <v>102</v>
      </c>
      <c r="F30" s="2" t="s">
        <v>418</v>
      </c>
      <c r="G30" s="2" t="s">
        <v>975</v>
      </c>
      <c r="H30" s="2" t="s">
        <v>868</v>
      </c>
      <c r="I30" s="1" t="s">
        <v>409</v>
      </c>
      <c r="J30" s="1" t="s">
        <v>1663</v>
      </c>
      <c r="L30" s="1" t="s">
        <v>677</v>
      </c>
      <c r="M30" s="1" t="s">
        <v>127</v>
      </c>
    </row>
    <row r="31" spans="1:13" ht="63.75">
      <c r="A31" s="6"/>
      <c r="B31" s="6"/>
      <c r="C31" s="6">
        <v>30</v>
      </c>
      <c r="D31" s="1" t="s">
        <v>101</v>
      </c>
      <c r="E31" s="1" t="s">
        <v>102</v>
      </c>
      <c r="F31" s="2" t="s">
        <v>1265</v>
      </c>
      <c r="G31" s="2" t="s">
        <v>1266</v>
      </c>
      <c r="H31" s="2" t="s">
        <v>1267</v>
      </c>
      <c r="I31" s="1" t="s">
        <v>409</v>
      </c>
      <c r="J31" s="1" t="s">
        <v>1665</v>
      </c>
      <c r="L31" s="1" t="s">
        <v>106</v>
      </c>
      <c r="M31" s="1" t="s">
        <v>131</v>
      </c>
    </row>
    <row r="32" spans="1:13" ht="63.75">
      <c r="A32" s="6"/>
      <c r="B32" s="6"/>
      <c r="C32" s="6">
        <v>31</v>
      </c>
      <c r="D32" s="1" t="s">
        <v>101</v>
      </c>
      <c r="E32" s="1" t="s">
        <v>102</v>
      </c>
      <c r="F32" s="2" t="s">
        <v>377</v>
      </c>
      <c r="G32" s="2" t="s">
        <v>1275</v>
      </c>
      <c r="H32" s="2" t="s">
        <v>480</v>
      </c>
      <c r="I32" s="1" t="s">
        <v>409</v>
      </c>
      <c r="J32" s="1" t="s">
        <v>1661</v>
      </c>
      <c r="L32" s="1" t="s">
        <v>107</v>
      </c>
      <c r="M32" s="1" t="s">
        <v>664</v>
      </c>
    </row>
    <row r="33" spans="1:13" ht="63.75">
      <c r="A33" s="6"/>
      <c r="B33" s="6"/>
      <c r="C33" s="6">
        <v>32</v>
      </c>
      <c r="D33" s="1" t="s">
        <v>101</v>
      </c>
      <c r="E33" s="1" t="s">
        <v>102</v>
      </c>
      <c r="F33" s="2" t="s">
        <v>1273</v>
      </c>
      <c r="G33" s="2" t="s">
        <v>1274</v>
      </c>
      <c r="H33" s="2" t="s">
        <v>1275</v>
      </c>
      <c r="I33" s="1" t="s">
        <v>409</v>
      </c>
      <c r="J33" s="1" t="s">
        <v>1665</v>
      </c>
      <c r="L33" s="1" t="s">
        <v>665</v>
      </c>
      <c r="M33" s="1" t="s">
        <v>1277</v>
      </c>
    </row>
    <row r="34" spans="1:13" ht="102">
      <c r="A34" s="6"/>
      <c r="B34" s="6"/>
      <c r="C34" s="6">
        <v>33</v>
      </c>
      <c r="D34" s="1" t="s">
        <v>101</v>
      </c>
      <c r="E34" s="1" t="s">
        <v>102</v>
      </c>
      <c r="F34" s="2" t="s">
        <v>374</v>
      </c>
      <c r="I34" s="1" t="s">
        <v>409</v>
      </c>
      <c r="J34" s="1" t="s">
        <v>1661</v>
      </c>
      <c r="L34" s="1" t="s">
        <v>108</v>
      </c>
      <c r="M34" s="1" t="s">
        <v>109</v>
      </c>
    </row>
    <row r="35" spans="1:13" ht="76.5">
      <c r="A35" s="6"/>
      <c r="B35" s="6"/>
      <c r="C35" s="6">
        <v>34</v>
      </c>
      <c r="D35" s="1" t="s">
        <v>110</v>
      </c>
      <c r="E35" s="1" t="s">
        <v>111</v>
      </c>
      <c r="F35" s="2" t="s">
        <v>722</v>
      </c>
      <c r="G35" s="2" t="s">
        <v>723</v>
      </c>
      <c r="H35" s="2" t="s">
        <v>408</v>
      </c>
      <c r="I35" s="1" t="s">
        <v>409</v>
      </c>
      <c r="J35" s="1" t="s">
        <v>1660</v>
      </c>
      <c r="L35" s="1" t="s">
        <v>112</v>
      </c>
      <c r="M35" s="1" t="s">
        <v>113</v>
      </c>
    </row>
    <row r="36" spans="1:13" ht="76.5">
      <c r="A36" s="6"/>
      <c r="B36" s="6"/>
      <c r="C36" s="6">
        <v>35</v>
      </c>
      <c r="D36" s="1" t="s">
        <v>1278</v>
      </c>
      <c r="F36" s="2" t="s">
        <v>1282</v>
      </c>
      <c r="G36" s="2" t="s">
        <v>1283</v>
      </c>
      <c r="H36" s="2" t="s">
        <v>1266</v>
      </c>
      <c r="I36" s="1" t="s">
        <v>415</v>
      </c>
      <c r="J36" s="1" t="s">
        <v>1651</v>
      </c>
      <c r="K36" s="1"/>
      <c r="L36" s="1" t="s">
        <v>1284</v>
      </c>
      <c r="M36" s="1" t="s">
        <v>1285</v>
      </c>
    </row>
    <row r="37" spans="1:13" ht="63.75">
      <c r="A37" s="6"/>
      <c r="B37" s="6"/>
      <c r="C37" s="6">
        <v>36</v>
      </c>
      <c r="D37" s="1" t="s">
        <v>1278</v>
      </c>
      <c r="F37" s="2" t="s">
        <v>1286</v>
      </c>
      <c r="G37" s="2" t="s">
        <v>1287</v>
      </c>
      <c r="I37" s="1" t="s">
        <v>415</v>
      </c>
      <c r="J37" s="1" t="s">
        <v>1651</v>
      </c>
      <c r="K37" s="1"/>
      <c r="L37" s="1" t="s">
        <v>1288</v>
      </c>
      <c r="M37" s="1" t="s">
        <v>1289</v>
      </c>
    </row>
    <row r="38" spans="1:13" ht="76.5">
      <c r="A38" s="6"/>
      <c r="B38" s="6"/>
      <c r="C38" s="6">
        <v>37</v>
      </c>
      <c r="D38" s="1" t="s">
        <v>1278</v>
      </c>
      <c r="F38" s="2" t="s">
        <v>1279</v>
      </c>
      <c r="I38" s="1" t="s">
        <v>484</v>
      </c>
      <c r="L38" s="1" t="s">
        <v>1280</v>
      </c>
      <c r="M38" s="1" t="s">
        <v>1281</v>
      </c>
    </row>
    <row r="39" spans="1:13" ht="63.75">
      <c r="A39" s="6"/>
      <c r="B39" s="6"/>
      <c r="C39" s="6">
        <v>38</v>
      </c>
      <c r="D39" s="1" t="s">
        <v>1278</v>
      </c>
      <c r="F39" s="2" t="s">
        <v>1290</v>
      </c>
      <c r="G39" s="2" t="s">
        <v>1291</v>
      </c>
      <c r="H39" s="2" t="s">
        <v>434</v>
      </c>
      <c r="I39" s="1" t="s">
        <v>484</v>
      </c>
      <c r="J39" s="1" t="s">
        <v>1659</v>
      </c>
      <c r="L39" s="1" t="s">
        <v>1292</v>
      </c>
      <c r="M39" s="1" t="s">
        <v>1293</v>
      </c>
    </row>
    <row r="40" spans="1:13" ht="318.75">
      <c r="A40" s="6"/>
      <c r="B40" s="6"/>
      <c r="C40" s="6">
        <v>39</v>
      </c>
      <c r="D40" s="1" t="s">
        <v>1278</v>
      </c>
      <c r="F40" s="2" t="s">
        <v>1294</v>
      </c>
      <c r="G40" s="2" t="s">
        <v>1295</v>
      </c>
      <c r="H40" s="2" t="s">
        <v>1296</v>
      </c>
      <c r="I40" s="1" t="s">
        <v>484</v>
      </c>
      <c r="J40" s="1" t="s">
        <v>1659</v>
      </c>
      <c r="L40" s="1" t="s">
        <v>741</v>
      </c>
      <c r="M40" s="1" t="s">
        <v>742</v>
      </c>
    </row>
    <row r="41" spans="1:13" ht="127.5">
      <c r="A41" s="6"/>
      <c r="B41" s="6"/>
      <c r="C41" s="6">
        <v>40</v>
      </c>
      <c r="D41" s="1" t="s">
        <v>1278</v>
      </c>
      <c r="F41" s="2" t="s">
        <v>746</v>
      </c>
      <c r="G41" s="2" t="s">
        <v>413</v>
      </c>
      <c r="H41" s="2" t="s">
        <v>747</v>
      </c>
      <c r="I41" s="1" t="s">
        <v>484</v>
      </c>
      <c r="J41" s="1" t="s">
        <v>1650</v>
      </c>
      <c r="L41" s="1" t="s">
        <v>748</v>
      </c>
      <c r="M41" s="1" t="s">
        <v>749</v>
      </c>
    </row>
    <row r="42" spans="1:13" ht="229.5">
      <c r="A42" s="6"/>
      <c r="B42" s="6"/>
      <c r="C42" s="6">
        <v>41</v>
      </c>
      <c r="D42" s="1" t="s">
        <v>1278</v>
      </c>
      <c r="F42" s="2" t="s">
        <v>358</v>
      </c>
      <c r="G42" s="2" t="s">
        <v>444</v>
      </c>
      <c r="H42" s="2" t="s">
        <v>359</v>
      </c>
      <c r="I42" s="1" t="s">
        <v>484</v>
      </c>
      <c r="J42" s="1" t="s">
        <v>1660</v>
      </c>
      <c r="L42" s="1" t="s">
        <v>360</v>
      </c>
      <c r="M42" s="1" t="s">
        <v>361</v>
      </c>
    </row>
    <row r="43" spans="1:13" ht="63.75">
      <c r="A43" s="6"/>
      <c r="B43" s="6"/>
      <c r="C43" s="6">
        <v>42</v>
      </c>
      <c r="D43" s="1" t="s">
        <v>1685</v>
      </c>
      <c r="F43" s="2" t="s">
        <v>1533</v>
      </c>
      <c r="G43" s="2" t="s">
        <v>475</v>
      </c>
      <c r="H43" s="2" t="s">
        <v>425</v>
      </c>
      <c r="I43" s="1" t="s">
        <v>484</v>
      </c>
      <c r="J43" s="1" t="s">
        <v>1661</v>
      </c>
      <c r="L43" s="1" t="s">
        <v>1778</v>
      </c>
      <c r="M43" s="1" t="s">
        <v>1779</v>
      </c>
    </row>
    <row r="44" spans="1:13" ht="76.5">
      <c r="A44" s="6"/>
      <c r="B44" s="6"/>
      <c r="C44" s="6">
        <v>43</v>
      </c>
      <c r="D44" s="1" t="s">
        <v>1685</v>
      </c>
      <c r="F44" s="2" t="s">
        <v>366</v>
      </c>
      <c r="G44" s="2" t="s">
        <v>367</v>
      </c>
      <c r="H44" s="2" t="s">
        <v>865</v>
      </c>
      <c r="I44" s="1" t="s">
        <v>484</v>
      </c>
      <c r="J44" s="1" t="s">
        <v>1665</v>
      </c>
      <c r="L44" s="1" t="s">
        <v>1193</v>
      </c>
      <c r="M44" s="1" t="s">
        <v>1194</v>
      </c>
    </row>
    <row r="45" spans="1:13" ht="51">
      <c r="A45" s="6"/>
      <c r="B45" s="6"/>
      <c r="C45" s="6">
        <v>44</v>
      </c>
      <c r="D45" s="1" t="s">
        <v>1685</v>
      </c>
      <c r="F45" s="2" t="s">
        <v>738</v>
      </c>
      <c r="G45" s="2" t="s">
        <v>739</v>
      </c>
      <c r="H45" s="2" t="s">
        <v>1309</v>
      </c>
      <c r="I45" s="1" t="s">
        <v>484</v>
      </c>
      <c r="J45" s="1" t="s">
        <v>1661</v>
      </c>
      <c r="L45" s="1" t="s">
        <v>1310</v>
      </c>
      <c r="M45" s="1" t="s">
        <v>1311</v>
      </c>
    </row>
    <row r="46" spans="1:13" ht="114.75">
      <c r="A46" s="6"/>
      <c r="B46" s="6"/>
      <c r="C46" s="6">
        <v>45</v>
      </c>
      <c r="D46" s="1" t="s">
        <v>1685</v>
      </c>
      <c r="F46" s="2" t="s">
        <v>1533</v>
      </c>
      <c r="G46" s="2" t="s">
        <v>475</v>
      </c>
      <c r="I46" s="1" t="s">
        <v>484</v>
      </c>
      <c r="J46" s="1" t="s">
        <v>1661</v>
      </c>
      <c r="L46" s="1" t="s">
        <v>1314</v>
      </c>
      <c r="M46" s="1" t="s">
        <v>1315</v>
      </c>
    </row>
    <row r="47" spans="1:13" ht="178.5">
      <c r="A47" s="6"/>
      <c r="B47" s="6"/>
      <c r="C47" s="6">
        <v>46</v>
      </c>
      <c r="D47" s="1" t="s">
        <v>1685</v>
      </c>
      <c r="F47" s="2" t="s">
        <v>1686</v>
      </c>
      <c r="G47" s="2" t="s">
        <v>1687</v>
      </c>
      <c r="I47" s="1" t="s">
        <v>409</v>
      </c>
      <c r="J47" s="1" t="s">
        <v>1661</v>
      </c>
      <c r="L47" s="1" t="s">
        <v>1688</v>
      </c>
      <c r="M47" s="1" t="s">
        <v>1689</v>
      </c>
    </row>
    <row r="48" spans="1:13" ht="140.25">
      <c r="A48" s="6"/>
      <c r="B48" s="6"/>
      <c r="C48" s="6">
        <v>47</v>
      </c>
      <c r="D48" s="1" t="s">
        <v>1685</v>
      </c>
      <c r="F48" s="2" t="s">
        <v>1533</v>
      </c>
      <c r="G48" s="2" t="s">
        <v>475</v>
      </c>
      <c r="I48" s="1" t="s">
        <v>409</v>
      </c>
      <c r="J48" s="1" t="s">
        <v>1661</v>
      </c>
      <c r="L48" s="1" t="s">
        <v>1783</v>
      </c>
      <c r="M48" s="1" t="s">
        <v>1784</v>
      </c>
    </row>
    <row r="49" spans="1:13" ht="114.75">
      <c r="A49" s="6"/>
      <c r="B49" s="6"/>
      <c r="C49" s="6">
        <v>48</v>
      </c>
      <c r="D49" s="1" t="s">
        <v>1685</v>
      </c>
      <c r="I49" s="1" t="s">
        <v>409</v>
      </c>
      <c r="J49" s="1" t="s">
        <v>1661</v>
      </c>
      <c r="L49" s="1" t="s">
        <v>1312</v>
      </c>
      <c r="M49" s="1" t="s">
        <v>1313</v>
      </c>
    </row>
    <row r="50" spans="1:13" ht="63.75">
      <c r="A50" s="6"/>
      <c r="B50" s="6"/>
      <c r="C50" s="6">
        <v>49</v>
      </c>
      <c r="D50" s="1" t="s">
        <v>1176</v>
      </c>
      <c r="F50" s="2" t="s">
        <v>366</v>
      </c>
      <c r="G50" s="2" t="s">
        <v>922</v>
      </c>
      <c r="H50" s="2" t="s">
        <v>723</v>
      </c>
      <c r="I50" s="1" t="s">
        <v>415</v>
      </c>
      <c r="J50" s="1" t="s">
        <v>1651</v>
      </c>
      <c r="K50" s="1"/>
      <c r="L50" s="1" t="s">
        <v>1179</v>
      </c>
      <c r="M50" s="1" t="s">
        <v>1180</v>
      </c>
    </row>
    <row r="51" spans="1:13" ht="25.5">
      <c r="A51" s="6"/>
      <c r="B51" s="6"/>
      <c r="C51" s="6">
        <v>50</v>
      </c>
      <c r="D51" s="1" t="s">
        <v>1176</v>
      </c>
      <c r="F51" s="2" t="s">
        <v>902</v>
      </c>
      <c r="G51" s="2" t="s">
        <v>922</v>
      </c>
      <c r="H51" s="2" t="s">
        <v>460</v>
      </c>
      <c r="I51" s="1" t="s">
        <v>415</v>
      </c>
      <c r="J51" s="1" t="s">
        <v>1651</v>
      </c>
      <c r="K51" s="1"/>
      <c r="L51" s="1" t="s">
        <v>1181</v>
      </c>
      <c r="M51" s="1" t="s">
        <v>1182</v>
      </c>
    </row>
    <row r="52" spans="1:13" ht="51">
      <c r="A52" s="6"/>
      <c r="B52" s="6"/>
      <c r="C52" s="6">
        <v>51</v>
      </c>
      <c r="D52" s="1" t="s">
        <v>1176</v>
      </c>
      <c r="F52" s="2" t="s">
        <v>752</v>
      </c>
      <c r="G52" s="2" t="s">
        <v>1275</v>
      </c>
      <c r="H52" s="2" t="s">
        <v>1185</v>
      </c>
      <c r="I52" s="1" t="s">
        <v>415</v>
      </c>
      <c r="J52" s="1" t="s">
        <v>1651</v>
      </c>
      <c r="K52" s="1"/>
      <c r="L52" s="1" t="s">
        <v>1186</v>
      </c>
      <c r="M52" s="1" t="s">
        <v>1182</v>
      </c>
    </row>
    <row r="53" spans="1:13" ht="76.5">
      <c r="A53" s="6"/>
      <c r="B53" s="6"/>
      <c r="C53" s="6">
        <v>52</v>
      </c>
      <c r="D53" s="1" t="s">
        <v>1176</v>
      </c>
      <c r="F53" s="2" t="s">
        <v>374</v>
      </c>
      <c r="I53" s="1" t="s">
        <v>415</v>
      </c>
      <c r="J53" s="1" t="s">
        <v>1651</v>
      </c>
      <c r="K53" s="1"/>
      <c r="L53" s="1" t="s">
        <v>1757</v>
      </c>
      <c r="M53" s="1" t="s">
        <v>1758</v>
      </c>
    </row>
    <row r="54" spans="1:13" ht="191.25">
      <c r="A54" s="6"/>
      <c r="B54" s="6"/>
      <c r="C54" s="6">
        <v>53</v>
      </c>
      <c r="D54" s="1" t="s">
        <v>1176</v>
      </c>
      <c r="F54" s="2" t="s">
        <v>722</v>
      </c>
      <c r="G54" s="2" t="s">
        <v>723</v>
      </c>
      <c r="H54" s="2" t="s">
        <v>475</v>
      </c>
      <c r="I54" s="1" t="s">
        <v>409</v>
      </c>
      <c r="J54" s="1" t="s">
        <v>1660</v>
      </c>
      <c r="L54" s="1" t="s">
        <v>1177</v>
      </c>
      <c r="M54" s="1" t="s">
        <v>1178</v>
      </c>
    </row>
    <row r="55" spans="1:13" ht="76.5">
      <c r="A55" s="6"/>
      <c r="B55" s="6"/>
      <c r="C55" s="6">
        <v>54</v>
      </c>
      <c r="D55" s="1" t="s">
        <v>1176</v>
      </c>
      <c r="F55" s="2" t="s">
        <v>506</v>
      </c>
      <c r="G55" s="2" t="s">
        <v>919</v>
      </c>
      <c r="H55" s="2" t="s">
        <v>865</v>
      </c>
      <c r="I55" s="1" t="s">
        <v>409</v>
      </c>
      <c r="J55" s="1" t="s">
        <v>1661</v>
      </c>
      <c r="L55" s="1" t="s">
        <v>1183</v>
      </c>
      <c r="M55" s="1" t="s">
        <v>1184</v>
      </c>
    </row>
    <row r="56" spans="1:13" ht="63.75">
      <c r="A56" s="6"/>
      <c r="B56" s="6"/>
      <c r="C56" s="6">
        <v>55</v>
      </c>
      <c r="D56" s="1" t="s">
        <v>1176</v>
      </c>
      <c r="F56" s="2" t="s">
        <v>377</v>
      </c>
      <c r="G56" s="2" t="s">
        <v>1275</v>
      </c>
      <c r="H56" s="2" t="s">
        <v>480</v>
      </c>
      <c r="I56" s="1" t="s">
        <v>409</v>
      </c>
      <c r="J56" s="1" t="s">
        <v>1661</v>
      </c>
      <c r="L56" s="1" t="s">
        <v>1187</v>
      </c>
      <c r="M56" s="1" t="s">
        <v>1448</v>
      </c>
    </row>
    <row r="57" spans="1:13" ht="140.25">
      <c r="A57" s="6"/>
      <c r="B57" s="6"/>
      <c r="C57" s="6">
        <v>56</v>
      </c>
      <c r="D57" s="1" t="s">
        <v>1176</v>
      </c>
      <c r="F57" s="2" t="s">
        <v>374</v>
      </c>
      <c r="I57" s="1" t="s">
        <v>409</v>
      </c>
      <c r="J57" s="1" t="s">
        <v>1660</v>
      </c>
      <c r="L57" s="1" t="s">
        <v>1755</v>
      </c>
      <c r="M57" s="1" t="s">
        <v>1756</v>
      </c>
    </row>
    <row r="58" spans="1:13" ht="38.25">
      <c r="A58" s="6"/>
      <c r="B58" s="6"/>
      <c r="C58" s="6">
        <v>57</v>
      </c>
      <c r="D58" s="1" t="s">
        <v>2093</v>
      </c>
      <c r="F58" s="2" t="s">
        <v>263</v>
      </c>
      <c r="G58" s="2" t="s">
        <v>1274</v>
      </c>
      <c r="H58" s="2" t="s">
        <v>371</v>
      </c>
      <c r="I58" s="1" t="s">
        <v>415</v>
      </c>
      <c r="J58" s="1" t="s">
        <v>1651</v>
      </c>
      <c r="K58" s="1"/>
      <c r="L58" s="1" t="s">
        <v>524</v>
      </c>
      <c r="M58" s="1" t="s">
        <v>525</v>
      </c>
    </row>
    <row r="59" spans="1:13" ht="38.25">
      <c r="A59" s="6"/>
      <c r="B59" s="6"/>
      <c r="C59" s="6">
        <v>58</v>
      </c>
      <c r="D59" s="1" t="s">
        <v>2093</v>
      </c>
      <c r="F59" s="2" t="s">
        <v>2094</v>
      </c>
      <c r="G59" s="2" t="s">
        <v>2095</v>
      </c>
      <c r="H59" s="2" t="s">
        <v>452</v>
      </c>
      <c r="I59" s="1" t="s">
        <v>409</v>
      </c>
      <c r="J59" s="1" t="s">
        <v>1651</v>
      </c>
      <c r="L59" s="1" t="s">
        <v>2096</v>
      </c>
      <c r="M59" s="1" t="s">
        <v>2097</v>
      </c>
    </row>
    <row r="60" spans="1:13" ht="63.75">
      <c r="A60" s="6"/>
      <c r="B60" s="6"/>
      <c r="C60" s="6">
        <v>59</v>
      </c>
      <c r="D60" s="1" t="s">
        <v>2093</v>
      </c>
      <c r="F60" s="2" t="s">
        <v>722</v>
      </c>
      <c r="G60" s="2" t="s">
        <v>723</v>
      </c>
      <c r="I60" s="1" t="s">
        <v>409</v>
      </c>
      <c r="J60" s="1" t="s">
        <v>1660</v>
      </c>
      <c r="L60" s="1" t="s">
        <v>520</v>
      </c>
      <c r="M60" s="1" t="s">
        <v>521</v>
      </c>
    </row>
    <row r="61" spans="1:13" ht="89.25">
      <c r="A61" s="6"/>
      <c r="B61" s="6"/>
      <c r="C61" s="6">
        <v>60</v>
      </c>
      <c r="D61" s="1" t="s">
        <v>2093</v>
      </c>
      <c r="F61" s="2" t="s">
        <v>728</v>
      </c>
      <c r="G61" s="2" t="s">
        <v>865</v>
      </c>
      <c r="I61" s="1" t="s">
        <v>409</v>
      </c>
      <c r="J61" s="1" t="s">
        <v>1665</v>
      </c>
      <c r="L61" s="1" t="s">
        <v>522</v>
      </c>
      <c r="M61" s="1" t="s">
        <v>523</v>
      </c>
    </row>
    <row r="62" spans="1:12" ht="51">
      <c r="A62" s="6"/>
      <c r="B62" s="6"/>
      <c r="C62" s="6">
        <v>61</v>
      </c>
      <c r="D62" s="1" t="s">
        <v>2093</v>
      </c>
      <c r="F62" s="2" t="s">
        <v>374</v>
      </c>
      <c r="I62" s="1" t="s">
        <v>409</v>
      </c>
      <c r="J62" s="1" t="s">
        <v>1665</v>
      </c>
      <c r="L62" s="1" t="s">
        <v>526</v>
      </c>
    </row>
    <row r="63" spans="1:13" ht="63.75">
      <c r="A63" s="6"/>
      <c r="B63" s="6"/>
      <c r="C63" s="6">
        <v>62</v>
      </c>
      <c r="D63" s="1" t="s">
        <v>1170</v>
      </c>
      <c r="F63" s="2" t="s">
        <v>640</v>
      </c>
      <c r="G63" s="2" t="s">
        <v>652</v>
      </c>
      <c r="H63" s="2" t="s">
        <v>77</v>
      </c>
      <c r="I63" s="1" t="s">
        <v>409</v>
      </c>
      <c r="J63" s="1" t="s">
        <v>1660</v>
      </c>
      <c r="L63" s="1" t="s">
        <v>1171</v>
      </c>
      <c r="M63" s="1" t="s">
        <v>1172</v>
      </c>
    </row>
    <row r="64" spans="1:13" ht="280.5">
      <c r="A64" s="6"/>
      <c r="B64" s="6"/>
      <c r="C64" s="6">
        <v>63</v>
      </c>
      <c r="D64" s="1" t="s">
        <v>1170</v>
      </c>
      <c r="F64" s="2" t="s">
        <v>768</v>
      </c>
      <c r="G64" s="2" t="s">
        <v>872</v>
      </c>
      <c r="H64" s="2" t="s">
        <v>1195</v>
      </c>
      <c r="I64" s="1" t="s">
        <v>409</v>
      </c>
      <c r="J64" s="1" t="s">
        <v>1665</v>
      </c>
      <c r="L64" s="1" t="s">
        <v>1196</v>
      </c>
      <c r="M64" s="1" t="s">
        <v>1197</v>
      </c>
    </row>
    <row r="65" spans="1:13" ht="102">
      <c r="A65" s="6"/>
      <c r="B65" s="6"/>
      <c r="C65" s="6">
        <v>64</v>
      </c>
      <c r="D65" s="1" t="s">
        <v>1170</v>
      </c>
      <c r="F65" s="2" t="s">
        <v>374</v>
      </c>
      <c r="I65" s="1" t="s">
        <v>409</v>
      </c>
      <c r="J65" s="1" t="s">
        <v>1660</v>
      </c>
      <c r="L65" s="1" t="s">
        <v>1202</v>
      </c>
      <c r="M65" s="1" t="s">
        <v>1203</v>
      </c>
    </row>
    <row r="66" spans="1:13" ht="153">
      <c r="A66" s="6"/>
      <c r="B66" s="6"/>
      <c r="C66" s="6">
        <v>65</v>
      </c>
      <c r="D66" s="1" t="s">
        <v>1170</v>
      </c>
      <c r="F66" s="2" t="s">
        <v>374</v>
      </c>
      <c r="I66" s="1" t="s">
        <v>409</v>
      </c>
      <c r="J66" s="1" t="s">
        <v>1660</v>
      </c>
      <c r="L66" s="1" t="s">
        <v>1204</v>
      </c>
      <c r="M66" s="1" t="s">
        <v>1205</v>
      </c>
    </row>
    <row r="67" spans="1:13" ht="178.5">
      <c r="A67" s="6"/>
      <c r="B67" s="6"/>
      <c r="C67" s="6">
        <v>66</v>
      </c>
      <c r="D67" s="1" t="s">
        <v>1170</v>
      </c>
      <c r="F67" s="2" t="s">
        <v>669</v>
      </c>
      <c r="G67" s="2" t="s">
        <v>670</v>
      </c>
      <c r="H67" s="2" t="s">
        <v>1316</v>
      </c>
      <c r="I67" s="1" t="s">
        <v>409</v>
      </c>
      <c r="J67" s="1" t="s">
        <v>1660</v>
      </c>
      <c r="L67" s="1" t="s">
        <v>1317</v>
      </c>
      <c r="M67" s="1" t="s">
        <v>1197</v>
      </c>
    </row>
    <row r="68" spans="1:13" ht="25.5">
      <c r="A68" s="6"/>
      <c r="B68" s="6"/>
      <c r="C68" s="6">
        <v>67</v>
      </c>
      <c r="D68" s="1" t="s">
        <v>1173</v>
      </c>
      <c r="F68" s="2" t="s">
        <v>1294</v>
      </c>
      <c r="G68" s="2" t="s">
        <v>1295</v>
      </c>
      <c r="H68" s="2" t="s">
        <v>368</v>
      </c>
      <c r="I68" s="1" t="s">
        <v>415</v>
      </c>
      <c r="J68" s="1" t="s">
        <v>1651</v>
      </c>
      <c r="K68" s="1"/>
      <c r="L68" s="1" t="s">
        <v>1174</v>
      </c>
      <c r="M68" s="1" t="s">
        <v>1175</v>
      </c>
    </row>
    <row r="69" spans="1:13" ht="51">
      <c r="A69" s="6"/>
      <c r="B69" s="6"/>
      <c r="C69" s="6">
        <v>68</v>
      </c>
      <c r="D69" s="1" t="s">
        <v>1173</v>
      </c>
      <c r="F69" s="2" t="s">
        <v>853</v>
      </c>
      <c r="G69" s="2" t="s">
        <v>1295</v>
      </c>
      <c r="H69" s="2" t="s">
        <v>744</v>
      </c>
      <c r="I69" s="1" t="s">
        <v>415</v>
      </c>
      <c r="J69" s="1" t="s">
        <v>1651</v>
      </c>
      <c r="K69" s="1"/>
      <c r="L69" s="1" t="s">
        <v>854</v>
      </c>
      <c r="M69" s="1" t="s">
        <v>855</v>
      </c>
    </row>
    <row r="70" spans="1:13" ht="25.5">
      <c r="A70" s="6"/>
      <c r="B70" s="6"/>
      <c r="C70" s="6">
        <v>69</v>
      </c>
      <c r="D70" s="1" t="s">
        <v>1173</v>
      </c>
      <c r="F70" s="2" t="s">
        <v>1032</v>
      </c>
      <c r="G70" s="2" t="s">
        <v>1033</v>
      </c>
      <c r="H70" s="2" t="s">
        <v>434</v>
      </c>
      <c r="I70" s="1" t="s">
        <v>415</v>
      </c>
      <c r="J70" s="1" t="s">
        <v>1651</v>
      </c>
      <c r="K70" s="1"/>
      <c r="L70" s="1" t="s">
        <v>1034</v>
      </c>
      <c r="M70" s="1" t="s">
        <v>1182</v>
      </c>
    </row>
    <row r="71" spans="1:13" ht="140.25">
      <c r="A71" s="6"/>
      <c r="B71" s="6"/>
      <c r="C71" s="6">
        <v>70</v>
      </c>
      <c r="D71" s="1" t="s">
        <v>1173</v>
      </c>
      <c r="F71" s="2" t="s">
        <v>1290</v>
      </c>
      <c r="G71" s="2" t="s">
        <v>1291</v>
      </c>
      <c r="H71" s="2" t="s">
        <v>441</v>
      </c>
      <c r="I71" s="1" t="s">
        <v>415</v>
      </c>
      <c r="J71" s="1" t="s">
        <v>1651</v>
      </c>
      <c r="K71" s="1"/>
      <c r="L71" s="1" t="s">
        <v>1035</v>
      </c>
      <c r="M71" s="1" t="s">
        <v>1182</v>
      </c>
    </row>
    <row r="72" spans="1:13" ht="51">
      <c r="A72" s="6"/>
      <c r="B72" s="6"/>
      <c r="C72" s="6">
        <v>71</v>
      </c>
      <c r="D72" s="1" t="s">
        <v>1173</v>
      </c>
      <c r="F72" s="2" t="s">
        <v>1036</v>
      </c>
      <c r="G72" s="2" t="s">
        <v>1295</v>
      </c>
      <c r="H72" s="2" t="s">
        <v>271</v>
      </c>
      <c r="I72" s="1" t="s">
        <v>415</v>
      </c>
      <c r="J72" s="1" t="s">
        <v>1651</v>
      </c>
      <c r="K72" s="1"/>
      <c r="L72" s="1" t="s">
        <v>1037</v>
      </c>
      <c r="M72" s="1" t="s">
        <v>1182</v>
      </c>
    </row>
    <row r="73" spans="1:13" ht="25.5">
      <c r="A73" s="6"/>
      <c r="B73" s="6"/>
      <c r="C73" s="6">
        <v>72</v>
      </c>
      <c r="D73" s="1" t="s">
        <v>1173</v>
      </c>
      <c r="F73" s="2" t="s">
        <v>853</v>
      </c>
      <c r="G73" s="2" t="s">
        <v>1295</v>
      </c>
      <c r="H73" s="2" t="s">
        <v>471</v>
      </c>
      <c r="I73" s="1" t="s">
        <v>415</v>
      </c>
      <c r="J73" s="1" t="s">
        <v>1651</v>
      </c>
      <c r="K73" s="1"/>
      <c r="L73" s="1" t="s">
        <v>1038</v>
      </c>
      <c r="M73" s="1" t="s">
        <v>1182</v>
      </c>
    </row>
    <row r="74" spans="1:13" ht="38.25">
      <c r="A74" s="6"/>
      <c r="B74" s="6"/>
      <c r="C74" s="6">
        <v>73</v>
      </c>
      <c r="D74" s="1" t="s">
        <v>1173</v>
      </c>
      <c r="F74" s="2" t="s">
        <v>1402</v>
      </c>
      <c r="G74" s="2" t="s">
        <v>1295</v>
      </c>
      <c r="H74" s="2" t="s">
        <v>353</v>
      </c>
      <c r="I74" s="1" t="s">
        <v>415</v>
      </c>
      <c r="J74" s="1" t="s">
        <v>1651</v>
      </c>
      <c r="K74" s="1"/>
      <c r="L74" s="1" t="s">
        <v>519</v>
      </c>
      <c r="M74" s="1" t="s">
        <v>1182</v>
      </c>
    </row>
    <row r="75" spans="1:13" ht="38.25">
      <c r="A75" s="6"/>
      <c r="B75" s="6"/>
      <c r="C75" s="6">
        <v>74</v>
      </c>
      <c r="D75" s="1" t="s">
        <v>1173</v>
      </c>
      <c r="F75" s="2" t="s">
        <v>1402</v>
      </c>
      <c r="G75" s="2" t="s">
        <v>1295</v>
      </c>
      <c r="H75" s="2" t="s">
        <v>1120</v>
      </c>
      <c r="I75" s="1" t="s">
        <v>409</v>
      </c>
      <c r="J75" s="1" t="s">
        <v>1659</v>
      </c>
      <c r="L75" s="1" t="s">
        <v>1403</v>
      </c>
      <c r="M75" s="1" t="s">
        <v>1404</v>
      </c>
    </row>
    <row r="76" spans="1:13" ht="76.5">
      <c r="A76" s="6"/>
      <c r="B76" s="6"/>
      <c r="C76" s="6">
        <v>75</v>
      </c>
      <c r="D76" s="1" t="s">
        <v>1562</v>
      </c>
      <c r="F76" s="2" t="s">
        <v>1563</v>
      </c>
      <c r="G76" s="2" t="s">
        <v>371</v>
      </c>
      <c r="H76" s="2" t="s">
        <v>922</v>
      </c>
      <c r="I76" s="1" t="s">
        <v>415</v>
      </c>
      <c r="J76" s="1" t="s">
        <v>1651</v>
      </c>
      <c r="K76" s="1"/>
      <c r="L76" s="1" t="s">
        <v>1564</v>
      </c>
      <c r="M76" s="1" t="s">
        <v>1565</v>
      </c>
    </row>
    <row r="77" spans="1:13" ht="38.25">
      <c r="A77" s="6"/>
      <c r="B77" s="6"/>
      <c r="C77" s="6">
        <v>76</v>
      </c>
      <c r="D77" s="1" t="s">
        <v>1562</v>
      </c>
      <c r="F77" s="2" t="s">
        <v>613</v>
      </c>
      <c r="G77" s="2" t="s">
        <v>455</v>
      </c>
      <c r="H77" s="2" t="s">
        <v>744</v>
      </c>
      <c r="I77" s="1" t="s">
        <v>415</v>
      </c>
      <c r="J77" s="1" t="s">
        <v>1651</v>
      </c>
      <c r="K77" s="1"/>
      <c r="L77" s="1" t="s">
        <v>9</v>
      </c>
      <c r="M77" s="1" t="s">
        <v>10</v>
      </c>
    </row>
    <row r="78" spans="1:13" ht="102">
      <c r="A78" s="6"/>
      <c r="B78" s="6"/>
      <c r="C78" s="6">
        <v>77</v>
      </c>
      <c r="D78" s="1" t="s">
        <v>1562</v>
      </c>
      <c r="F78" s="2" t="s">
        <v>377</v>
      </c>
      <c r="G78" s="2" t="s">
        <v>1275</v>
      </c>
      <c r="H78" s="2" t="s">
        <v>429</v>
      </c>
      <c r="I78" s="1" t="s">
        <v>415</v>
      </c>
      <c r="J78" s="1" t="s">
        <v>1651</v>
      </c>
      <c r="K78" s="1"/>
      <c r="L78" s="1" t="s">
        <v>549</v>
      </c>
      <c r="M78" s="1" t="s">
        <v>550</v>
      </c>
    </row>
    <row r="79" spans="1:13" ht="63.75">
      <c r="A79" s="6"/>
      <c r="B79" s="6"/>
      <c r="C79" s="6">
        <v>78</v>
      </c>
      <c r="D79" s="1" t="s">
        <v>1562</v>
      </c>
      <c r="F79" s="2" t="s">
        <v>553</v>
      </c>
      <c r="G79" s="2" t="s">
        <v>407</v>
      </c>
      <c r="H79" s="2" t="s">
        <v>735</v>
      </c>
      <c r="I79" s="1" t="s">
        <v>415</v>
      </c>
      <c r="J79" s="1" t="s">
        <v>1651</v>
      </c>
      <c r="K79" s="1"/>
      <c r="L79" s="1" t="s">
        <v>554</v>
      </c>
      <c r="M79" s="1" t="s">
        <v>555</v>
      </c>
    </row>
    <row r="80" spans="1:13" ht="76.5">
      <c r="A80" s="6"/>
      <c r="B80" s="6"/>
      <c r="C80" s="6">
        <v>79</v>
      </c>
      <c r="D80" s="1" t="s">
        <v>1562</v>
      </c>
      <c r="F80" s="2" t="s">
        <v>1074</v>
      </c>
      <c r="G80" s="2" t="s">
        <v>1075</v>
      </c>
      <c r="H80" s="2" t="s">
        <v>15</v>
      </c>
      <c r="I80" s="1" t="s">
        <v>415</v>
      </c>
      <c r="J80" s="1" t="s">
        <v>1651</v>
      </c>
      <c r="K80" s="1"/>
      <c r="L80" s="1" t="s">
        <v>1076</v>
      </c>
      <c r="M80" s="1" t="s">
        <v>1077</v>
      </c>
    </row>
    <row r="81" spans="1:13" ht="63.75">
      <c r="A81" s="6"/>
      <c r="B81" s="6"/>
      <c r="C81" s="6">
        <v>80</v>
      </c>
      <c r="D81" s="1" t="s">
        <v>1562</v>
      </c>
      <c r="F81" s="2" t="s">
        <v>1078</v>
      </c>
      <c r="G81" s="2" t="s">
        <v>1224</v>
      </c>
      <c r="H81" s="2" t="s">
        <v>480</v>
      </c>
      <c r="I81" s="1" t="s">
        <v>415</v>
      </c>
      <c r="J81" s="1" t="s">
        <v>1651</v>
      </c>
      <c r="K81" s="1"/>
      <c r="L81" s="1" t="s">
        <v>1081</v>
      </c>
      <c r="M81" s="1" t="s">
        <v>1082</v>
      </c>
    </row>
    <row r="82" spans="1:13" ht="51">
      <c r="A82" s="6"/>
      <c r="B82" s="6"/>
      <c r="C82" s="6">
        <v>81</v>
      </c>
      <c r="D82" s="1" t="s">
        <v>1562</v>
      </c>
      <c r="F82" s="2" t="s">
        <v>2231</v>
      </c>
      <c r="G82" s="2" t="s">
        <v>1091</v>
      </c>
      <c r="H82" s="2" t="s">
        <v>460</v>
      </c>
      <c r="I82" s="1" t="s">
        <v>484</v>
      </c>
      <c r="J82" s="1" t="s">
        <v>1663</v>
      </c>
      <c r="L82" s="1" t="s">
        <v>1092</v>
      </c>
      <c r="M82" s="1" t="s">
        <v>10</v>
      </c>
    </row>
    <row r="83" spans="1:13" ht="76.5">
      <c r="A83" s="6"/>
      <c r="B83" s="6"/>
      <c r="C83" s="6">
        <v>82</v>
      </c>
      <c r="D83" s="1" t="s">
        <v>1562</v>
      </c>
      <c r="F83" s="2" t="s">
        <v>1516</v>
      </c>
      <c r="G83" s="2" t="s">
        <v>2233</v>
      </c>
      <c r="H83" s="2" t="s">
        <v>1459</v>
      </c>
      <c r="I83" s="1" t="s">
        <v>484</v>
      </c>
      <c r="J83" s="1" t="s">
        <v>1663</v>
      </c>
      <c r="L83" s="1" t="s">
        <v>1093</v>
      </c>
      <c r="M83" s="1" t="s">
        <v>1094</v>
      </c>
    </row>
    <row r="84" spans="1:13" ht="51">
      <c r="A84" s="6"/>
      <c r="B84" s="6"/>
      <c r="C84" s="6">
        <v>83</v>
      </c>
      <c r="D84" s="1" t="s">
        <v>1562</v>
      </c>
      <c r="F84" s="2" t="s">
        <v>1078</v>
      </c>
      <c r="G84" s="2" t="s">
        <v>710</v>
      </c>
      <c r="H84" s="2" t="s">
        <v>1455</v>
      </c>
      <c r="I84" s="1" t="s">
        <v>409</v>
      </c>
      <c r="J84" s="1" t="s">
        <v>1665</v>
      </c>
      <c r="L84" s="1" t="s">
        <v>1079</v>
      </c>
      <c r="M84" s="1" t="s">
        <v>1080</v>
      </c>
    </row>
    <row r="85" spans="1:13" ht="38.25">
      <c r="A85" s="6"/>
      <c r="B85" s="6"/>
      <c r="C85" s="6">
        <v>84</v>
      </c>
      <c r="D85" s="1" t="s">
        <v>1562</v>
      </c>
      <c r="F85" s="2" t="s">
        <v>1078</v>
      </c>
      <c r="G85" s="2" t="s">
        <v>1229</v>
      </c>
      <c r="H85" s="2" t="s">
        <v>452</v>
      </c>
      <c r="I85" s="1" t="s">
        <v>409</v>
      </c>
      <c r="J85" s="1" t="s">
        <v>1665</v>
      </c>
      <c r="L85" s="1" t="s">
        <v>1083</v>
      </c>
      <c r="M85" s="1" t="s">
        <v>1084</v>
      </c>
    </row>
    <row r="86" spans="1:13" ht="63.75">
      <c r="A86" s="6"/>
      <c r="B86" s="6"/>
      <c r="C86" s="6">
        <v>85</v>
      </c>
      <c r="D86" s="1" t="s">
        <v>1562</v>
      </c>
      <c r="F86" s="2" t="s">
        <v>1078</v>
      </c>
      <c r="G86" s="2" t="s">
        <v>1229</v>
      </c>
      <c r="H86" s="2" t="s">
        <v>1274</v>
      </c>
      <c r="I86" s="1" t="s">
        <v>409</v>
      </c>
      <c r="J86" s="1" t="s">
        <v>1665</v>
      </c>
      <c r="L86" s="1" t="s">
        <v>1085</v>
      </c>
      <c r="M86" s="1" t="s">
        <v>1086</v>
      </c>
    </row>
    <row r="87" spans="1:13" ht="38.25">
      <c r="A87" s="6"/>
      <c r="B87" s="6"/>
      <c r="C87" s="6">
        <v>86</v>
      </c>
      <c r="D87" s="1" t="s">
        <v>1562</v>
      </c>
      <c r="F87" s="2" t="s">
        <v>1078</v>
      </c>
      <c r="G87" s="2" t="s">
        <v>1229</v>
      </c>
      <c r="H87" s="2" t="s">
        <v>1274</v>
      </c>
      <c r="I87" s="1" t="s">
        <v>409</v>
      </c>
      <c r="J87" s="1" t="s">
        <v>1665</v>
      </c>
      <c r="L87" s="1" t="s">
        <v>1087</v>
      </c>
      <c r="M87" s="1" t="s">
        <v>1088</v>
      </c>
    </row>
    <row r="88" spans="1:13" ht="153">
      <c r="A88" s="6"/>
      <c r="B88" s="6"/>
      <c r="C88" s="6">
        <v>87</v>
      </c>
      <c r="D88" s="1" t="s">
        <v>1562</v>
      </c>
      <c r="F88" s="2" t="s">
        <v>1089</v>
      </c>
      <c r="G88" s="2" t="s">
        <v>916</v>
      </c>
      <c r="H88" s="2" t="s">
        <v>1459</v>
      </c>
      <c r="I88" s="1" t="s">
        <v>409</v>
      </c>
      <c r="J88" s="1" t="s">
        <v>1659</v>
      </c>
      <c r="L88" s="1" t="s">
        <v>1090</v>
      </c>
      <c r="M88" s="1" t="s">
        <v>10</v>
      </c>
    </row>
    <row r="89" spans="1:13" ht="114.75">
      <c r="A89" s="6"/>
      <c r="B89" s="6"/>
      <c r="C89" s="6">
        <v>88</v>
      </c>
      <c r="D89" s="1" t="s">
        <v>1511</v>
      </c>
      <c r="F89" s="2" t="s">
        <v>709</v>
      </c>
      <c r="G89" s="2" t="s">
        <v>1512</v>
      </c>
      <c r="H89" s="2" t="s">
        <v>735</v>
      </c>
      <c r="I89" s="1" t="s">
        <v>415</v>
      </c>
      <c r="J89" s="1" t="s">
        <v>1651</v>
      </c>
      <c r="K89" s="1"/>
      <c r="L89" s="1" t="s">
        <v>1513</v>
      </c>
      <c r="M89" s="1" t="s">
        <v>1514</v>
      </c>
    </row>
    <row r="90" spans="1:13" ht="38.25">
      <c r="A90" s="6"/>
      <c r="B90" s="6"/>
      <c r="C90" s="6">
        <v>89</v>
      </c>
      <c r="D90" s="1" t="s">
        <v>1511</v>
      </c>
      <c r="F90" s="2" t="s">
        <v>709</v>
      </c>
      <c r="G90" s="2" t="s">
        <v>1540</v>
      </c>
      <c r="H90" s="2" t="s">
        <v>1120</v>
      </c>
      <c r="I90" s="1" t="s">
        <v>415</v>
      </c>
      <c r="J90" s="1" t="s">
        <v>1651</v>
      </c>
      <c r="K90" s="1"/>
      <c r="L90" s="1" t="s">
        <v>1541</v>
      </c>
      <c r="M90" s="1" t="s">
        <v>1542</v>
      </c>
    </row>
    <row r="91" spans="1:13" ht="165.75">
      <c r="A91" s="6"/>
      <c r="B91" s="6"/>
      <c r="C91" s="6">
        <v>90</v>
      </c>
      <c r="D91" s="1" t="s">
        <v>1511</v>
      </c>
      <c r="F91" s="2" t="s">
        <v>709</v>
      </c>
      <c r="G91" s="2" t="s">
        <v>5</v>
      </c>
      <c r="H91" s="2" t="s">
        <v>425</v>
      </c>
      <c r="I91" s="1" t="s">
        <v>415</v>
      </c>
      <c r="J91" s="1" t="s">
        <v>1651</v>
      </c>
      <c r="K91" s="1"/>
      <c r="L91" s="1" t="s">
        <v>6</v>
      </c>
      <c r="M91" s="1" t="s">
        <v>1514</v>
      </c>
    </row>
    <row r="92" spans="1:13" ht="102">
      <c r="A92" s="6"/>
      <c r="B92" s="6"/>
      <c r="C92" s="6">
        <v>91</v>
      </c>
      <c r="D92" s="1" t="s">
        <v>1511</v>
      </c>
      <c r="F92" s="2" t="s">
        <v>709</v>
      </c>
      <c r="G92" s="2" t="s">
        <v>37</v>
      </c>
      <c r="H92" s="2" t="s">
        <v>716</v>
      </c>
      <c r="I92" s="1" t="s">
        <v>415</v>
      </c>
      <c r="J92" s="1" t="s">
        <v>1651</v>
      </c>
      <c r="K92" s="1"/>
      <c r="L92" s="1" t="s">
        <v>38</v>
      </c>
      <c r="M92" s="1" t="s">
        <v>39</v>
      </c>
    </row>
    <row r="93" spans="1:13" ht="191.25">
      <c r="A93" s="6"/>
      <c r="B93" s="6"/>
      <c r="C93" s="6">
        <v>92</v>
      </c>
      <c r="D93" s="1" t="s">
        <v>1511</v>
      </c>
      <c r="F93" s="2" t="s">
        <v>709</v>
      </c>
      <c r="G93" s="2" t="s">
        <v>1540</v>
      </c>
      <c r="H93" s="2" t="s">
        <v>271</v>
      </c>
      <c r="I93" s="1" t="s">
        <v>415</v>
      </c>
      <c r="J93" s="1" t="s">
        <v>1651</v>
      </c>
      <c r="K93" s="1"/>
      <c r="L93" s="1" t="s">
        <v>43</v>
      </c>
      <c r="M93" s="1" t="s">
        <v>44</v>
      </c>
    </row>
    <row r="94" spans="1:13" ht="102">
      <c r="A94" s="6"/>
      <c r="B94" s="6"/>
      <c r="C94" s="6">
        <v>93</v>
      </c>
      <c r="D94" s="1" t="s">
        <v>1511</v>
      </c>
      <c r="F94" s="2" t="s">
        <v>709</v>
      </c>
      <c r="G94" s="2" t="s">
        <v>45</v>
      </c>
      <c r="H94" s="2" t="s">
        <v>444</v>
      </c>
      <c r="I94" s="1" t="s">
        <v>415</v>
      </c>
      <c r="J94" s="1" t="s">
        <v>1651</v>
      </c>
      <c r="K94" s="1"/>
      <c r="L94" s="1" t="s">
        <v>46</v>
      </c>
      <c r="M94" s="1" t="s">
        <v>47</v>
      </c>
    </row>
    <row r="95" spans="1:13" ht="102">
      <c r="A95" s="6"/>
      <c r="B95" s="6"/>
      <c r="C95" s="6">
        <v>94</v>
      </c>
      <c r="D95" s="1" t="s">
        <v>1511</v>
      </c>
      <c r="F95" s="2" t="s">
        <v>709</v>
      </c>
      <c r="G95" s="2" t="s">
        <v>1438</v>
      </c>
      <c r="H95" s="2" t="s">
        <v>438</v>
      </c>
      <c r="I95" s="1" t="s">
        <v>415</v>
      </c>
      <c r="J95" s="1" t="s">
        <v>1651</v>
      </c>
      <c r="K95" s="1"/>
      <c r="L95" s="1" t="s">
        <v>48</v>
      </c>
      <c r="M95" s="1" t="s">
        <v>49</v>
      </c>
    </row>
    <row r="96" spans="1:13" ht="89.25">
      <c r="A96" s="6"/>
      <c r="B96" s="6"/>
      <c r="C96" s="6">
        <v>95</v>
      </c>
      <c r="D96" s="1" t="s">
        <v>1511</v>
      </c>
      <c r="F96" s="2" t="s">
        <v>709</v>
      </c>
      <c r="G96" s="2" t="s">
        <v>50</v>
      </c>
      <c r="H96" s="2" t="s">
        <v>735</v>
      </c>
      <c r="I96" s="1" t="s">
        <v>415</v>
      </c>
      <c r="J96" s="1" t="s">
        <v>1651</v>
      </c>
      <c r="K96" s="1"/>
      <c r="L96" s="1" t="s">
        <v>51</v>
      </c>
      <c r="M96" s="1" t="s">
        <v>52</v>
      </c>
    </row>
    <row r="97" spans="1:13" ht="51">
      <c r="A97" s="6"/>
      <c r="B97" s="6"/>
      <c r="C97" s="6">
        <v>96</v>
      </c>
      <c r="D97" s="1" t="s">
        <v>1511</v>
      </c>
      <c r="F97" s="2" t="s">
        <v>709</v>
      </c>
      <c r="G97" s="2" t="s">
        <v>53</v>
      </c>
      <c r="H97" s="2" t="s">
        <v>2233</v>
      </c>
      <c r="I97" s="1" t="s">
        <v>415</v>
      </c>
      <c r="J97" s="1" t="s">
        <v>1651</v>
      </c>
      <c r="K97" s="1"/>
      <c r="L97" s="1" t="s">
        <v>54</v>
      </c>
      <c r="M97" s="1" t="s">
        <v>52</v>
      </c>
    </row>
    <row r="98" spans="1:13" ht="51">
      <c r="A98" s="6"/>
      <c r="B98" s="6"/>
      <c r="C98" s="6">
        <v>97</v>
      </c>
      <c r="D98" s="1" t="s">
        <v>1511</v>
      </c>
      <c r="F98" s="2" t="s">
        <v>709</v>
      </c>
      <c r="G98" s="2" t="s">
        <v>55</v>
      </c>
      <c r="H98" s="2" t="s">
        <v>419</v>
      </c>
      <c r="I98" s="1" t="s">
        <v>415</v>
      </c>
      <c r="J98" s="1" t="s">
        <v>1651</v>
      </c>
      <c r="K98" s="1"/>
      <c r="L98" s="1" t="s">
        <v>56</v>
      </c>
      <c r="M98" s="1" t="s">
        <v>52</v>
      </c>
    </row>
    <row r="99" spans="1:13" ht="38.25">
      <c r="A99" s="6"/>
      <c r="B99" s="6"/>
      <c r="C99" s="6">
        <v>98</v>
      </c>
      <c r="D99" s="1" t="s">
        <v>1511</v>
      </c>
      <c r="F99" s="2" t="s">
        <v>709</v>
      </c>
      <c r="G99" s="2" t="s">
        <v>55</v>
      </c>
      <c r="H99" s="2" t="s">
        <v>420</v>
      </c>
      <c r="I99" s="1" t="s">
        <v>415</v>
      </c>
      <c r="J99" s="1" t="s">
        <v>1651</v>
      </c>
      <c r="K99" s="1"/>
      <c r="L99" s="1" t="s">
        <v>57</v>
      </c>
      <c r="M99" s="1" t="s">
        <v>58</v>
      </c>
    </row>
    <row r="100" spans="1:13" ht="38.25">
      <c r="A100" s="6"/>
      <c r="B100" s="6"/>
      <c r="C100" s="6">
        <v>99</v>
      </c>
      <c r="D100" s="1" t="s">
        <v>1511</v>
      </c>
      <c r="F100" s="2" t="s">
        <v>709</v>
      </c>
      <c r="G100" s="2" t="s">
        <v>59</v>
      </c>
      <c r="H100" s="2" t="s">
        <v>476</v>
      </c>
      <c r="I100" s="1" t="s">
        <v>415</v>
      </c>
      <c r="J100" s="1" t="s">
        <v>1651</v>
      </c>
      <c r="K100" s="1"/>
      <c r="L100" s="1" t="s">
        <v>57</v>
      </c>
      <c r="M100" s="1" t="s">
        <v>58</v>
      </c>
    </row>
    <row r="101" spans="1:13" ht="76.5">
      <c r="A101" s="6"/>
      <c r="B101" s="6"/>
      <c r="C101" s="6">
        <v>100</v>
      </c>
      <c r="D101" s="1" t="s">
        <v>1511</v>
      </c>
      <c r="F101" s="2" t="s">
        <v>709</v>
      </c>
      <c r="G101" s="2" t="s">
        <v>60</v>
      </c>
      <c r="H101" s="2" t="s">
        <v>444</v>
      </c>
      <c r="I101" s="1" t="s">
        <v>415</v>
      </c>
      <c r="J101" s="1" t="s">
        <v>1651</v>
      </c>
      <c r="K101" s="1"/>
      <c r="L101" s="1" t="s">
        <v>61</v>
      </c>
      <c r="M101" s="1" t="s">
        <v>62</v>
      </c>
    </row>
    <row r="102" spans="1:13" ht="229.5">
      <c r="A102" s="6"/>
      <c r="B102" s="6"/>
      <c r="C102" s="6">
        <v>101</v>
      </c>
      <c r="D102" s="1" t="s">
        <v>1511</v>
      </c>
      <c r="F102" s="2" t="s">
        <v>709</v>
      </c>
      <c r="G102" s="2" t="s">
        <v>1113</v>
      </c>
      <c r="H102" s="2" t="s">
        <v>730</v>
      </c>
      <c r="I102" s="1" t="s">
        <v>415</v>
      </c>
      <c r="J102" s="1" t="s">
        <v>1651</v>
      </c>
      <c r="K102" s="1"/>
      <c r="L102" s="1" t="s">
        <v>547</v>
      </c>
      <c r="M102" s="1" t="s">
        <v>548</v>
      </c>
    </row>
    <row r="103" spans="1:13" ht="76.5">
      <c r="A103" s="6"/>
      <c r="B103" s="6"/>
      <c r="C103" s="6">
        <v>102</v>
      </c>
      <c r="D103" s="1" t="s">
        <v>1511</v>
      </c>
      <c r="F103" s="2" t="s">
        <v>709</v>
      </c>
      <c r="G103" s="2" t="s">
        <v>229</v>
      </c>
      <c r="H103" s="2" t="s">
        <v>441</v>
      </c>
      <c r="I103" s="1" t="s">
        <v>415</v>
      </c>
      <c r="J103" s="1" t="s">
        <v>1651</v>
      </c>
      <c r="K103" s="1"/>
      <c r="L103" s="1" t="s">
        <v>551</v>
      </c>
      <c r="M103" s="1" t="s">
        <v>552</v>
      </c>
    </row>
    <row r="104" spans="1:13" ht="140.25">
      <c r="A104" s="6"/>
      <c r="B104" s="6"/>
      <c r="C104" s="6">
        <v>103</v>
      </c>
      <c r="D104" s="1" t="s">
        <v>1511</v>
      </c>
      <c r="F104" s="2" t="s">
        <v>709</v>
      </c>
      <c r="G104" s="2" t="s">
        <v>1224</v>
      </c>
      <c r="H104" s="2" t="s">
        <v>371</v>
      </c>
      <c r="I104" s="1" t="s">
        <v>415</v>
      </c>
      <c r="J104" s="1" t="s">
        <v>1651</v>
      </c>
      <c r="K104" s="1"/>
      <c r="L104" s="1" t="s">
        <v>556</v>
      </c>
      <c r="M104" s="1" t="s">
        <v>557</v>
      </c>
    </row>
    <row r="105" spans="1:13" ht="114.75">
      <c r="A105" s="6"/>
      <c r="B105" s="6"/>
      <c r="C105" s="6">
        <v>104</v>
      </c>
      <c r="D105" s="1" t="s">
        <v>1511</v>
      </c>
      <c r="F105" s="2" t="s">
        <v>709</v>
      </c>
      <c r="G105" s="2" t="s">
        <v>558</v>
      </c>
      <c r="H105" s="2" t="s">
        <v>1274</v>
      </c>
      <c r="I105" s="1" t="s">
        <v>415</v>
      </c>
      <c r="J105" s="1" t="s">
        <v>1651</v>
      </c>
      <c r="K105" s="1"/>
      <c r="L105" s="1" t="s">
        <v>559</v>
      </c>
      <c r="M105" s="1" t="s">
        <v>1073</v>
      </c>
    </row>
    <row r="106" spans="1:13" ht="51">
      <c r="A106" s="6"/>
      <c r="B106" s="6"/>
      <c r="C106" s="6">
        <v>105</v>
      </c>
      <c r="D106" s="1" t="s">
        <v>1511</v>
      </c>
      <c r="F106" s="2" t="s">
        <v>709</v>
      </c>
      <c r="G106" s="2" t="s">
        <v>5</v>
      </c>
      <c r="H106" s="2" t="s">
        <v>975</v>
      </c>
      <c r="I106" s="1" t="s">
        <v>415</v>
      </c>
      <c r="J106" s="1" t="s">
        <v>1651</v>
      </c>
      <c r="K106" s="1"/>
      <c r="L106" s="1" t="s">
        <v>1095</v>
      </c>
      <c r="M106" s="1" t="s">
        <v>1514</v>
      </c>
    </row>
    <row r="107" spans="1:13" ht="63.75">
      <c r="A107" s="6"/>
      <c r="B107" s="6"/>
      <c r="C107" s="6">
        <v>106</v>
      </c>
      <c r="D107" s="1" t="s">
        <v>1511</v>
      </c>
      <c r="F107" s="2" t="s">
        <v>709</v>
      </c>
      <c r="G107" s="2" t="s">
        <v>1221</v>
      </c>
      <c r="H107" s="2" t="s">
        <v>408</v>
      </c>
      <c r="I107" s="1" t="s">
        <v>415</v>
      </c>
      <c r="J107" s="1" t="s">
        <v>1651</v>
      </c>
      <c r="K107" s="1"/>
      <c r="L107" s="1" t="s">
        <v>1676</v>
      </c>
      <c r="M107" s="1" t="s">
        <v>512</v>
      </c>
    </row>
    <row r="108" spans="1:13" ht="114.75">
      <c r="A108" s="6"/>
      <c r="B108" s="6"/>
      <c r="C108" s="6">
        <v>107</v>
      </c>
      <c r="D108" s="1" t="s">
        <v>1206</v>
      </c>
      <c r="F108" s="2" t="s">
        <v>374</v>
      </c>
      <c r="I108" s="1" t="s">
        <v>409</v>
      </c>
      <c r="J108" s="1" t="s">
        <v>1661</v>
      </c>
      <c r="L108" s="1" t="s">
        <v>1207</v>
      </c>
      <c r="M108" s="1" t="s">
        <v>1208</v>
      </c>
    </row>
    <row r="109" spans="1:13" ht="25.5">
      <c r="A109" s="6"/>
      <c r="B109" s="6"/>
      <c r="C109" s="6">
        <v>108</v>
      </c>
      <c r="D109" s="1" t="s">
        <v>1206</v>
      </c>
      <c r="F109" s="2" t="s">
        <v>84</v>
      </c>
      <c r="G109" s="2" t="s">
        <v>85</v>
      </c>
      <c r="H109" s="2" t="s">
        <v>879</v>
      </c>
      <c r="I109" s="1" t="s">
        <v>409</v>
      </c>
      <c r="J109" s="1" t="s">
        <v>1660</v>
      </c>
      <c r="L109" s="1" t="s">
        <v>1209</v>
      </c>
      <c r="M109" s="1" t="s">
        <v>1210</v>
      </c>
    </row>
    <row r="110" spans="1:13" ht="267.75">
      <c r="A110" s="6"/>
      <c r="B110" s="6"/>
      <c r="C110" s="6">
        <v>109</v>
      </c>
      <c r="D110" s="1" t="s">
        <v>1206</v>
      </c>
      <c r="F110" s="2" t="s">
        <v>374</v>
      </c>
      <c r="I110" s="1" t="s">
        <v>409</v>
      </c>
      <c r="J110" s="1" t="s">
        <v>1660</v>
      </c>
      <c r="L110" s="1" t="s">
        <v>1211</v>
      </c>
      <c r="M110" s="1" t="s">
        <v>1212</v>
      </c>
    </row>
    <row r="111" spans="1:13" ht="63.75">
      <c r="A111" s="6"/>
      <c r="B111" s="6"/>
      <c r="C111" s="6">
        <v>110</v>
      </c>
      <c r="D111" s="1" t="s">
        <v>713</v>
      </c>
      <c r="F111" s="2" t="s">
        <v>877</v>
      </c>
      <c r="G111" s="2" t="s">
        <v>878</v>
      </c>
      <c r="H111" s="2" t="s">
        <v>879</v>
      </c>
      <c r="I111" s="1" t="s">
        <v>415</v>
      </c>
      <c r="J111" s="1" t="s">
        <v>1651</v>
      </c>
      <c r="K111" s="1"/>
      <c r="L111" s="1" t="s">
        <v>880</v>
      </c>
      <c r="M111" s="1" t="s">
        <v>881</v>
      </c>
    </row>
    <row r="112" spans="1:13" ht="38.25">
      <c r="A112" s="6"/>
      <c r="B112" s="6"/>
      <c r="C112" s="6">
        <v>111</v>
      </c>
      <c r="D112" s="1" t="s">
        <v>713</v>
      </c>
      <c r="F112" s="2" t="s">
        <v>882</v>
      </c>
      <c r="G112" s="2" t="s">
        <v>883</v>
      </c>
      <c r="H112" s="2" t="s">
        <v>353</v>
      </c>
      <c r="I112" s="1" t="s">
        <v>415</v>
      </c>
      <c r="J112" s="1" t="s">
        <v>1651</v>
      </c>
      <c r="K112" s="1"/>
      <c r="L112" s="1" t="s">
        <v>884</v>
      </c>
      <c r="M112" s="1" t="s">
        <v>1429</v>
      </c>
    </row>
    <row r="113" spans="1:13" ht="38.25">
      <c r="A113" s="6"/>
      <c r="B113" s="6"/>
      <c r="C113" s="6">
        <v>112</v>
      </c>
      <c r="D113" s="1" t="s">
        <v>713</v>
      </c>
      <c r="F113" s="2" t="s">
        <v>882</v>
      </c>
      <c r="G113" s="2" t="s">
        <v>883</v>
      </c>
      <c r="H113" s="2" t="s">
        <v>868</v>
      </c>
      <c r="I113" s="1" t="s">
        <v>415</v>
      </c>
      <c r="J113" s="1" t="s">
        <v>1651</v>
      </c>
      <c r="K113" s="1"/>
      <c r="L113" s="1" t="s">
        <v>1430</v>
      </c>
      <c r="M113" s="1" t="s">
        <v>1431</v>
      </c>
    </row>
    <row r="114" spans="1:13" ht="25.5">
      <c r="A114" s="6"/>
      <c r="B114" s="6"/>
      <c r="C114" s="6">
        <v>113</v>
      </c>
      <c r="D114" s="1" t="s">
        <v>713</v>
      </c>
      <c r="F114" s="2" t="s">
        <v>1432</v>
      </c>
      <c r="G114" s="2" t="s">
        <v>1433</v>
      </c>
      <c r="H114" s="2" t="s">
        <v>380</v>
      </c>
      <c r="I114" s="1" t="s">
        <v>415</v>
      </c>
      <c r="J114" s="1" t="s">
        <v>1651</v>
      </c>
      <c r="K114" s="1"/>
      <c r="L114" s="1" t="s">
        <v>1434</v>
      </c>
      <c r="M114" s="1" t="s">
        <v>1431</v>
      </c>
    </row>
    <row r="115" spans="1:13" ht="51">
      <c r="A115" s="6"/>
      <c r="B115" s="6"/>
      <c r="C115" s="6">
        <v>114</v>
      </c>
      <c r="D115" s="1" t="s">
        <v>713</v>
      </c>
      <c r="F115" s="2" t="s">
        <v>714</v>
      </c>
      <c r="G115" s="2" t="s">
        <v>1441</v>
      </c>
      <c r="H115" s="2" t="s">
        <v>449</v>
      </c>
      <c r="I115" s="1" t="s">
        <v>415</v>
      </c>
      <c r="J115" s="1" t="s">
        <v>1651</v>
      </c>
      <c r="K115" s="1"/>
      <c r="L115" s="1" t="s">
        <v>1442</v>
      </c>
      <c r="M115" s="1" t="s">
        <v>1443</v>
      </c>
    </row>
    <row r="116" spans="1:13" ht="38.25">
      <c r="A116" s="6"/>
      <c r="B116" s="6"/>
      <c r="C116" s="6">
        <v>115</v>
      </c>
      <c r="D116" s="1" t="s">
        <v>713</v>
      </c>
      <c r="F116" s="2" t="s">
        <v>714</v>
      </c>
      <c r="G116" s="2" t="s">
        <v>1113</v>
      </c>
      <c r="H116" s="2" t="s">
        <v>371</v>
      </c>
      <c r="I116" s="1" t="s">
        <v>415</v>
      </c>
      <c r="J116" s="1" t="s">
        <v>1651</v>
      </c>
      <c r="K116" s="1"/>
      <c r="L116" s="1" t="s">
        <v>1114</v>
      </c>
      <c r="M116" s="1" t="s">
        <v>1115</v>
      </c>
    </row>
    <row r="117" spans="1:13" ht="76.5">
      <c r="A117" s="6"/>
      <c r="B117" s="6"/>
      <c r="C117" s="6">
        <v>116</v>
      </c>
      <c r="D117" s="1" t="s">
        <v>713</v>
      </c>
      <c r="F117" s="2" t="s">
        <v>714</v>
      </c>
      <c r="G117" s="2" t="s">
        <v>715</v>
      </c>
      <c r="H117" s="2" t="s">
        <v>2233</v>
      </c>
      <c r="I117" s="1" t="s">
        <v>415</v>
      </c>
      <c r="J117" s="1" t="s">
        <v>1651</v>
      </c>
      <c r="K117" s="1"/>
      <c r="L117" s="1" t="s">
        <v>696</v>
      </c>
      <c r="M117" s="1" t="s">
        <v>697</v>
      </c>
    </row>
    <row r="118" spans="1:13" ht="25.5">
      <c r="A118" s="6"/>
      <c r="B118" s="6"/>
      <c r="C118" s="6">
        <v>117</v>
      </c>
      <c r="D118" s="1" t="s">
        <v>713</v>
      </c>
      <c r="F118" s="2" t="s">
        <v>728</v>
      </c>
      <c r="G118" s="2" t="s">
        <v>865</v>
      </c>
      <c r="H118" s="2" t="s">
        <v>380</v>
      </c>
      <c r="I118" s="1" t="s">
        <v>415</v>
      </c>
      <c r="J118" s="1" t="s">
        <v>1651</v>
      </c>
      <c r="K118" s="1"/>
      <c r="L118" s="1" t="s">
        <v>897</v>
      </c>
      <c r="M118" s="1" t="s">
        <v>892</v>
      </c>
    </row>
    <row r="119" spans="1:13" ht="25.5">
      <c r="A119" s="6"/>
      <c r="B119" s="6"/>
      <c r="C119" s="6">
        <v>118</v>
      </c>
      <c r="D119" s="1" t="s">
        <v>713</v>
      </c>
      <c r="F119" s="2" t="s">
        <v>728</v>
      </c>
      <c r="G119" s="2" t="s">
        <v>865</v>
      </c>
      <c r="H119" s="2" t="s">
        <v>428</v>
      </c>
      <c r="I119" s="1" t="s">
        <v>415</v>
      </c>
      <c r="J119" s="1" t="s">
        <v>1651</v>
      </c>
      <c r="K119" s="1"/>
      <c r="L119" s="1" t="s">
        <v>898</v>
      </c>
      <c r="M119" s="1" t="s">
        <v>899</v>
      </c>
    </row>
    <row r="120" spans="1:13" ht="76.5">
      <c r="A120" s="6"/>
      <c r="B120" s="6"/>
      <c r="C120" s="6">
        <v>119</v>
      </c>
      <c r="D120" s="1" t="s">
        <v>713</v>
      </c>
      <c r="F120" s="2" t="s">
        <v>902</v>
      </c>
      <c r="G120" s="2" t="s">
        <v>367</v>
      </c>
      <c r="H120" s="2" t="s">
        <v>1459</v>
      </c>
      <c r="I120" s="1" t="s">
        <v>415</v>
      </c>
      <c r="J120" s="1" t="s">
        <v>1651</v>
      </c>
      <c r="K120" s="1"/>
      <c r="L120" s="1" t="s">
        <v>903</v>
      </c>
      <c r="M120" s="1" t="s">
        <v>904</v>
      </c>
    </row>
    <row r="121" spans="1:13" ht="51">
      <c r="A121" s="6"/>
      <c r="B121" s="6"/>
      <c r="C121" s="6">
        <v>120</v>
      </c>
      <c r="D121" s="1" t="s">
        <v>713</v>
      </c>
      <c r="F121" s="2" t="s">
        <v>905</v>
      </c>
      <c r="G121" s="2" t="s">
        <v>919</v>
      </c>
      <c r="H121" s="2" t="s">
        <v>435</v>
      </c>
      <c r="I121" s="1" t="s">
        <v>415</v>
      </c>
      <c r="J121" s="1" t="s">
        <v>1651</v>
      </c>
      <c r="K121" s="1"/>
      <c r="L121" s="1" t="s">
        <v>906</v>
      </c>
      <c r="M121" s="1" t="s">
        <v>907</v>
      </c>
    </row>
    <row r="122" spans="1:13" ht="38.25">
      <c r="A122" s="6"/>
      <c r="B122" s="6"/>
      <c r="C122" s="6">
        <v>121</v>
      </c>
      <c r="D122" s="1" t="s">
        <v>713</v>
      </c>
      <c r="F122" s="2" t="s">
        <v>263</v>
      </c>
      <c r="G122" s="2" t="s">
        <v>1415</v>
      </c>
      <c r="H122" s="2" t="s">
        <v>765</v>
      </c>
      <c r="I122" s="1" t="s">
        <v>415</v>
      </c>
      <c r="J122" s="1" t="s">
        <v>1651</v>
      </c>
      <c r="K122" s="1"/>
      <c r="L122" s="1" t="s">
        <v>908</v>
      </c>
      <c r="M122" s="1" t="s">
        <v>892</v>
      </c>
    </row>
    <row r="123" spans="1:13" ht="25.5">
      <c r="A123" s="6"/>
      <c r="B123" s="6"/>
      <c r="C123" s="6">
        <v>122</v>
      </c>
      <c r="D123" s="1" t="s">
        <v>713</v>
      </c>
      <c r="F123" s="2" t="s">
        <v>1265</v>
      </c>
      <c r="G123" s="2" t="s">
        <v>1266</v>
      </c>
      <c r="H123" s="2" t="s">
        <v>448</v>
      </c>
      <c r="I123" s="1" t="s">
        <v>415</v>
      </c>
      <c r="J123" s="1" t="s">
        <v>1651</v>
      </c>
      <c r="K123" s="1"/>
      <c r="L123" s="1" t="s">
        <v>909</v>
      </c>
      <c r="M123" s="1" t="s">
        <v>892</v>
      </c>
    </row>
    <row r="124" spans="1:13" ht="51">
      <c r="A124" s="6"/>
      <c r="B124" s="6"/>
      <c r="C124" s="6">
        <v>123</v>
      </c>
      <c r="D124" s="1" t="s">
        <v>713</v>
      </c>
      <c r="F124" s="2" t="s">
        <v>1265</v>
      </c>
      <c r="G124" s="2" t="s">
        <v>1266</v>
      </c>
      <c r="H124" s="2" t="s">
        <v>448</v>
      </c>
      <c r="I124" s="1" t="s">
        <v>415</v>
      </c>
      <c r="J124" s="1" t="s">
        <v>1651</v>
      </c>
      <c r="K124" s="1"/>
      <c r="L124" s="1" t="s">
        <v>911</v>
      </c>
      <c r="M124" s="1" t="s">
        <v>892</v>
      </c>
    </row>
    <row r="125" spans="1:13" ht="102">
      <c r="A125" s="6"/>
      <c r="B125" s="6"/>
      <c r="C125" s="6">
        <v>124</v>
      </c>
      <c r="D125" s="1" t="s">
        <v>713</v>
      </c>
      <c r="F125" s="2" t="s">
        <v>868</v>
      </c>
      <c r="G125" s="2" t="s">
        <v>868</v>
      </c>
      <c r="H125" s="2" t="s">
        <v>434</v>
      </c>
      <c r="I125" s="1" t="s">
        <v>415</v>
      </c>
      <c r="J125" s="1" t="s">
        <v>1651</v>
      </c>
      <c r="K125" s="1"/>
      <c r="L125" s="1" t="s">
        <v>912</v>
      </c>
      <c r="M125" s="1" t="s">
        <v>892</v>
      </c>
    </row>
    <row r="126" spans="1:13" ht="76.5">
      <c r="A126" s="6"/>
      <c r="B126" s="6"/>
      <c r="C126" s="6">
        <v>125</v>
      </c>
      <c r="D126" s="1" t="s">
        <v>713</v>
      </c>
      <c r="F126" s="2" t="s">
        <v>728</v>
      </c>
      <c r="G126" s="2" t="s">
        <v>729</v>
      </c>
      <c r="H126" s="2" t="s">
        <v>913</v>
      </c>
      <c r="I126" s="1" t="s">
        <v>415</v>
      </c>
      <c r="J126" s="1" t="s">
        <v>1651</v>
      </c>
      <c r="K126" s="1"/>
      <c r="L126" s="1" t="s">
        <v>914</v>
      </c>
      <c r="M126" s="1" t="s">
        <v>915</v>
      </c>
    </row>
    <row r="127" spans="1:13" ht="76.5">
      <c r="A127" s="6"/>
      <c r="B127" s="6"/>
      <c r="C127" s="6">
        <v>126</v>
      </c>
      <c r="D127" s="1" t="s">
        <v>713</v>
      </c>
      <c r="F127" s="2" t="s">
        <v>728</v>
      </c>
      <c r="G127" s="2" t="s">
        <v>865</v>
      </c>
      <c r="H127" s="2" t="s">
        <v>2233</v>
      </c>
      <c r="I127" s="1" t="s">
        <v>415</v>
      </c>
      <c r="J127" s="1" t="s">
        <v>1651</v>
      </c>
      <c r="K127" s="1"/>
      <c r="L127" s="1" t="s">
        <v>944</v>
      </c>
      <c r="M127" s="1" t="s">
        <v>945</v>
      </c>
    </row>
    <row r="128" spans="1:13" ht="89.25">
      <c r="A128" s="6"/>
      <c r="B128" s="6"/>
      <c r="C128" s="6">
        <v>127</v>
      </c>
      <c r="D128" s="1" t="s">
        <v>713</v>
      </c>
      <c r="F128" s="2" t="s">
        <v>374</v>
      </c>
      <c r="I128" s="1" t="s">
        <v>415</v>
      </c>
      <c r="J128" s="1" t="s">
        <v>1651</v>
      </c>
      <c r="K128" s="1"/>
      <c r="L128" s="1" t="s">
        <v>947</v>
      </c>
      <c r="M128" s="1" t="s">
        <v>892</v>
      </c>
    </row>
    <row r="129" spans="1:13" ht="25.5">
      <c r="A129" s="6"/>
      <c r="B129" s="6"/>
      <c r="C129" s="6">
        <v>128</v>
      </c>
      <c r="D129" s="1" t="s">
        <v>713</v>
      </c>
      <c r="F129" s="2" t="s">
        <v>584</v>
      </c>
      <c r="G129" s="2" t="s">
        <v>602</v>
      </c>
      <c r="I129" s="1" t="s">
        <v>415</v>
      </c>
      <c r="J129" s="1" t="s">
        <v>1651</v>
      </c>
      <c r="K129" s="1"/>
      <c r="L129" s="1" t="s">
        <v>951</v>
      </c>
      <c r="M129" s="1" t="s">
        <v>952</v>
      </c>
    </row>
    <row r="130" spans="1:13" ht="63.75">
      <c r="A130" s="6"/>
      <c r="B130" s="6"/>
      <c r="C130" s="6">
        <v>129</v>
      </c>
      <c r="D130" s="1" t="s">
        <v>713</v>
      </c>
      <c r="F130" s="2" t="s">
        <v>584</v>
      </c>
      <c r="G130" s="2" t="s">
        <v>571</v>
      </c>
      <c r="H130" s="2" t="s">
        <v>1265</v>
      </c>
      <c r="I130" s="1" t="s">
        <v>415</v>
      </c>
      <c r="J130" s="1" t="s">
        <v>1651</v>
      </c>
      <c r="K130" s="1"/>
      <c r="L130" s="1" t="s">
        <v>1515</v>
      </c>
      <c r="M130" s="1" t="s">
        <v>892</v>
      </c>
    </row>
    <row r="131" spans="1:13" ht="51">
      <c r="A131" s="6"/>
      <c r="B131" s="6"/>
      <c r="C131" s="6">
        <v>130</v>
      </c>
      <c r="D131" s="1" t="s">
        <v>713</v>
      </c>
      <c r="F131" s="2" t="s">
        <v>1516</v>
      </c>
      <c r="G131" s="2" t="s">
        <v>420</v>
      </c>
      <c r="H131" s="2" t="s">
        <v>1265</v>
      </c>
      <c r="I131" s="1" t="s">
        <v>415</v>
      </c>
      <c r="J131" s="1" t="s">
        <v>1651</v>
      </c>
      <c r="K131" s="1"/>
      <c r="L131" s="1" t="s">
        <v>1517</v>
      </c>
      <c r="M131" s="1" t="s">
        <v>892</v>
      </c>
    </row>
    <row r="132" spans="1:13" ht="25.5">
      <c r="A132" s="6"/>
      <c r="B132" s="6"/>
      <c r="C132" s="6">
        <v>131</v>
      </c>
      <c r="D132" s="1" t="s">
        <v>713</v>
      </c>
      <c r="F132" s="2" t="s">
        <v>659</v>
      </c>
      <c r="G132" s="2" t="s">
        <v>660</v>
      </c>
      <c r="H132" s="2" t="s">
        <v>460</v>
      </c>
      <c r="I132" s="1" t="s">
        <v>415</v>
      </c>
      <c r="J132" s="1" t="s">
        <v>1651</v>
      </c>
      <c r="K132" s="1"/>
      <c r="L132" s="1" t="s">
        <v>1527</v>
      </c>
      <c r="M132" s="1" t="s">
        <v>1431</v>
      </c>
    </row>
    <row r="133" spans="1:13" ht="12.75">
      <c r="A133" s="6"/>
      <c r="B133" s="6"/>
      <c r="C133" s="6">
        <v>132</v>
      </c>
      <c r="D133" s="1" t="s">
        <v>713</v>
      </c>
      <c r="F133" s="2" t="s">
        <v>669</v>
      </c>
      <c r="G133" s="2" t="s">
        <v>670</v>
      </c>
      <c r="H133" s="2" t="s">
        <v>452</v>
      </c>
      <c r="I133" s="1" t="s">
        <v>415</v>
      </c>
      <c r="J133" s="1" t="s">
        <v>1651</v>
      </c>
      <c r="K133" s="1"/>
      <c r="L133" s="1" t="s">
        <v>1528</v>
      </c>
      <c r="M133" s="1" t="s">
        <v>892</v>
      </c>
    </row>
    <row r="134" spans="1:13" ht="25.5">
      <c r="A134" s="6"/>
      <c r="B134" s="6"/>
      <c r="C134" s="6">
        <v>133</v>
      </c>
      <c r="D134" s="1" t="s">
        <v>713</v>
      </c>
      <c r="F134" s="2" t="s">
        <v>1242</v>
      </c>
      <c r="G134" s="2" t="s">
        <v>1243</v>
      </c>
      <c r="H134" s="2" t="s">
        <v>380</v>
      </c>
      <c r="I134" s="1" t="s">
        <v>415</v>
      </c>
      <c r="J134" s="1" t="s">
        <v>1651</v>
      </c>
      <c r="K134" s="1"/>
      <c r="L134" s="1" t="s">
        <v>1529</v>
      </c>
      <c r="M134" s="1" t="s">
        <v>1431</v>
      </c>
    </row>
    <row r="135" spans="1:13" ht="25.5">
      <c r="A135" s="6"/>
      <c r="B135" s="6"/>
      <c r="C135" s="6">
        <v>134</v>
      </c>
      <c r="D135" s="1" t="s">
        <v>713</v>
      </c>
      <c r="F135" s="2" t="s">
        <v>1242</v>
      </c>
      <c r="G135" s="2" t="s">
        <v>1243</v>
      </c>
      <c r="H135" s="2" t="s">
        <v>476</v>
      </c>
      <c r="I135" s="1" t="s">
        <v>415</v>
      </c>
      <c r="J135" s="1" t="s">
        <v>1651</v>
      </c>
      <c r="K135" s="1"/>
      <c r="L135" s="1" t="s">
        <v>1530</v>
      </c>
      <c r="M135" s="1" t="s">
        <v>1431</v>
      </c>
    </row>
    <row r="136" spans="1:13" ht="25.5">
      <c r="A136" s="6"/>
      <c r="B136" s="6"/>
      <c r="C136" s="6">
        <v>135</v>
      </c>
      <c r="D136" s="1" t="s">
        <v>713</v>
      </c>
      <c r="F136" s="2" t="s">
        <v>728</v>
      </c>
      <c r="G136" s="2" t="s">
        <v>729</v>
      </c>
      <c r="H136" s="2" t="s">
        <v>1455</v>
      </c>
      <c r="I136" s="1" t="s">
        <v>415</v>
      </c>
      <c r="J136" s="1" t="s">
        <v>1651</v>
      </c>
      <c r="K136" s="1"/>
      <c r="L136" s="1" t="s">
        <v>1537</v>
      </c>
      <c r="M136" s="1" t="s">
        <v>892</v>
      </c>
    </row>
    <row r="137" spans="1:13" ht="25.5">
      <c r="A137" s="6"/>
      <c r="B137" s="6"/>
      <c r="C137" s="6">
        <v>136</v>
      </c>
      <c r="D137" s="1" t="s">
        <v>713</v>
      </c>
      <c r="F137" s="2" t="s">
        <v>1538</v>
      </c>
      <c r="G137" s="2" t="s">
        <v>468</v>
      </c>
      <c r="H137" s="2" t="s">
        <v>716</v>
      </c>
      <c r="I137" s="1" t="s">
        <v>415</v>
      </c>
      <c r="J137" s="1" t="s">
        <v>1651</v>
      </c>
      <c r="K137" s="1"/>
      <c r="L137" s="1" t="s">
        <v>1539</v>
      </c>
      <c r="M137" s="1" t="s">
        <v>892</v>
      </c>
    </row>
    <row r="138" spans="1:13" ht="51">
      <c r="A138" s="6"/>
      <c r="B138" s="6"/>
      <c r="C138" s="6">
        <v>137</v>
      </c>
      <c r="D138" s="1" t="s">
        <v>713</v>
      </c>
      <c r="F138" s="2" t="s">
        <v>374</v>
      </c>
      <c r="G138" s="2" t="s">
        <v>434</v>
      </c>
      <c r="H138" s="2" t="s">
        <v>438</v>
      </c>
      <c r="I138" s="1" t="s">
        <v>415</v>
      </c>
      <c r="J138" s="1" t="s">
        <v>1651</v>
      </c>
      <c r="K138" s="1"/>
      <c r="L138" s="1" t="s">
        <v>1549</v>
      </c>
      <c r="M138" s="1" t="s">
        <v>892</v>
      </c>
    </row>
    <row r="139" spans="1:13" ht="51">
      <c r="A139" s="6"/>
      <c r="B139" s="6"/>
      <c r="C139" s="6">
        <v>138</v>
      </c>
      <c r="D139" s="1" t="s">
        <v>713</v>
      </c>
      <c r="F139" s="2" t="s">
        <v>464</v>
      </c>
      <c r="G139" s="2" t="s">
        <v>407</v>
      </c>
      <c r="H139" s="2" t="s">
        <v>438</v>
      </c>
      <c r="I139" s="1" t="s">
        <v>415</v>
      </c>
      <c r="J139" s="1" t="s">
        <v>1651</v>
      </c>
      <c r="K139" s="1"/>
      <c r="L139" s="1" t="s">
        <v>1550</v>
      </c>
      <c r="M139" s="1" t="s">
        <v>892</v>
      </c>
    </row>
    <row r="140" spans="1:13" ht="38.25">
      <c r="A140" s="6"/>
      <c r="B140" s="6"/>
      <c r="C140" s="6">
        <v>139</v>
      </c>
      <c r="D140" s="1" t="s">
        <v>713</v>
      </c>
      <c r="F140" s="2" t="s">
        <v>464</v>
      </c>
      <c r="G140" s="2" t="s">
        <v>407</v>
      </c>
      <c r="H140" s="2" t="s">
        <v>271</v>
      </c>
      <c r="I140" s="1" t="s">
        <v>415</v>
      </c>
      <c r="J140" s="1" t="s">
        <v>1651</v>
      </c>
      <c r="K140" s="1"/>
      <c r="L140" s="1" t="s">
        <v>1551</v>
      </c>
      <c r="M140" s="1" t="s">
        <v>892</v>
      </c>
    </row>
    <row r="141" spans="1:13" ht="25.5">
      <c r="A141" s="6"/>
      <c r="B141" s="6"/>
      <c r="C141" s="6">
        <v>140</v>
      </c>
      <c r="D141" s="1" t="s">
        <v>713</v>
      </c>
      <c r="F141" s="2" t="s">
        <v>467</v>
      </c>
      <c r="G141" s="2" t="s">
        <v>465</v>
      </c>
      <c r="H141" s="2" t="s">
        <v>468</v>
      </c>
      <c r="I141" s="1" t="s">
        <v>415</v>
      </c>
      <c r="J141" s="1" t="s">
        <v>1651</v>
      </c>
      <c r="K141" s="1"/>
      <c r="L141" s="1" t="s">
        <v>1552</v>
      </c>
      <c r="M141" s="1" t="s">
        <v>892</v>
      </c>
    </row>
    <row r="142" spans="1:13" ht="63.75">
      <c r="A142" s="6"/>
      <c r="B142" s="6"/>
      <c r="C142" s="6">
        <v>141</v>
      </c>
      <c r="D142" s="1" t="s">
        <v>713</v>
      </c>
      <c r="F142" s="2" t="s">
        <v>1553</v>
      </c>
      <c r="G142" s="2" t="s">
        <v>77</v>
      </c>
      <c r="H142" s="2" t="s">
        <v>380</v>
      </c>
      <c r="I142" s="1" t="s">
        <v>415</v>
      </c>
      <c r="J142" s="1" t="s">
        <v>1651</v>
      </c>
      <c r="K142" s="1"/>
      <c r="L142" s="1" t="s">
        <v>1554</v>
      </c>
      <c r="M142" s="1" t="s">
        <v>892</v>
      </c>
    </row>
    <row r="143" spans="1:13" ht="38.25">
      <c r="A143" s="6"/>
      <c r="B143" s="6"/>
      <c r="C143" s="6">
        <v>142</v>
      </c>
      <c r="D143" s="1" t="s">
        <v>713</v>
      </c>
      <c r="F143" s="2" t="s">
        <v>479</v>
      </c>
      <c r="G143" s="2" t="s">
        <v>480</v>
      </c>
      <c r="H143" s="2" t="s">
        <v>380</v>
      </c>
      <c r="I143" s="1" t="s">
        <v>415</v>
      </c>
      <c r="J143" s="1" t="s">
        <v>1651</v>
      </c>
      <c r="K143" s="1"/>
      <c r="L143" s="1" t="s">
        <v>1555</v>
      </c>
      <c r="M143" s="1" t="s">
        <v>892</v>
      </c>
    </row>
    <row r="144" spans="1:13" ht="25.5">
      <c r="A144" s="6"/>
      <c r="B144" s="6"/>
      <c r="C144" s="6">
        <v>143</v>
      </c>
      <c r="D144" s="1" t="s">
        <v>713</v>
      </c>
      <c r="F144" s="2" t="s">
        <v>1266</v>
      </c>
      <c r="G144" s="2" t="s">
        <v>868</v>
      </c>
      <c r="H144" s="2" t="s">
        <v>1459</v>
      </c>
      <c r="I144" s="1" t="s">
        <v>415</v>
      </c>
      <c r="J144" s="1" t="s">
        <v>1651</v>
      </c>
      <c r="K144" s="1"/>
      <c r="L144" s="1" t="s">
        <v>1556</v>
      </c>
      <c r="M144" s="1" t="s">
        <v>892</v>
      </c>
    </row>
    <row r="145" spans="1:13" ht="25.5">
      <c r="A145" s="6"/>
      <c r="B145" s="6"/>
      <c r="C145" s="6">
        <v>144</v>
      </c>
      <c r="D145" s="1" t="s">
        <v>713</v>
      </c>
      <c r="F145" s="2" t="s">
        <v>728</v>
      </c>
      <c r="G145" s="2" t="s">
        <v>1267</v>
      </c>
      <c r="H145" s="2" t="s">
        <v>1455</v>
      </c>
      <c r="I145" s="1" t="s">
        <v>415</v>
      </c>
      <c r="J145" s="1" t="s">
        <v>1651</v>
      </c>
      <c r="K145" s="1"/>
      <c r="L145" s="1" t="s">
        <v>1557</v>
      </c>
      <c r="M145" s="1" t="s">
        <v>892</v>
      </c>
    </row>
    <row r="146" spans="1:13" ht="25.5">
      <c r="A146" s="6"/>
      <c r="B146" s="6"/>
      <c r="C146" s="6">
        <v>145</v>
      </c>
      <c r="D146" s="1" t="s">
        <v>713</v>
      </c>
      <c r="F146" s="2" t="s">
        <v>936</v>
      </c>
      <c r="G146" s="2" t="s">
        <v>937</v>
      </c>
      <c r="H146" s="2" t="s">
        <v>1455</v>
      </c>
      <c r="I146" s="1" t="s">
        <v>415</v>
      </c>
      <c r="J146" s="1" t="s">
        <v>1651</v>
      </c>
      <c r="K146" s="1"/>
      <c r="L146" s="1" t="s">
        <v>1558</v>
      </c>
      <c r="M146" s="1" t="s">
        <v>892</v>
      </c>
    </row>
    <row r="147" spans="1:13" ht="38.25">
      <c r="A147" s="6"/>
      <c r="B147" s="6"/>
      <c r="C147" s="6">
        <v>146</v>
      </c>
      <c r="D147" s="1" t="s">
        <v>713</v>
      </c>
      <c r="F147" s="2" t="s">
        <v>729</v>
      </c>
      <c r="G147" s="2" t="s">
        <v>890</v>
      </c>
      <c r="H147" s="2" t="s">
        <v>1266</v>
      </c>
      <c r="I147" s="1" t="s">
        <v>995</v>
      </c>
      <c r="J147" s="1" t="s">
        <v>1651</v>
      </c>
      <c r="K147" s="1"/>
      <c r="L147" s="1" t="s">
        <v>891</v>
      </c>
      <c r="M147" s="1" t="s">
        <v>892</v>
      </c>
    </row>
    <row r="148" spans="1:13" ht="127.5">
      <c r="A148" s="6"/>
      <c r="B148" s="6"/>
      <c r="C148" s="6">
        <v>147</v>
      </c>
      <c r="D148" s="1" t="s">
        <v>713</v>
      </c>
      <c r="F148" s="2" t="s">
        <v>729</v>
      </c>
      <c r="G148" s="2" t="s">
        <v>916</v>
      </c>
      <c r="H148" s="2" t="s">
        <v>468</v>
      </c>
      <c r="I148" s="1" t="s">
        <v>995</v>
      </c>
      <c r="J148" s="1" t="s">
        <v>1651</v>
      </c>
      <c r="K148" s="1"/>
      <c r="L148" s="1" t="s">
        <v>942</v>
      </c>
      <c r="M148" s="1" t="s">
        <v>943</v>
      </c>
    </row>
    <row r="149" spans="1:13" ht="165.75">
      <c r="A149" s="6"/>
      <c r="B149" s="6"/>
      <c r="C149" s="6">
        <v>148</v>
      </c>
      <c r="D149" s="1" t="s">
        <v>713</v>
      </c>
      <c r="F149" s="2" t="s">
        <v>374</v>
      </c>
      <c r="I149" s="1" t="s">
        <v>995</v>
      </c>
      <c r="J149" s="1" t="s">
        <v>1651</v>
      </c>
      <c r="K149" s="1"/>
      <c r="L149" s="1" t="s">
        <v>948</v>
      </c>
      <c r="M149" s="1" t="s">
        <v>892</v>
      </c>
    </row>
    <row r="150" spans="1:13" ht="63.75">
      <c r="A150" s="6"/>
      <c r="B150" s="6"/>
      <c r="C150" s="6">
        <v>149</v>
      </c>
      <c r="D150" s="1" t="s">
        <v>713</v>
      </c>
      <c r="F150" s="2" t="s">
        <v>374</v>
      </c>
      <c r="G150" s="2" t="s">
        <v>602</v>
      </c>
      <c r="H150" s="2" t="s">
        <v>448</v>
      </c>
      <c r="I150" s="1" t="s">
        <v>995</v>
      </c>
      <c r="J150" s="1" t="s">
        <v>1651</v>
      </c>
      <c r="K150" s="1"/>
      <c r="L150" s="1" t="s">
        <v>953</v>
      </c>
      <c r="M150" s="1" t="s">
        <v>954</v>
      </c>
    </row>
    <row r="151" spans="1:13" ht="51">
      <c r="A151" s="6"/>
      <c r="B151" s="6"/>
      <c r="C151" s="6">
        <v>150</v>
      </c>
      <c r="D151" s="1" t="s">
        <v>713</v>
      </c>
      <c r="F151" s="2" t="s">
        <v>714</v>
      </c>
      <c r="G151" s="2" t="s">
        <v>1224</v>
      </c>
      <c r="H151" s="2" t="s">
        <v>480</v>
      </c>
      <c r="I151" s="1" t="s">
        <v>995</v>
      </c>
      <c r="J151" s="1" t="s">
        <v>1651</v>
      </c>
      <c r="K151" s="1"/>
      <c r="L151" s="1" t="s">
        <v>1518</v>
      </c>
      <c r="M151" s="1" t="s">
        <v>1519</v>
      </c>
    </row>
    <row r="152" spans="1:13" ht="63.75">
      <c r="A152" s="6"/>
      <c r="B152" s="6"/>
      <c r="C152" s="6">
        <v>151</v>
      </c>
      <c r="D152" s="1" t="s">
        <v>713</v>
      </c>
      <c r="F152" s="2" t="s">
        <v>714</v>
      </c>
      <c r="G152" s="2" t="s">
        <v>1438</v>
      </c>
      <c r="H152" s="2" t="s">
        <v>483</v>
      </c>
      <c r="I152" s="1" t="s">
        <v>484</v>
      </c>
      <c r="L152" s="1" t="s">
        <v>1439</v>
      </c>
      <c r="M152" s="1" t="s">
        <v>1440</v>
      </c>
    </row>
    <row r="153" spans="1:13" ht="89.25">
      <c r="A153" s="6"/>
      <c r="B153" s="6"/>
      <c r="C153" s="6">
        <v>152</v>
      </c>
      <c r="D153" s="1" t="s">
        <v>713</v>
      </c>
      <c r="F153" s="2" t="s">
        <v>714</v>
      </c>
      <c r="G153" s="2" t="s">
        <v>715</v>
      </c>
      <c r="H153" s="2" t="s">
        <v>716</v>
      </c>
      <c r="I153" s="1" t="s">
        <v>409</v>
      </c>
      <c r="L153" s="1" t="s">
        <v>717</v>
      </c>
      <c r="M153" s="1" t="s">
        <v>718</v>
      </c>
    </row>
    <row r="154" spans="1:13" ht="12.75">
      <c r="A154" s="6"/>
      <c r="B154" s="6"/>
      <c r="C154" s="6">
        <v>153</v>
      </c>
      <c r="D154" s="1" t="s">
        <v>713</v>
      </c>
      <c r="F154" s="2" t="s">
        <v>1435</v>
      </c>
      <c r="G154" s="2" t="s">
        <v>371</v>
      </c>
      <c r="H154" s="2" t="s">
        <v>435</v>
      </c>
      <c r="I154" s="1" t="s">
        <v>409</v>
      </c>
      <c r="J154" s="1" t="s">
        <v>1665</v>
      </c>
      <c r="L154" s="1" t="s">
        <v>1436</v>
      </c>
      <c r="M154" s="1" t="s">
        <v>1437</v>
      </c>
    </row>
    <row r="155" spans="1:13" ht="63.75">
      <c r="A155" s="6"/>
      <c r="B155" s="6"/>
      <c r="C155" s="6">
        <v>154</v>
      </c>
      <c r="D155" s="1" t="s">
        <v>713</v>
      </c>
      <c r="F155" s="2" t="s">
        <v>728</v>
      </c>
      <c r="G155" s="2" t="s">
        <v>865</v>
      </c>
      <c r="H155" s="2" t="s">
        <v>465</v>
      </c>
      <c r="I155" s="1" t="s">
        <v>409</v>
      </c>
      <c r="J155" s="1" t="s">
        <v>1665</v>
      </c>
      <c r="L155" s="1" t="s">
        <v>900</v>
      </c>
      <c r="M155" s="1" t="s">
        <v>901</v>
      </c>
    </row>
    <row r="156" spans="1:13" ht="25.5">
      <c r="A156" s="6"/>
      <c r="B156" s="6"/>
      <c r="C156" s="6">
        <v>155</v>
      </c>
      <c r="D156" s="1" t="s">
        <v>713</v>
      </c>
      <c r="F156" s="2" t="s">
        <v>1265</v>
      </c>
      <c r="G156" s="2" t="s">
        <v>1266</v>
      </c>
      <c r="H156" s="2" t="s">
        <v>424</v>
      </c>
      <c r="I156" s="1" t="s">
        <v>409</v>
      </c>
      <c r="J156" s="1" t="s">
        <v>1665</v>
      </c>
      <c r="L156" s="1" t="s">
        <v>910</v>
      </c>
      <c r="M156" s="1" t="s">
        <v>892</v>
      </c>
    </row>
    <row r="157" spans="1:13" ht="102">
      <c r="A157" s="6"/>
      <c r="B157" s="6"/>
      <c r="C157" s="6">
        <v>156</v>
      </c>
      <c r="D157" s="1" t="s">
        <v>713</v>
      </c>
      <c r="F157" s="2" t="s">
        <v>871</v>
      </c>
      <c r="I157" s="1" t="s">
        <v>409</v>
      </c>
      <c r="J157" s="1" t="s">
        <v>1661</v>
      </c>
      <c r="L157" s="1" t="s">
        <v>946</v>
      </c>
      <c r="M157" s="1" t="s">
        <v>892</v>
      </c>
    </row>
    <row r="158" spans="1:13" ht="51">
      <c r="A158" s="6"/>
      <c r="B158" s="6"/>
      <c r="C158" s="6">
        <v>157</v>
      </c>
      <c r="D158" s="1" t="s">
        <v>713</v>
      </c>
      <c r="F158" s="2" t="s">
        <v>374</v>
      </c>
      <c r="I158" s="1" t="s">
        <v>409</v>
      </c>
      <c r="J158" s="1" t="s">
        <v>1665</v>
      </c>
      <c r="L158" s="1" t="s">
        <v>949</v>
      </c>
      <c r="M158" s="1" t="s">
        <v>950</v>
      </c>
    </row>
    <row r="159" spans="1:13" ht="25.5">
      <c r="A159" s="6"/>
      <c r="B159" s="6"/>
      <c r="C159" s="6">
        <v>158</v>
      </c>
      <c r="D159" s="1" t="s">
        <v>713</v>
      </c>
      <c r="F159" s="2" t="s">
        <v>1520</v>
      </c>
      <c r="G159" s="2" t="s">
        <v>1229</v>
      </c>
      <c r="H159" s="2" t="s">
        <v>1274</v>
      </c>
      <c r="I159" s="1" t="s">
        <v>409</v>
      </c>
      <c r="J159" s="1" t="s">
        <v>1665</v>
      </c>
      <c r="L159" s="1" t="s">
        <v>1521</v>
      </c>
      <c r="M159" s="1" t="s">
        <v>1431</v>
      </c>
    </row>
    <row r="160" spans="1:13" ht="38.25">
      <c r="A160" s="6"/>
      <c r="B160" s="6"/>
      <c r="C160" s="6">
        <v>159</v>
      </c>
      <c r="D160" s="1" t="s">
        <v>713</v>
      </c>
      <c r="F160" s="2" t="s">
        <v>1520</v>
      </c>
      <c r="G160" s="2" t="s">
        <v>1522</v>
      </c>
      <c r="H160" s="2" t="s">
        <v>744</v>
      </c>
      <c r="I160" s="1" t="s">
        <v>409</v>
      </c>
      <c r="J160" s="1" t="s">
        <v>1665</v>
      </c>
      <c r="L160" s="1" t="s">
        <v>1523</v>
      </c>
      <c r="M160" s="1" t="s">
        <v>1431</v>
      </c>
    </row>
    <row r="161" spans="1:13" ht="102">
      <c r="A161" s="6"/>
      <c r="B161" s="6"/>
      <c r="C161" s="6">
        <v>160</v>
      </c>
      <c r="D161" s="1" t="s">
        <v>713</v>
      </c>
      <c r="F161" s="2" t="s">
        <v>1524</v>
      </c>
      <c r="G161" s="2" t="s">
        <v>660</v>
      </c>
      <c r="H161" s="2" t="s">
        <v>424</v>
      </c>
      <c r="I161" s="1" t="s">
        <v>409</v>
      </c>
      <c r="J161" s="1" t="s">
        <v>1662</v>
      </c>
      <c r="L161" s="1" t="s">
        <v>1525</v>
      </c>
      <c r="M161" s="1" t="s">
        <v>1526</v>
      </c>
    </row>
    <row r="162" spans="1:13" ht="76.5">
      <c r="A162" s="6"/>
      <c r="B162" s="6"/>
      <c r="C162" s="6">
        <v>161</v>
      </c>
      <c r="D162" s="1" t="s">
        <v>713</v>
      </c>
      <c r="F162" s="2" t="s">
        <v>768</v>
      </c>
      <c r="G162" s="2" t="s">
        <v>769</v>
      </c>
      <c r="H162" s="2" t="s">
        <v>271</v>
      </c>
      <c r="I162" s="1" t="s">
        <v>409</v>
      </c>
      <c r="J162" s="1" t="s">
        <v>1665</v>
      </c>
      <c r="L162" s="1" t="s">
        <v>1531</v>
      </c>
      <c r="M162" s="1" t="s">
        <v>1532</v>
      </c>
    </row>
    <row r="163" spans="1:13" ht="25.5">
      <c r="A163" s="6"/>
      <c r="B163" s="6"/>
      <c r="C163" s="6">
        <v>162</v>
      </c>
      <c r="D163" s="1" t="s">
        <v>713</v>
      </c>
      <c r="F163" s="2" t="s">
        <v>1533</v>
      </c>
      <c r="G163" s="2" t="s">
        <v>475</v>
      </c>
      <c r="H163" s="2" t="s">
        <v>922</v>
      </c>
      <c r="I163" s="1" t="s">
        <v>409</v>
      </c>
      <c r="J163" s="1" t="s">
        <v>1661</v>
      </c>
      <c r="L163" s="1" t="s">
        <v>1534</v>
      </c>
      <c r="M163" s="1" t="s">
        <v>1535</v>
      </c>
    </row>
    <row r="164" spans="1:13" ht="89.25">
      <c r="A164" s="6"/>
      <c r="B164" s="6"/>
      <c r="C164" s="6">
        <v>163</v>
      </c>
      <c r="D164" s="1" t="s">
        <v>713</v>
      </c>
      <c r="F164" s="2" t="s">
        <v>936</v>
      </c>
      <c r="G164" s="2" t="s">
        <v>937</v>
      </c>
      <c r="H164" s="2" t="s">
        <v>419</v>
      </c>
      <c r="I164" s="1" t="s">
        <v>409</v>
      </c>
      <c r="J164" s="1" t="s">
        <v>1660</v>
      </c>
      <c r="L164" s="1" t="s">
        <v>1536</v>
      </c>
      <c r="M164" s="1" t="s">
        <v>892</v>
      </c>
    </row>
    <row r="165" spans="1:13" ht="63.75">
      <c r="A165" s="6"/>
      <c r="B165" s="6"/>
      <c r="C165" s="6">
        <v>164</v>
      </c>
      <c r="D165" s="1" t="s">
        <v>713</v>
      </c>
      <c r="F165" s="2" t="s">
        <v>1543</v>
      </c>
      <c r="G165" s="2" t="s">
        <v>730</v>
      </c>
      <c r="H165" s="2" t="s">
        <v>1120</v>
      </c>
      <c r="I165" s="1" t="s">
        <v>409</v>
      </c>
      <c r="J165" s="1" t="s">
        <v>1662</v>
      </c>
      <c r="L165" s="1" t="s">
        <v>1544</v>
      </c>
      <c r="M165" s="1" t="s">
        <v>1431</v>
      </c>
    </row>
    <row r="166" spans="1:13" ht="102">
      <c r="A166" s="6"/>
      <c r="B166" s="6"/>
      <c r="C166" s="6">
        <v>165</v>
      </c>
      <c r="D166" s="1" t="s">
        <v>713</v>
      </c>
      <c r="F166" s="2" t="s">
        <v>2255</v>
      </c>
      <c r="G166" s="2" t="s">
        <v>730</v>
      </c>
      <c r="H166" s="2" t="s">
        <v>735</v>
      </c>
      <c r="I166" s="1" t="s">
        <v>409</v>
      </c>
      <c r="J166" s="1" t="s">
        <v>1662</v>
      </c>
      <c r="L166" s="1" t="s">
        <v>1546</v>
      </c>
      <c r="M166" s="1" t="s">
        <v>892</v>
      </c>
    </row>
    <row r="167" spans="1:13" ht="114.75">
      <c r="A167" s="6"/>
      <c r="B167" s="6"/>
      <c r="C167" s="6">
        <v>166</v>
      </c>
      <c r="D167" s="1" t="s">
        <v>713</v>
      </c>
      <c r="F167" s="2" t="s">
        <v>379</v>
      </c>
      <c r="G167" s="2" t="s">
        <v>380</v>
      </c>
      <c r="H167" s="2" t="s">
        <v>414</v>
      </c>
      <c r="I167" s="1" t="s">
        <v>409</v>
      </c>
      <c r="J167" s="1" t="s">
        <v>1662</v>
      </c>
      <c r="L167" s="1" t="s">
        <v>1547</v>
      </c>
      <c r="M167" s="1" t="s">
        <v>1548</v>
      </c>
    </row>
    <row r="168" spans="1:13" ht="25.5">
      <c r="A168" s="6"/>
      <c r="B168" s="6"/>
      <c r="C168" s="6">
        <v>167</v>
      </c>
      <c r="D168" s="1" t="s">
        <v>587</v>
      </c>
      <c r="E168" s="1" t="s">
        <v>588</v>
      </c>
      <c r="F168" s="2" t="s">
        <v>467</v>
      </c>
      <c r="G168" s="2" t="s">
        <v>465</v>
      </c>
      <c r="H168" s="2" t="s">
        <v>468</v>
      </c>
      <c r="I168" s="1" t="s">
        <v>995</v>
      </c>
      <c r="J168" s="1" t="s">
        <v>1651</v>
      </c>
      <c r="K168" s="1"/>
      <c r="L168" s="1" t="s">
        <v>589</v>
      </c>
      <c r="M168" s="1" t="s">
        <v>590</v>
      </c>
    </row>
    <row r="169" spans="1:13" ht="38.25">
      <c r="A169" s="6"/>
      <c r="B169" s="6"/>
      <c r="C169" s="6">
        <v>168</v>
      </c>
      <c r="D169" s="1" t="s">
        <v>587</v>
      </c>
      <c r="E169" s="1" t="s">
        <v>588</v>
      </c>
      <c r="F169" s="2" t="s">
        <v>2186</v>
      </c>
      <c r="G169" s="2" t="s">
        <v>480</v>
      </c>
      <c r="H169" s="2" t="s">
        <v>15</v>
      </c>
      <c r="I169" s="1" t="s">
        <v>995</v>
      </c>
      <c r="J169" s="1" t="s">
        <v>1651</v>
      </c>
      <c r="K169" s="1"/>
      <c r="L169" s="1" t="s">
        <v>591</v>
      </c>
      <c r="M169" s="1" t="s">
        <v>592</v>
      </c>
    </row>
    <row r="170" spans="1:13" ht="369.75">
      <c r="A170" s="6"/>
      <c r="B170" s="6"/>
      <c r="C170" s="6">
        <v>169</v>
      </c>
      <c r="D170" s="1" t="s">
        <v>940</v>
      </c>
      <c r="F170" s="2" t="s">
        <v>941</v>
      </c>
      <c r="G170" s="2" t="s">
        <v>878</v>
      </c>
      <c r="H170" s="2" t="s">
        <v>441</v>
      </c>
      <c r="I170" s="1" t="s">
        <v>409</v>
      </c>
      <c r="J170" s="1" t="s">
        <v>1650</v>
      </c>
      <c r="L170" s="1" t="s">
        <v>348</v>
      </c>
      <c r="M170" s="1" t="s">
        <v>349</v>
      </c>
    </row>
    <row r="171" spans="1:13" ht="344.25">
      <c r="A171" s="6"/>
      <c r="B171" s="6"/>
      <c r="C171" s="6">
        <v>170</v>
      </c>
      <c r="D171" s="1" t="s">
        <v>940</v>
      </c>
      <c r="F171" s="2" t="s">
        <v>1449</v>
      </c>
      <c r="G171" s="2" t="s">
        <v>414</v>
      </c>
      <c r="H171" s="2" t="s">
        <v>435</v>
      </c>
      <c r="I171" s="1" t="s">
        <v>409</v>
      </c>
      <c r="J171" s="1" t="s">
        <v>1660</v>
      </c>
      <c r="L171" s="1" t="s">
        <v>965</v>
      </c>
      <c r="M171" s="1" t="s">
        <v>966</v>
      </c>
    </row>
    <row r="172" spans="1:13" ht="153">
      <c r="A172" s="6"/>
      <c r="B172" s="6"/>
      <c r="C172" s="6">
        <v>171</v>
      </c>
      <c r="D172" s="1" t="s">
        <v>940</v>
      </c>
      <c r="F172" s="2" t="s">
        <v>722</v>
      </c>
      <c r="G172" s="2" t="s">
        <v>723</v>
      </c>
      <c r="H172" s="2" t="s">
        <v>408</v>
      </c>
      <c r="I172" s="1" t="s">
        <v>409</v>
      </c>
      <c r="J172" s="1" t="s">
        <v>1660</v>
      </c>
      <c r="L172" s="1" t="s">
        <v>967</v>
      </c>
      <c r="M172" s="1" t="s">
        <v>968</v>
      </c>
    </row>
    <row r="173" spans="1:13" ht="306">
      <c r="A173" s="6"/>
      <c r="B173" s="6"/>
      <c r="C173" s="6">
        <v>172</v>
      </c>
      <c r="D173" s="1" t="s">
        <v>940</v>
      </c>
      <c r="F173" s="2" t="s">
        <v>722</v>
      </c>
      <c r="G173" s="2" t="s">
        <v>723</v>
      </c>
      <c r="H173" s="2" t="s">
        <v>408</v>
      </c>
      <c r="I173" s="1" t="s">
        <v>409</v>
      </c>
      <c r="J173" s="1" t="s">
        <v>1660</v>
      </c>
      <c r="L173" s="1" t="s">
        <v>969</v>
      </c>
      <c r="M173" s="1" t="s">
        <v>970</v>
      </c>
    </row>
    <row r="174" spans="1:13" ht="409.5">
      <c r="A174" s="6"/>
      <c r="B174" s="6"/>
      <c r="C174" s="6">
        <v>173</v>
      </c>
      <c r="D174" s="1" t="s">
        <v>1910</v>
      </c>
      <c r="F174" s="2" t="s">
        <v>374</v>
      </c>
      <c r="G174" s="2" t="s">
        <v>868</v>
      </c>
      <c r="H174" s="2" t="s">
        <v>868</v>
      </c>
      <c r="I174" s="1" t="s">
        <v>409</v>
      </c>
      <c r="J174" s="1" t="s">
        <v>1660</v>
      </c>
      <c r="L174" s="1" t="s">
        <v>1911</v>
      </c>
      <c r="M174" s="1" t="s">
        <v>1950</v>
      </c>
    </row>
    <row r="175" spans="1:13" ht="409.5">
      <c r="A175" s="6"/>
      <c r="B175" s="6"/>
      <c r="C175" s="6">
        <v>174</v>
      </c>
      <c r="D175" s="1" t="s">
        <v>1910</v>
      </c>
      <c r="F175" s="2" t="s">
        <v>374</v>
      </c>
      <c r="G175" s="2" t="s">
        <v>868</v>
      </c>
      <c r="H175" s="2" t="s">
        <v>868</v>
      </c>
      <c r="I175" s="1" t="s">
        <v>409</v>
      </c>
      <c r="J175" s="1" t="s">
        <v>1660</v>
      </c>
      <c r="L175" s="1" t="s">
        <v>1844</v>
      </c>
      <c r="M175" s="1" t="s">
        <v>1308</v>
      </c>
    </row>
    <row r="176" spans="1:13" ht="12.75">
      <c r="A176" s="6"/>
      <c r="B176" s="6"/>
      <c r="C176" s="6">
        <v>175</v>
      </c>
      <c r="D176" s="1" t="s">
        <v>516</v>
      </c>
      <c r="F176" s="2" t="s">
        <v>882</v>
      </c>
      <c r="G176" s="2" t="s">
        <v>883</v>
      </c>
      <c r="H176" s="2" t="s">
        <v>429</v>
      </c>
      <c r="I176" s="1" t="s">
        <v>995</v>
      </c>
      <c r="J176" s="1" t="s">
        <v>1651</v>
      </c>
      <c r="K176" s="1"/>
      <c r="L176" s="1" t="s">
        <v>535</v>
      </c>
      <c r="M176" s="1" t="s">
        <v>536</v>
      </c>
    </row>
    <row r="177" spans="1:13" ht="114.75">
      <c r="A177" s="6"/>
      <c r="B177" s="6"/>
      <c r="C177" s="6">
        <v>176</v>
      </c>
      <c r="D177" s="1" t="s">
        <v>516</v>
      </c>
      <c r="F177" s="2" t="s">
        <v>374</v>
      </c>
      <c r="I177" s="1" t="s">
        <v>409</v>
      </c>
      <c r="J177" s="1" t="s">
        <v>1663</v>
      </c>
      <c r="L177" s="1" t="s">
        <v>517</v>
      </c>
      <c r="M177" s="1" t="s">
        <v>518</v>
      </c>
    </row>
    <row r="178" spans="1:13" ht="216.75">
      <c r="A178" s="6"/>
      <c r="B178" s="6"/>
      <c r="C178" s="6">
        <v>177</v>
      </c>
      <c r="D178" s="1" t="s">
        <v>516</v>
      </c>
      <c r="F178" s="2" t="s">
        <v>374</v>
      </c>
      <c r="I178" s="1" t="s">
        <v>409</v>
      </c>
      <c r="J178" s="1" t="s">
        <v>1660</v>
      </c>
      <c r="L178" s="1" t="s">
        <v>529</v>
      </c>
      <c r="M178" s="1" t="s">
        <v>530</v>
      </c>
    </row>
    <row r="179" spans="1:13" ht="102">
      <c r="A179" s="6"/>
      <c r="B179" s="6"/>
      <c r="C179" s="6">
        <v>178</v>
      </c>
      <c r="D179" s="1" t="s">
        <v>516</v>
      </c>
      <c r="F179" s="2" t="s">
        <v>484</v>
      </c>
      <c r="I179" s="1" t="s">
        <v>409</v>
      </c>
      <c r="J179" s="1" t="s">
        <v>1650</v>
      </c>
      <c r="L179" s="1" t="s">
        <v>531</v>
      </c>
      <c r="M179" s="1" t="s">
        <v>532</v>
      </c>
    </row>
    <row r="180" spans="1:13" ht="255">
      <c r="A180" s="6"/>
      <c r="B180" s="6"/>
      <c r="C180" s="6">
        <v>179</v>
      </c>
      <c r="D180" s="1" t="s">
        <v>516</v>
      </c>
      <c r="F180" s="2" t="s">
        <v>2094</v>
      </c>
      <c r="G180" s="2" t="s">
        <v>2095</v>
      </c>
      <c r="H180" s="2" t="s">
        <v>444</v>
      </c>
      <c r="I180" s="1" t="s">
        <v>409</v>
      </c>
      <c r="J180" s="1" t="s">
        <v>1660</v>
      </c>
      <c r="L180" s="1" t="s">
        <v>533</v>
      </c>
      <c r="M180" s="1" t="s">
        <v>534</v>
      </c>
    </row>
    <row r="181" spans="1:13" ht="51">
      <c r="A181" s="6"/>
      <c r="B181" s="6"/>
      <c r="C181" s="6">
        <v>180</v>
      </c>
      <c r="D181" s="1" t="s">
        <v>516</v>
      </c>
      <c r="F181" s="2" t="s">
        <v>755</v>
      </c>
      <c r="G181" s="2" t="s">
        <v>756</v>
      </c>
      <c r="H181" s="2" t="s">
        <v>271</v>
      </c>
      <c r="I181" s="1" t="s">
        <v>409</v>
      </c>
      <c r="J181" s="1" t="s">
        <v>1650</v>
      </c>
      <c r="L181" s="1" t="s">
        <v>537</v>
      </c>
      <c r="M181" s="1" t="s">
        <v>538</v>
      </c>
    </row>
    <row r="182" spans="1:13" ht="89.25">
      <c r="A182" s="6"/>
      <c r="B182" s="6"/>
      <c r="C182" s="6">
        <v>181</v>
      </c>
      <c r="D182" s="1" t="s">
        <v>516</v>
      </c>
      <c r="F182" s="2" t="s">
        <v>374</v>
      </c>
      <c r="I182" s="1" t="s">
        <v>409</v>
      </c>
      <c r="J182" s="1" t="s">
        <v>1663</v>
      </c>
      <c r="L182" s="1" t="s">
        <v>542</v>
      </c>
      <c r="M182" s="1" t="s">
        <v>543</v>
      </c>
    </row>
    <row r="183" spans="1:13" ht="344.25">
      <c r="A183" s="6"/>
      <c r="B183" s="6"/>
      <c r="C183" s="6">
        <v>182</v>
      </c>
      <c r="D183" s="1" t="s">
        <v>516</v>
      </c>
      <c r="F183" s="2" t="s">
        <v>374</v>
      </c>
      <c r="I183" s="1" t="s">
        <v>409</v>
      </c>
      <c r="J183" s="1" t="s">
        <v>1650</v>
      </c>
      <c r="L183" s="1" t="s">
        <v>1069</v>
      </c>
      <c r="M183" s="1" t="s">
        <v>1070</v>
      </c>
    </row>
    <row r="184" spans="1:13" ht="63.75">
      <c r="A184" s="6"/>
      <c r="B184" s="6"/>
      <c r="C184" s="6">
        <v>183</v>
      </c>
      <c r="D184" s="1" t="s">
        <v>516</v>
      </c>
      <c r="F184" s="2" t="s">
        <v>374</v>
      </c>
      <c r="I184" s="1" t="s">
        <v>409</v>
      </c>
      <c r="J184" s="1" t="s">
        <v>1660</v>
      </c>
      <c r="L184" s="1" t="s">
        <v>1071</v>
      </c>
      <c r="M184" s="1" t="s">
        <v>1072</v>
      </c>
    </row>
    <row r="185" spans="1:13" ht="409.5">
      <c r="A185" s="6"/>
      <c r="B185" s="6"/>
      <c r="C185" s="6">
        <v>184</v>
      </c>
      <c r="D185" s="1" t="s">
        <v>516</v>
      </c>
      <c r="F185" s="2" t="s">
        <v>374</v>
      </c>
      <c r="I185" s="1" t="s">
        <v>409</v>
      </c>
      <c r="J185" s="1" t="s">
        <v>1661</v>
      </c>
      <c r="L185" s="1" t="s">
        <v>1858</v>
      </c>
      <c r="M185" s="1" t="s">
        <v>1859</v>
      </c>
    </row>
    <row r="186" spans="1:13" ht="409.5">
      <c r="A186" s="6"/>
      <c r="B186" s="6"/>
      <c r="C186" s="6">
        <v>185</v>
      </c>
      <c r="D186" s="1" t="s">
        <v>516</v>
      </c>
      <c r="F186" s="2" t="s">
        <v>374</v>
      </c>
      <c r="I186" s="1" t="s">
        <v>409</v>
      </c>
      <c r="J186" s="1" t="s">
        <v>1660</v>
      </c>
      <c r="L186" s="1" t="s">
        <v>1860</v>
      </c>
      <c r="M186" s="1" t="s">
        <v>1861</v>
      </c>
    </row>
    <row r="187" spans="1:13" ht="293.25">
      <c r="A187" s="6"/>
      <c r="B187" s="6"/>
      <c r="C187" s="6">
        <v>186</v>
      </c>
      <c r="D187" s="1" t="s">
        <v>516</v>
      </c>
      <c r="F187" s="2" t="s">
        <v>374</v>
      </c>
      <c r="I187" s="1" t="s">
        <v>409</v>
      </c>
      <c r="J187" s="1" t="s">
        <v>1660</v>
      </c>
      <c r="L187" s="1" t="s">
        <v>1862</v>
      </c>
      <c r="M187" s="1" t="s">
        <v>1863</v>
      </c>
    </row>
    <row r="188" spans="1:13" ht="409.5">
      <c r="A188" s="6"/>
      <c r="B188" s="6"/>
      <c r="C188" s="6">
        <v>187</v>
      </c>
      <c r="D188" s="1" t="s">
        <v>516</v>
      </c>
      <c r="F188" s="2" t="s">
        <v>374</v>
      </c>
      <c r="I188" s="1" t="s">
        <v>409</v>
      </c>
      <c r="J188" s="1" t="s">
        <v>1665</v>
      </c>
      <c r="L188" s="1" t="s">
        <v>1345</v>
      </c>
      <c r="M188" s="1" t="s">
        <v>1346</v>
      </c>
    </row>
    <row r="189" spans="1:13" ht="114.75">
      <c r="A189" s="6"/>
      <c r="B189" s="6"/>
      <c r="C189" s="6">
        <v>188</v>
      </c>
      <c r="D189" s="1" t="s">
        <v>516</v>
      </c>
      <c r="F189" s="2" t="s">
        <v>1664</v>
      </c>
      <c r="G189" s="2" t="s">
        <v>1428</v>
      </c>
      <c r="H189" s="2" t="s">
        <v>468</v>
      </c>
      <c r="I189" s="1" t="s">
        <v>409</v>
      </c>
      <c r="J189" s="1" t="s">
        <v>1663</v>
      </c>
      <c r="L189" s="1" t="s">
        <v>1797</v>
      </c>
      <c r="M189" s="1" t="s">
        <v>1798</v>
      </c>
    </row>
    <row r="190" spans="1:13" ht="63.75">
      <c r="A190" s="6"/>
      <c r="B190" s="6"/>
      <c r="C190" s="6">
        <v>189</v>
      </c>
      <c r="D190" s="1" t="s">
        <v>935</v>
      </c>
      <c r="F190" s="2" t="s">
        <v>936</v>
      </c>
      <c r="G190" s="2" t="s">
        <v>937</v>
      </c>
      <c r="H190" s="2" t="s">
        <v>77</v>
      </c>
      <c r="I190" s="1" t="s">
        <v>415</v>
      </c>
      <c r="J190" s="1" t="s">
        <v>1651</v>
      </c>
      <c r="K190" s="1"/>
      <c r="L190" s="1" t="s">
        <v>627</v>
      </c>
      <c r="M190" s="1" t="s">
        <v>628</v>
      </c>
    </row>
    <row r="191" spans="1:13" ht="51">
      <c r="A191" s="6"/>
      <c r="B191" s="6"/>
      <c r="C191" s="6">
        <v>190</v>
      </c>
      <c r="D191" s="1" t="s">
        <v>935</v>
      </c>
      <c r="F191" s="2" t="s">
        <v>650</v>
      </c>
      <c r="G191" s="2" t="s">
        <v>872</v>
      </c>
      <c r="I191" s="1" t="s">
        <v>415</v>
      </c>
      <c r="J191" s="1" t="s">
        <v>1651</v>
      </c>
      <c r="K191" s="1"/>
      <c r="L191" s="1" t="s">
        <v>651</v>
      </c>
      <c r="M191" s="1" t="s">
        <v>628</v>
      </c>
    </row>
    <row r="192" spans="1:13" ht="51">
      <c r="A192" s="6"/>
      <c r="B192" s="6"/>
      <c r="C192" s="6">
        <v>191</v>
      </c>
      <c r="D192" s="1" t="s">
        <v>935</v>
      </c>
      <c r="F192" s="2" t="s">
        <v>640</v>
      </c>
      <c r="G192" s="2" t="s">
        <v>652</v>
      </c>
      <c r="H192" s="2" t="s">
        <v>653</v>
      </c>
      <c r="I192" s="1" t="s">
        <v>415</v>
      </c>
      <c r="J192" s="1" t="s">
        <v>1651</v>
      </c>
      <c r="K192" s="1"/>
      <c r="L192" s="1" t="s">
        <v>654</v>
      </c>
      <c r="M192" s="1" t="s">
        <v>655</v>
      </c>
    </row>
    <row r="193" spans="1:13" ht="89.25">
      <c r="A193" s="6"/>
      <c r="B193" s="6"/>
      <c r="C193" s="6">
        <v>192</v>
      </c>
      <c r="D193" s="1" t="s">
        <v>935</v>
      </c>
      <c r="F193" s="2" t="s">
        <v>936</v>
      </c>
      <c r="G193" s="2" t="s">
        <v>937</v>
      </c>
      <c r="H193" s="2" t="s">
        <v>465</v>
      </c>
      <c r="I193" s="1" t="s">
        <v>409</v>
      </c>
      <c r="J193" s="1" t="s">
        <v>1660</v>
      </c>
      <c r="L193" s="1" t="s">
        <v>938</v>
      </c>
      <c r="M193" s="1" t="s">
        <v>939</v>
      </c>
    </row>
    <row r="194" spans="1:13" ht="102">
      <c r="A194" s="6"/>
      <c r="B194" s="6"/>
      <c r="C194" s="6">
        <v>193</v>
      </c>
      <c r="D194" s="1" t="s">
        <v>935</v>
      </c>
      <c r="F194" s="2" t="s">
        <v>979</v>
      </c>
      <c r="G194" s="2" t="s">
        <v>353</v>
      </c>
      <c r="H194" s="2" t="s">
        <v>975</v>
      </c>
      <c r="I194" s="1" t="s">
        <v>409</v>
      </c>
      <c r="J194" s="1" t="s">
        <v>1660</v>
      </c>
      <c r="L194" s="1" t="s">
        <v>987</v>
      </c>
      <c r="M194" s="1" t="s">
        <v>988</v>
      </c>
    </row>
    <row r="195" spans="1:13" ht="12.75">
      <c r="A195" s="6"/>
      <c r="B195" s="6"/>
      <c r="C195" s="6">
        <v>194</v>
      </c>
      <c r="D195" s="1" t="s">
        <v>935</v>
      </c>
      <c r="F195" s="2" t="s">
        <v>722</v>
      </c>
      <c r="G195" s="2" t="s">
        <v>723</v>
      </c>
      <c r="H195" s="2" t="s">
        <v>739</v>
      </c>
      <c r="I195" s="1" t="s">
        <v>409</v>
      </c>
      <c r="J195" s="1" t="s">
        <v>1660</v>
      </c>
      <c r="L195" s="1" t="s">
        <v>992</v>
      </c>
      <c r="M195" s="1" t="s">
        <v>993</v>
      </c>
    </row>
    <row r="196" spans="1:13" ht="38.25">
      <c r="A196" s="6"/>
      <c r="B196" s="6"/>
      <c r="C196" s="6">
        <v>195</v>
      </c>
      <c r="D196" s="1" t="s">
        <v>1336</v>
      </c>
      <c r="F196" s="2" t="s">
        <v>936</v>
      </c>
      <c r="G196" s="2" t="s">
        <v>937</v>
      </c>
      <c r="H196" s="2" t="s">
        <v>1455</v>
      </c>
      <c r="I196" s="1" t="s">
        <v>995</v>
      </c>
      <c r="J196" s="1" t="s">
        <v>1651</v>
      </c>
      <c r="K196" s="1"/>
      <c r="L196" s="1" t="s">
        <v>827</v>
      </c>
      <c r="M196" s="1" t="s">
        <v>828</v>
      </c>
    </row>
    <row r="197" spans="1:13" ht="140.25">
      <c r="A197" s="6"/>
      <c r="B197" s="6"/>
      <c r="C197" s="6">
        <v>196</v>
      </c>
      <c r="D197" s="1" t="s">
        <v>1336</v>
      </c>
      <c r="F197" s="2" t="s">
        <v>1337</v>
      </c>
      <c r="G197" s="2" t="s">
        <v>1266</v>
      </c>
      <c r="H197" s="2" t="s">
        <v>452</v>
      </c>
      <c r="I197" s="1" t="s">
        <v>409</v>
      </c>
      <c r="J197" s="1" t="s">
        <v>1665</v>
      </c>
      <c r="L197" s="1" t="s">
        <v>1338</v>
      </c>
      <c r="M197" s="1" t="s">
        <v>1339</v>
      </c>
    </row>
    <row r="198" spans="1:13" ht="25.5">
      <c r="A198" s="6"/>
      <c r="B198" s="6"/>
      <c r="C198" s="6">
        <v>197</v>
      </c>
      <c r="D198" s="1" t="s">
        <v>1336</v>
      </c>
      <c r="F198" s="2" t="s">
        <v>397</v>
      </c>
      <c r="G198" s="2" t="s">
        <v>730</v>
      </c>
      <c r="H198" s="2" t="s">
        <v>368</v>
      </c>
      <c r="I198" s="1" t="s">
        <v>409</v>
      </c>
      <c r="J198" s="1" t="s">
        <v>1662</v>
      </c>
      <c r="L198" s="1" t="s">
        <v>805</v>
      </c>
      <c r="M198" s="1" t="s">
        <v>806</v>
      </c>
    </row>
    <row r="199" spans="1:13" ht="51">
      <c r="A199" s="6"/>
      <c r="B199" s="6"/>
      <c r="C199" s="6">
        <v>198</v>
      </c>
      <c r="D199" s="1" t="s">
        <v>1336</v>
      </c>
      <c r="F199" s="2" t="s">
        <v>379</v>
      </c>
      <c r="G199" s="2" t="s">
        <v>380</v>
      </c>
      <c r="H199" s="2" t="s">
        <v>414</v>
      </c>
      <c r="I199" s="1" t="s">
        <v>409</v>
      </c>
      <c r="J199" s="1" t="s">
        <v>1662</v>
      </c>
      <c r="L199" s="1" t="s">
        <v>807</v>
      </c>
      <c r="M199" s="1" t="s">
        <v>1148</v>
      </c>
    </row>
    <row r="200" spans="1:13" ht="76.5">
      <c r="A200" s="6"/>
      <c r="B200" s="6"/>
      <c r="C200" s="6">
        <v>199</v>
      </c>
      <c r="D200" s="1" t="s">
        <v>1336</v>
      </c>
      <c r="F200" s="2" t="s">
        <v>379</v>
      </c>
      <c r="G200" s="2" t="s">
        <v>380</v>
      </c>
      <c r="H200" s="2" t="s">
        <v>455</v>
      </c>
      <c r="I200" s="1" t="s">
        <v>409</v>
      </c>
      <c r="J200" s="1" t="s">
        <v>1662</v>
      </c>
      <c r="L200" s="1" t="s">
        <v>808</v>
      </c>
      <c r="M200" s="1" t="s">
        <v>809</v>
      </c>
    </row>
    <row r="201" spans="1:13" ht="178.5">
      <c r="A201" s="6"/>
      <c r="B201" s="6"/>
      <c r="C201" s="6">
        <v>200</v>
      </c>
      <c r="D201" s="1" t="s">
        <v>1336</v>
      </c>
      <c r="F201" s="2" t="s">
        <v>686</v>
      </c>
      <c r="G201" s="2" t="s">
        <v>380</v>
      </c>
      <c r="H201" s="2" t="s">
        <v>1275</v>
      </c>
      <c r="I201" s="1" t="s">
        <v>409</v>
      </c>
      <c r="J201" s="1" t="s">
        <v>1663</v>
      </c>
      <c r="L201" s="1" t="s">
        <v>810</v>
      </c>
      <c r="M201" s="1" t="s">
        <v>811</v>
      </c>
    </row>
    <row r="202" spans="1:13" ht="102">
      <c r="A202" s="6"/>
      <c r="B202" s="6"/>
      <c r="C202" s="6">
        <v>201</v>
      </c>
      <c r="D202" s="1" t="s">
        <v>1336</v>
      </c>
      <c r="F202" s="2" t="s">
        <v>936</v>
      </c>
      <c r="G202" s="2" t="s">
        <v>1712</v>
      </c>
      <c r="H202" s="2" t="s">
        <v>1446</v>
      </c>
      <c r="I202" s="1" t="s">
        <v>409</v>
      </c>
      <c r="J202" s="1" t="s">
        <v>1660</v>
      </c>
      <c r="L202" s="1" t="s">
        <v>812</v>
      </c>
      <c r="M202" s="1" t="s">
        <v>813</v>
      </c>
    </row>
    <row r="203" spans="1:13" ht="102">
      <c r="A203" s="6"/>
      <c r="B203" s="6"/>
      <c r="C203" s="6">
        <v>202</v>
      </c>
      <c r="D203" s="1" t="s">
        <v>1336</v>
      </c>
      <c r="F203" s="2" t="s">
        <v>936</v>
      </c>
      <c r="G203" s="2" t="s">
        <v>937</v>
      </c>
      <c r="H203" s="2" t="s">
        <v>438</v>
      </c>
      <c r="I203" s="1" t="s">
        <v>409</v>
      </c>
      <c r="J203" s="1" t="s">
        <v>1660</v>
      </c>
      <c r="L203" s="1" t="s">
        <v>812</v>
      </c>
      <c r="M203" s="1" t="s">
        <v>813</v>
      </c>
    </row>
    <row r="204" spans="1:13" ht="102">
      <c r="A204" s="6"/>
      <c r="B204" s="6"/>
      <c r="C204" s="6">
        <v>203</v>
      </c>
      <c r="D204" s="1" t="s">
        <v>1336</v>
      </c>
      <c r="F204" s="2" t="s">
        <v>936</v>
      </c>
      <c r="G204" s="2" t="s">
        <v>937</v>
      </c>
      <c r="H204" s="2" t="s">
        <v>480</v>
      </c>
      <c r="I204" s="1" t="s">
        <v>409</v>
      </c>
      <c r="J204" s="1" t="s">
        <v>1660</v>
      </c>
      <c r="L204" s="1" t="s">
        <v>814</v>
      </c>
      <c r="M204" s="1" t="s">
        <v>815</v>
      </c>
    </row>
    <row r="205" spans="1:13" ht="25.5">
      <c r="A205" s="6"/>
      <c r="B205" s="6"/>
      <c r="C205" s="6">
        <v>204</v>
      </c>
      <c r="D205" s="1" t="s">
        <v>1336</v>
      </c>
      <c r="F205" s="2" t="s">
        <v>818</v>
      </c>
      <c r="G205" s="2" t="s">
        <v>1266</v>
      </c>
      <c r="H205" s="2" t="s">
        <v>435</v>
      </c>
      <c r="I205" s="1" t="s">
        <v>409</v>
      </c>
      <c r="J205" s="1" t="s">
        <v>1665</v>
      </c>
      <c r="L205" s="1" t="s">
        <v>819</v>
      </c>
      <c r="M205" s="1" t="s">
        <v>820</v>
      </c>
    </row>
    <row r="206" spans="1:13" ht="63.75">
      <c r="A206" s="6"/>
      <c r="B206" s="6"/>
      <c r="C206" s="6">
        <v>205</v>
      </c>
      <c r="D206" s="1" t="s">
        <v>1336</v>
      </c>
      <c r="F206" s="2" t="s">
        <v>1337</v>
      </c>
      <c r="G206" s="2" t="s">
        <v>1266</v>
      </c>
      <c r="H206" s="2" t="s">
        <v>452</v>
      </c>
      <c r="I206" s="1" t="s">
        <v>409</v>
      </c>
      <c r="J206" s="1" t="s">
        <v>1665</v>
      </c>
      <c r="L206" s="1" t="s">
        <v>823</v>
      </c>
      <c r="M206" s="1" t="s">
        <v>824</v>
      </c>
    </row>
    <row r="207" spans="1:13" ht="102">
      <c r="A207" s="6"/>
      <c r="B207" s="6"/>
      <c r="C207" s="6">
        <v>206</v>
      </c>
      <c r="D207" s="1" t="s">
        <v>1336</v>
      </c>
      <c r="F207" s="2" t="s">
        <v>1391</v>
      </c>
      <c r="G207" s="2" t="s">
        <v>1266</v>
      </c>
      <c r="H207" s="2" t="s">
        <v>434</v>
      </c>
      <c r="I207" s="1" t="s">
        <v>409</v>
      </c>
      <c r="J207" s="1" t="s">
        <v>1665</v>
      </c>
      <c r="L207" s="1" t="s">
        <v>825</v>
      </c>
      <c r="M207" s="1" t="s">
        <v>826</v>
      </c>
    </row>
    <row r="208" spans="1:13" ht="114.75">
      <c r="A208" s="6"/>
      <c r="B208" s="6"/>
      <c r="C208" s="6">
        <v>207</v>
      </c>
      <c r="D208" s="1" t="s">
        <v>1336</v>
      </c>
      <c r="F208" s="2" t="s">
        <v>1780</v>
      </c>
      <c r="G208" s="2" t="s">
        <v>1266</v>
      </c>
      <c r="H208" s="2" t="s">
        <v>483</v>
      </c>
      <c r="I208" s="1" t="s">
        <v>409</v>
      </c>
      <c r="J208" s="1" t="s">
        <v>1665</v>
      </c>
      <c r="L208" s="1" t="s">
        <v>829</v>
      </c>
      <c r="M208" s="1" t="s">
        <v>830</v>
      </c>
    </row>
    <row r="209" spans="1:13" ht="127.5">
      <c r="A209" s="6"/>
      <c r="B209" s="6"/>
      <c r="C209" s="6">
        <v>208</v>
      </c>
      <c r="D209" s="1" t="s">
        <v>1336</v>
      </c>
      <c r="F209" s="2" t="s">
        <v>1445</v>
      </c>
      <c r="G209" s="2" t="s">
        <v>1266</v>
      </c>
      <c r="H209" s="2" t="s">
        <v>1446</v>
      </c>
      <c r="I209" s="1" t="s">
        <v>409</v>
      </c>
      <c r="J209" s="1" t="s">
        <v>1665</v>
      </c>
      <c r="L209" s="1" t="s">
        <v>831</v>
      </c>
      <c r="M209" s="1" t="s">
        <v>832</v>
      </c>
    </row>
    <row r="210" spans="1:13" ht="38.25">
      <c r="A210" s="6"/>
      <c r="B210" s="6"/>
      <c r="C210" s="6">
        <v>209</v>
      </c>
      <c r="D210" s="1" t="s">
        <v>1336</v>
      </c>
      <c r="F210" s="2" t="s">
        <v>722</v>
      </c>
      <c r="G210" s="2" t="s">
        <v>723</v>
      </c>
      <c r="H210" s="2" t="s">
        <v>739</v>
      </c>
      <c r="I210" s="1" t="s">
        <v>409</v>
      </c>
      <c r="J210" s="1" t="s">
        <v>1660</v>
      </c>
      <c r="L210" s="1" t="s">
        <v>833</v>
      </c>
      <c r="M210" s="1" t="s">
        <v>834</v>
      </c>
    </row>
    <row r="211" spans="1:13" ht="38.25">
      <c r="A211" s="6"/>
      <c r="B211" s="6"/>
      <c r="C211" s="6">
        <v>210</v>
      </c>
      <c r="D211" s="1" t="s">
        <v>1336</v>
      </c>
      <c r="F211" s="2" t="s">
        <v>2218</v>
      </c>
      <c r="G211" s="2" t="s">
        <v>1265</v>
      </c>
      <c r="H211" s="2" t="s">
        <v>919</v>
      </c>
      <c r="I211" s="1" t="s">
        <v>409</v>
      </c>
      <c r="J211" s="1" t="s">
        <v>1665</v>
      </c>
      <c r="L211" s="1" t="s">
        <v>1372</v>
      </c>
      <c r="M211" s="1" t="s">
        <v>1373</v>
      </c>
    </row>
    <row r="212" spans="1:13" ht="25.5">
      <c r="A212" s="6"/>
      <c r="B212" s="6"/>
      <c r="C212" s="6">
        <v>211</v>
      </c>
      <c r="D212" s="1" t="s">
        <v>777</v>
      </c>
      <c r="F212" s="2" t="s">
        <v>1074</v>
      </c>
      <c r="G212" s="2" t="s">
        <v>1075</v>
      </c>
      <c r="H212" s="2" t="s">
        <v>449</v>
      </c>
      <c r="I212" s="1" t="s">
        <v>415</v>
      </c>
      <c r="J212" s="1" t="s">
        <v>1651</v>
      </c>
      <c r="K212" s="1"/>
      <c r="L212" s="1" t="s">
        <v>1397</v>
      </c>
      <c r="M212" s="1" t="s">
        <v>1398</v>
      </c>
    </row>
    <row r="213" spans="1:13" ht="25.5">
      <c r="A213" s="6"/>
      <c r="B213" s="6"/>
      <c r="C213" s="6">
        <v>212</v>
      </c>
      <c r="D213" s="1" t="s">
        <v>777</v>
      </c>
      <c r="F213" s="2" t="s">
        <v>1074</v>
      </c>
      <c r="G213" s="2" t="s">
        <v>1075</v>
      </c>
      <c r="H213" s="2" t="s">
        <v>449</v>
      </c>
      <c r="I213" s="1" t="s">
        <v>415</v>
      </c>
      <c r="J213" s="1" t="s">
        <v>1651</v>
      </c>
      <c r="K213" s="1"/>
      <c r="L213" s="1" t="s">
        <v>1397</v>
      </c>
      <c r="M213" s="1" t="s">
        <v>1398</v>
      </c>
    </row>
    <row r="214" spans="1:13" ht="114.75">
      <c r="A214" s="6"/>
      <c r="B214" s="6"/>
      <c r="C214" s="6">
        <v>213</v>
      </c>
      <c r="D214" s="1" t="s">
        <v>777</v>
      </c>
      <c r="F214" s="2" t="s">
        <v>1690</v>
      </c>
      <c r="G214" s="2" t="s">
        <v>1229</v>
      </c>
      <c r="H214" s="2" t="s">
        <v>778</v>
      </c>
      <c r="I214" s="1" t="s">
        <v>484</v>
      </c>
      <c r="J214" s="1" t="s">
        <v>1665</v>
      </c>
      <c r="L214" s="1" t="s">
        <v>779</v>
      </c>
      <c r="M214" s="1" t="s">
        <v>780</v>
      </c>
    </row>
    <row r="215" spans="1:13" ht="51">
      <c r="A215" s="6"/>
      <c r="B215" s="6"/>
      <c r="C215" s="6">
        <v>214</v>
      </c>
      <c r="D215" s="1" t="s">
        <v>777</v>
      </c>
      <c r="F215" s="2" t="s">
        <v>686</v>
      </c>
      <c r="G215" s="2" t="s">
        <v>380</v>
      </c>
      <c r="H215" s="2" t="s">
        <v>729</v>
      </c>
      <c r="I215" s="1" t="s">
        <v>484</v>
      </c>
      <c r="J215" s="1" t="s">
        <v>1661</v>
      </c>
      <c r="L215" s="1" t="s">
        <v>781</v>
      </c>
      <c r="M215" s="1" t="s">
        <v>782</v>
      </c>
    </row>
    <row r="216" spans="1:13" ht="63.75">
      <c r="A216" s="6"/>
      <c r="B216" s="6"/>
      <c r="C216" s="6">
        <v>215</v>
      </c>
      <c r="D216" s="1" t="s">
        <v>777</v>
      </c>
      <c r="F216" s="2" t="s">
        <v>0</v>
      </c>
      <c r="G216" s="2" t="s">
        <v>765</v>
      </c>
      <c r="H216" s="2" t="s">
        <v>353</v>
      </c>
      <c r="I216" s="1" t="s">
        <v>484</v>
      </c>
      <c r="J216" s="1" t="s">
        <v>1661</v>
      </c>
      <c r="L216" s="1" t="s">
        <v>783</v>
      </c>
      <c r="M216" s="1" t="s">
        <v>784</v>
      </c>
    </row>
    <row r="217" spans="1:13" ht="63.75">
      <c r="A217" s="6"/>
      <c r="B217" s="6"/>
      <c r="C217" s="6">
        <v>216</v>
      </c>
      <c r="D217" s="1" t="s">
        <v>777</v>
      </c>
      <c r="F217" s="2" t="s">
        <v>1005</v>
      </c>
      <c r="G217" s="2" t="s">
        <v>735</v>
      </c>
      <c r="H217" s="2" t="s">
        <v>653</v>
      </c>
      <c r="I217" s="1" t="s">
        <v>484</v>
      </c>
      <c r="J217" s="1" t="s">
        <v>1660</v>
      </c>
      <c r="L217" s="1" t="s">
        <v>785</v>
      </c>
      <c r="M217" s="1" t="s">
        <v>786</v>
      </c>
    </row>
    <row r="218" spans="1:13" ht="51">
      <c r="A218" s="6"/>
      <c r="B218" s="6"/>
      <c r="C218" s="6">
        <v>217</v>
      </c>
      <c r="D218" s="1" t="s">
        <v>777</v>
      </c>
      <c r="F218" s="2" t="s">
        <v>1690</v>
      </c>
      <c r="G218" s="2" t="s">
        <v>1229</v>
      </c>
      <c r="H218" s="2" t="s">
        <v>452</v>
      </c>
      <c r="I218" s="1" t="s">
        <v>484</v>
      </c>
      <c r="J218" s="1" t="s">
        <v>1665</v>
      </c>
      <c r="L218" s="1" t="s">
        <v>787</v>
      </c>
      <c r="M218" s="1" t="s">
        <v>788</v>
      </c>
    </row>
    <row r="219" spans="1:13" ht="38.25">
      <c r="A219" s="6"/>
      <c r="B219" s="6"/>
      <c r="C219" s="6">
        <v>218</v>
      </c>
      <c r="D219" s="1" t="s">
        <v>777</v>
      </c>
      <c r="F219" s="2" t="s">
        <v>709</v>
      </c>
      <c r="G219" s="2" t="s">
        <v>1438</v>
      </c>
      <c r="H219" s="2" t="s">
        <v>429</v>
      </c>
      <c r="I219" s="1" t="s">
        <v>484</v>
      </c>
      <c r="L219" s="1" t="s">
        <v>798</v>
      </c>
      <c r="M219" s="1" t="s">
        <v>799</v>
      </c>
    </row>
    <row r="220" spans="1:13" ht="38.25">
      <c r="A220" s="6"/>
      <c r="B220" s="6"/>
      <c r="C220" s="6">
        <v>219</v>
      </c>
      <c r="D220" s="1" t="s">
        <v>777</v>
      </c>
      <c r="F220" s="2" t="s">
        <v>709</v>
      </c>
      <c r="G220" s="2" t="s">
        <v>1438</v>
      </c>
      <c r="H220" s="2" t="s">
        <v>1459</v>
      </c>
      <c r="I220" s="1" t="s">
        <v>484</v>
      </c>
      <c r="L220" s="1" t="s">
        <v>201</v>
      </c>
      <c r="M220" s="1" t="s">
        <v>799</v>
      </c>
    </row>
    <row r="221" spans="1:13" ht="153">
      <c r="A221" s="6"/>
      <c r="B221" s="6"/>
      <c r="C221" s="6">
        <v>220</v>
      </c>
      <c r="D221" s="1" t="s">
        <v>777</v>
      </c>
      <c r="F221" s="2" t="s">
        <v>709</v>
      </c>
      <c r="G221" s="2" t="s">
        <v>850</v>
      </c>
      <c r="I221" s="1" t="s">
        <v>484</v>
      </c>
      <c r="L221" s="1" t="s">
        <v>851</v>
      </c>
      <c r="M221" s="1" t="s">
        <v>852</v>
      </c>
    </row>
    <row r="222" spans="1:13" ht="153">
      <c r="A222" s="6"/>
      <c r="B222" s="6"/>
      <c r="C222" s="6">
        <v>221</v>
      </c>
      <c r="D222" s="1" t="s">
        <v>1444</v>
      </c>
      <c r="F222" s="2" t="s">
        <v>1445</v>
      </c>
      <c r="G222" s="2" t="s">
        <v>1266</v>
      </c>
      <c r="H222" s="2" t="s">
        <v>1446</v>
      </c>
      <c r="I222" s="1" t="s">
        <v>415</v>
      </c>
      <c r="J222" s="1" t="s">
        <v>1651</v>
      </c>
      <c r="K222" s="1"/>
      <c r="L222" s="1" t="s">
        <v>1447</v>
      </c>
      <c r="M222" s="1" t="s">
        <v>1448</v>
      </c>
    </row>
    <row r="223" spans="1:13" ht="51">
      <c r="A223" s="6"/>
      <c r="B223" s="6"/>
      <c r="C223" s="6">
        <v>222</v>
      </c>
      <c r="D223" s="1" t="s">
        <v>1444</v>
      </c>
      <c r="F223" s="2" t="s">
        <v>728</v>
      </c>
      <c r="G223" s="2" t="s">
        <v>865</v>
      </c>
      <c r="H223" s="2" t="s">
        <v>428</v>
      </c>
      <c r="I223" s="1" t="s">
        <v>415</v>
      </c>
      <c r="J223" s="1" t="s">
        <v>1651</v>
      </c>
      <c r="K223" s="1"/>
      <c r="L223" s="1" t="s">
        <v>276</v>
      </c>
      <c r="M223" s="1" t="s">
        <v>277</v>
      </c>
    </row>
    <row r="224" spans="1:13" ht="140.25">
      <c r="A224" s="6"/>
      <c r="B224" s="6"/>
      <c r="C224" s="6">
        <v>223</v>
      </c>
      <c r="D224" s="1" t="s">
        <v>1444</v>
      </c>
      <c r="F224" s="2" t="s">
        <v>288</v>
      </c>
      <c r="G224" s="2" t="s">
        <v>291</v>
      </c>
      <c r="H224" s="2" t="s">
        <v>292</v>
      </c>
      <c r="I224" s="1" t="s">
        <v>484</v>
      </c>
      <c r="J224" s="1" t="s">
        <v>1661</v>
      </c>
      <c r="L224" s="1" t="s">
        <v>293</v>
      </c>
      <c r="M224" s="1" t="s">
        <v>294</v>
      </c>
    </row>
    <row r="225" spans="1:13" ht="280.5">
      <c r="A225" s="6"/>
      <c r="B225" s="6"/>
      <c r="C225" s="6">
        <v>224</v>
      </c>
      <c r="D225" s="1" t="s">
        <v>1444</v>
      </c>
      <c r="F225" s="2" t="s">
        <v>669</v>
      </c>
      <c r="G225" s="2" t="s">
        <v>65</v>
      </c>
      <c r="H225" s="2" t="s">
        <v>225</v>
      </c>
      <c r="I225" s="1" t="s">
        <v>484</v>
      </c>
      <c r="J225" s="1" t="s">
        <v>1660</v>
      </c>
      <c r="L225" s="1" t="s">
        <v>226</v>
      </c>
      <c r="M225" s="1" t="s">
        <v>227</v>
      </c>
    </row>
    <row r="226" spans="1:13" ht="140.25">
      <c r="A226" s="6"/>
      <c r="B226" s="6"/>
      <c r="C226" s="6">
        <v>225</v>
      </c>
      <c r="D226" s="1" t="s">
        <v>1444</v>
      </c>
      <c r="F226" s="2" t="s">
        <v>228</v>
      </c>
      <c r="G226" s="2" t="s">
        <v>229</v>
      </c>
      <c r="H226" s="2" t="s">
        <v>230</v>
      </c>
      <c r="I226" s="1" t="s">
        <v>484</v>
      </c>
      <c r="J226" s="1" t="s">
        <v>1662</v>
      </c>
      <c r="L226" s="1" t="s">
        <v>860</v>
      </c>
      <c r="M226" s="1" t="s">
        <v>1409</v>
      </c>
    </row>
    <row r="227" spans="1:13" ht="204">
      <c r="A227" s="6"/>
      <c r="B227" s="6"/>
      <c r="C227" s="6">
        <v>226</v>
      </c>
      <c r="D227" s="1" t="s">
        <v>1444</v>
      </c>
      <c r="F227" s="2" t="s">
        <v>1435</v>
      </c>
      <c r="G227" s="2" t="s">
        <v>879</v>
      </c>
      <c r="H227" s="2" t="s">
        <v>1415</v>
      </c>
      <c r="I227" s="1" t="s">
        <v>484</v>
      </c>
      <c r="J227" s="1" t="s">
        <v>1665</v>
      </c>
      <c r="L227" s="1" t="s">
        <v>1416</v>
      </c>
      <c r="M227" s="1" t="s">
        <v>1417</v>
      </c>
    </row>
    <row r="228" spans="1:13" ht="409.5">
      <c r="A228" s="6"/>
      <c r="B228" s="6"/>
      <c r="C228" s="6">
        <v>227</v>
      </c>
      <c r="D228" s="1" t="s">
        <v>1444</v>
      </c>
      <c r="F228" s="2" t="s">
        <v>1305</v>
      </c>
      <c r="G228" s="2" t="s">
        <v>85</v>
      </c>
      <c r="H228" s="2" t="s">
        <v>1306</v>
      </c>
      <c r="I228" s="1" t="s">
        <v>409</v>
      </c>
      <c r="J228" s="1" t="s">
        <v>1665</v>
      </c>
      <c r="L228" s="1" t="s">
        <v>1307</v>
      </c>
      <c r="M228" s="1" t="s">
        <v>770</v>
      </c>
    </row>
    <row r="229" spans="1:13" ht="38.25">
      <c r="A229" s="6"/>
      <c r="B229" s="6"/>
      <c r="C229" s="6">
        <v>228</v>
      </c>
      <c r="D229" s="1" t="s">
        <v>1444</v>
      </c>
      <c r="F229" s="2" t="s">
        <v>84</v>
      </c>
      <c r="G229" s="2" t="s">
        <v>85</v>
      </c>
      <c r="H229" s="2" t="s">
        <v>280</v>
      </c>
      <c r="I229" s="1" t="s">
        <v>409</v>
      </c>
      <c r="J229" s="1" t="s">
        <v>1660</v>
      </c>
      <c r="L229" s="1" t="s">
        <v>281</v>
      </c>
      <c r="M229" s="1" t="s">
        <v>282</v>
      </c>
    </row>
    <row r="230" spans="1:13" ht="102">
      <c r="A230" s="6"/>
      <c r="B230" s="6"/>
      <c r="C230" s="6">
        <v>229</v>
      </c>
      <c r="D230" s="1" t="s">
        <v>1444</v>
      </c>
      <c r="F230" s="2" t="s">
        <v>285</v>
      </c>
      <c r="G230" s="2" t="s">
        <v>1243</v>
      </c>
      <c r="H230" s="2" t="s">
        <v>1266</v>
      </c>
      <c r="I230" s="1" t="s">
        <v>409</v>
      </c>
      <c r="J230" s="1" t="s">
        <v>1661</v>
      </c>
      <c r="L230" s="1" t="s">
        <v>286</v>
      </c>
      <c r="M230" s="1" t="s">
        <v>287</v>
      </c>
    </row>
    <row r="231" spans="1:13" ht="178.5">
      <c r="A231" s="6"/>
      <c r="B231" s="6"/>
      <c r="C231" s="6">
        <v>230</v>
      </c>
      <c r="D231" s="1" t="s">
        <v>1444</v>
      </c>
      <c r="F231" s="2" t="s">
        <v>288</v>
      </c>
      <c r="G231" s="2" t="s">
        <v>289</v>
      </c>
      <c r="H231" s="2" t="s">
        <v>879</v>
      </c>
      <c r="I231" s="1" t="s">
        <v>409</v>
      </c>
      <c r="J231" s="1" t="s">
        <v>1661</v>
      </c>
      <c r="L231" s="1" t="s">
        <v>290</v>
      </c>
      <c r="M231" s="1" t="s">
        <v>287</v>
      </c>
    </row>
    <row r="232" spans="1:13" ht="204">
      <c r="A232" s="6"/>
      <c r="B232" s="6"/>
      <c r="C232" s="6">
        <v>231</v>
      </c>
      <c r="D232" s="1" t="s">
        <v>1444</v>
      </c>
      <c r="F232" s="2" t="s">
        <v>936</v>
      </c>
      <c r="G232" s="2" t="s">
        <v>937</v>
      </c>
      <c r="H232" s="2" t="s">
        <v>295</v>
      </c>
      <c r="I232" s="1" t="s">
        <v>409</v>
      </c>
      <c r="J232" s="1" t="s">
        <v>1660</v>
      </c>
      <c r="L232" s="1" t="s">
        <v>296</v>
      </c>
      <c r="M232" s="1" t="s">
        <v>297</v>
      </c>
    </row>
    <row r="233" spans="1:13" ht="357">
      <c r="A233" s="6"/>
      <c r="B233" s="6"/>
      <c r="C233" s="6">
        <v>232</v>
      </c>
      <c r="D233" s="1" t="s">
        <v>1444</v>
      </c>
      <c r="F233" s="2" t="s">
        <v>379</v>
      </c>
      <c r="G233" s="2" t="s">
        <v>380</v>
      </c>
      <c r="H233" s="2" t="s">
        <v>298</v>
      </c>
      <c r="I233" s="1" t="s">
        <v>409</v>
      </c>
      <c r="J233" s="1" t="s">
        <v>1662</v>
      </c>
      <c r="L233" s="1" t="s">
        <v>299</v>
      </c>
      <c r="M233" s="1" t="s">
        <v>221</v>
      </c>
    </row>
    <row r="234" spans="1:13" ht="267.75">
      <c r="A234" s="6"/>
      <c r="B234" s="6"/>
      <c r="C234" s="6">
        <v>233</v>
      </c>
      <c r="D234" s="1" t="s">
        <v>1444</v>
      </c>
      <c r="F234" s="2" t="s">
        <v>979</v>
      </c>
      <c r="G234" s="2" t="s">
        <v>353</v>
      </c>
      <c r="H234" s="2" t="s">
        <v>222</v>
      </c>
      <c r="I234" s="1" t="s">
        <v>409</v>
      </c>
      <c r="J234" s="1" t="s">
        <v>1660</v>
      </c>
      <c r="L234" s="1" t="s">
        <v>223</v>
      </c>
      <c r="M234" s="1" t="s">
        <v>224</v>
      </c>
    </row>
    <row r="235" spans="1:13" ht="267.75">
      <c r="A235" s="6"/>
      <c r="B235" s="6"/>
      <c r="C235" s="6">
        <v>234</v>
      </c>
      <c r="D235" s="1" t="s">
        <v>1444</v>
      </c>
      <c r="F235" s="2" t="s">
        <v>1410</v>
      </c>
      <c r="G235" s="2" t="s">
        <v>653</v>
      </c>
      <c r="H235" s="2" t="s">
        <v>448</v>
      </c>
      <c r="I235" s="1" t="s">
        <v>409</v>
      </c>
      <c r="J235" s="1" t="s">
        <v>1662</v>
      </c>
      <c r="L235" s="1" t="s">
        <v>1411</v>
      </c>
      <c r="M235" s="1" t="s">
        <v>1412</v>
      </c>
    </row>
    <row r="236" spans="1:13" ht="331.5">
      <c r="A236" s="6"/>
      <c r="B236" s="6"/>
      <c r="C236" s="6">
        <v>235</v>
      </c>
      <c r="D236" s="1" t="s">
        <v>1444</v>
      </c>
      <c r="F236" s="2" t="s">
        <v>773</v>
      </c>
      <c r="G236" s="2" t="s">
        <v>653</v>
      </c>
      <c r="H236" s="2" t="s">
        <v>407</v>
      </c>
      <c r="I236" s="1" t="s">
        <v>409</v>
      </c>
      <c r="J236" s="1" t="s">
        <v>1662</v>
      </c>
      <c r="L236" s="1" t="s">
        <v>1413</v>
      </c>
      <c r="M236" s="1" t="s">
        <v>1414</v>
      </c>
    </row>
    <row r="237" spans="1:12" ht="165.75">
      <c r="A237" s="6"/>
      <c r="B237" s="6"/>
      <c r="C237" s="6">
        <v>236</v>
      </c>
      <c r="D237" s="1" t="s">
        <v>1444</v>
      </c>
      <c r="F237" s="2" t="s">
        <v>640</v>
      </c>
      <c r="G237" s="2" t="s">
        <v>652</v>
      </c>
      <c r="H237" s="2" t="s">
        <v>480</v>
      </c>
      <c r="I237" s="1" t="s">
        <v>409</v>
      </c>
      <c r="J237" s="1" t="s">
        <v>1660</v>
      </c>
      <c r="L237" s="1" t="s">
        <v>1418</v>
      </c>
    </row>
    <row r="238" spans="1:13" ht="76.5">
      <c r="A238" s="6"/>
      <c r="B238" s="6"/>
      <c r="C238" s="6">
        <v>237</v>
      </c>
      <c r="D238" s="1" t="s">
        <v>2246</v>
      </c>
      <c r="F238" s="2" t="s">
        <v>2247</v>
      </c>
      <c r="G238" s="2" t="s">
        <v>353</v>
      </c>
      <c r="H238" s="2" t="s">
        <v>868</v>
      </c>
      <c r="I238" s="1" t="s">
        <v>409</v>
      </c>
      <c r="J238" s="1" t="s">
        <v>1660</v>
      </c>
      <c r="L238" s="1" t="s">
        <v>2248</v>
      </c>
      <c r="M238" s="1" t="s">
        <v>2249</v>
      </c>
    </row>
    <row r="239" spans="1:13" ht="102">
      <c r="A239" s="6"/>
      <c r="B239" s="6"/>
      <c r="C239" s="6">
        <v>238</v>
      </c>
      <c r="D239" s="1" t="s">
        <v>639</v>
      </c>
      <c r="F239" s="2" t="s">
        <v>936</v>
      </c>
      <c r="G239" s="2" t="s">
        <v>937</v>
      </c>
      <c r="H239" s="2" t="s">
        <v>452</v>
      </c>
      <c r="I239" s="1" t="s">
        <v>415</v>
      </c>
      <c r="J239" s="1" t="s">
        <v>1651</v>
      </c>
      <c r="K239" s="1"/>
      <c r="L239" s="1" t="s">
        <v>646</v>
      </c>
      <c r="M239" s="1" t="s">
        <v>1431</v>
      </c>
    </row>
    <row r="240" spans="1:13" ht="204">
      <c r="A240" s="6"/>
      <c r="B240" s="6"/>
      <c r="C240" s="6">
        <v>239</v>
      </c>
      <c r="D240" s="1" t="s">
        <v>639</v>
      </c>
      <c r="F240" s="2" t="s">
        <v>936</v>
      </c>
      <c r="G240" s="2" t="s">
        <v>937</v>
      </c>
      <c r="H240" s="2" t="s">
        <v>455</v>
      </c>
      <c r="I240" s="1" t="s">
        <v>415</v>
      </c>
      <c r="J240" s="1" t="s">
        <v>1651</v>
      </c>
      <c r="K240" s="1"/>
      <c r="L240" s="1" t="s">
        <v>648</v>
      </c>
      <c r="M240" s="1" t="s">
        <v>649</v>
      </c>
    </row>
    <row r="241" spans="1:13" ht="76.5">
      <c r="A241" s="6"/>
      <c r="B241" s="6"/>
      <c r="C241" s="6">
        <v>240</v>
      </c>
      <c r="D241" s="1" t="s">
        <v>639</v>
      </c>
      <c r="F241" s="2" t="s">
        <v>640</v>
      </c>
      <c r="G241" s="2" t="s">
        <v>85</v>
      </c>
      <c r="H241" s="2" t="s">
        <v>424</v>
      </c>
      <c r="I241" s="1" t="s">
        <v>484</v>
      </c>
      <c r="J241" s="1" t="s">
        <v>1660</v>
      </c>
      <c r="L241" s="1" t="s">
        <v>641</v>
      </c>
      <c r="M241" s="1" t="s">
        <v>1431</v>
      </c>
    </row>
    <row r="242" spans="1:13" ht="38.25">
      <c r="A242" s="6"/>
      <c r="B242" s="6"/>
      <c r="C242" s="6">
        <v>241</v>
      </c>
      <c r="D242" s="1" t="s">
        <v>639</v>
      </c>
      <c r="F242" s="2" t="s">
        <v>84</v>
      </c>
      <c r="G242" s="2" t="s">
        <v>85</v>
      </c>
      <c r="H242" s="2" t="s">
        <v>765</v>
      </c>
      <c r="I242" s="1" t="s">
        <v>484</v>
      </c>
      <c r="J242" s="1" t="s">
        <v>1660</v>
      </c>
      <c r="L242" s="1" t="s">
        <v>642</v>
      </c>
      <c r="M242" s="1" t="s">
        <v>1431</v>
      </c>
    </row>
    <row r="243" spans="1:13" ht="38.25">
      <c r="A243" s="6"/>
      <c r="B243" s="6"/>
      <c r="C243" s="6">
        <v>242</v>
      </c>
      <c r="D243" s="1" t="s">
        <v>639</v>
      </c>
      <c r="F243" s="2" t="s">
        <v>84</v>
      </c>
      <c r="G243" s="2" t="s">
        <v>85</v>
      </c>
      <c r="H243" s="2" t="s">
        <v>475</v>
      </c>
      <c r="I243" s="1" t="s">
        <v>484</v>
      </c>
      <c r="J243" s="1" t="s">
        <v>1660</v>
      </c>
      <c r="L243" s="1" t="s">
        <v>643</v>
      </c>
      <c r="M243" s="1" t="s">
        <v>1431</v>
      </c>
    </row>
    <row r="244" spans="1:13" ht="102">
      <c r="A244" s="6"/>
      <c r="B244" s="6"/>
      <c r="C244" s="6">
        <v>243</v>
      </c>
      <c r="D244" s="1" t="s">
        <v>639</v>
      </c>
      <c r="F244" s="2" t="s">
        <v>936</v>
      </c>
      <c r="G244" s="2" t="s">
        <v>937</v>
      </c>
      <c r="H244" s="2" t="s">
        <v>429</v>
      </c>
      <c r="I244" s="1" t="s">
        <v>484</v>
      </c>
      <c r="J244" s="1" t="s">
        <v>1660</v>
      </c>
      <c r="L244" s="1" t="s">
        <v>647</v>
      </c>
      <c r="M244" s="1" t="s">
        <v>1431</v>
      </c>
    </row>
    <row r="245" spans="1:13" ht="89.25">
      <c r="A245" s="6"/>
      <c r="B245" s="6"/>
      <c r="C245" s="6">
        <v>244</v>
      </c>
      <c r="D245" s="1" t="s">
        <v>639</v>
      </c>
      <c r="F245" s="2" t="s">
        <v>84</v>
      </c>
      <c r="G245" s="2" t="s">
        <v>85</v>
      </c>
      <c r="H245" s="2" t="s">
        <v>919</v>
      </c>
      <c r="I245" s="1" t="s">
        <v>409</v>
      </c>
      <c r="J245" s="1" t="s">
        <v>1660</v>
      </c>
      <c r="L245" s="1" t="s">
        <v>644</v>
      </c>
      <c r="M245" s="1" t="s">
        <v>645</v>
      </c>
    </row>
    <row r="246" spans="1:13" ht="63.75">
      <c r="A246" s="6"/>
      <c r="B246" s="6"/>
      <c r="C246" s="6">
        <v>245</v>
      </c>
      <c r="D246" s="1" t="s">
        <v>955</v>
      </c>
      <c r="F246" s="2" t="s">
        <v>936</v>
      </c>
      <c r="G246" s="2" t="s">
        <v>937</v>
      </c>
      <c r="H246" s="2" t="s">
        <v>1455</v>
      </c>
      <c r="I246" s="1" t="s">
        <v>415</v>
      </c>
      <c r="J246" s="1" t="s">
        <v>1651</v>
      </c>
      <c r="K246" s="1"/>
      <c r="L246" s="1" t="s">
        <v>956</v>
      </c>
      <c r="M246" s="1" t="s">
        <v>957</v>
      </c>
    </row>
    <row r="247" spans="1:13" ht="204">
      <c r="A247" s="6"/>
      <c r="B247" s="6"/>
      <c r="C247" s="6">
        <v>246</v>
      </c>
      <c r="D247" s="1" t="s">
        <v>955</v>
      </c>
      <c r="F247" s="2" t="s">
        <v>1435</v>
      </c>
      <c r="G247" s="2" t="s">
        <v>371</v>
      </c>
      <c r="H247" s="2" t="s">
        <v>958</v>
      </c>
      <c r="I247" s="1" t="s">
        <v>409</v>
      </c>
      <c r="J247" s="1" t="s">
        <v>1665</v>
      </c>
      <c r="L247" s="1" t="s">
        <v>959</v>
      </c>
      <c r="M247" s="1" t="s">
        <v>960</v>
      </c>
    </row>
    <row r="248" spans="1:13" ht="344.25">
      <c r="A248" s="6"/>
      <c r="B248" s="6"/>
      <c r="C248" s="6">
        <v>247</v>
      </c>
      <c r="D248" s="1" t="s">
        <v>955</v>
      </c>
      <c r="F248" s="2" t="s">
        <v>961</v>
      </c>
      <c r="G248" s="2" t="s">
        <v>1266</v>
      </c>
      <c r="H248" s="2" t="s">
        <v>298</v>
      </c>
      <c r="I248" s="1" t="s">
        <v>409</v>
      </c>
      <c r="J248" s="1" t="s">
        <v>1665</v>
      </c>
      <c r="L248" s="1" t="s">
        <v>962</v>
      </c>
      <c r="M248" s="1" t="s">
        <v>963</v>
      </c>
    </row>
    <row r="249" spans="1:13" ht="409.5">
      <c r="A249" s="6"/>
      <c r="B249" s="6"/>
      <c r="C249" s="6">
        <v>248</v>
      </c>
      <c r="D249" s="1" t="s">
        <v>955</v>
      </c>
      <c r="F249" s="2" t="s">
        <v>1445</v>
      </c>
      <c r="G249" s="2" t="s">
        <v>1266</v>
      </c>
      <c r="H249" s="2" t="s">
        <v>964</v>
      </c>
      <c r="I249" s="1" t="s">
        <v>409</v>
      </c>
      <c r="J249" s="1" t="s">
        <v>1665</v>
      </c>
      <c r="L249" s="1" t="s">
        <v>1509</v>
      </c>
      <c r="M249" s="1" t="s">
        <v>1510</v>
      </c>
    </row>
    <row r="250" spans="1:13" ht="25.5">
      <c r="A250" s="6"/>
      <c r="B250" s="6"/>
      <c r="C250" s="6">
        <v>249</v>
      </c>
      <c r="D250" s="1" t="s">
        <v>1681</v>
      </c>
      <c r="F250" s="2" t="s">
        <v>1198</v>
      </c>
      <c r="G250" s="2" t="s">
        <v>1199</v>
      </c>
      <c r="I250" s="1" t="s">
        <v>415</v>
      </c>
      <c r="J250" s="1" t="s">
        <v>1651</v>
      </c>
      <c r="K250" s="1"/>
      <c r="L250" s="1" t="s">
        <v>1200</v>
      </c>
      <c r="M250" s="1" t="s">
        <v>1201</v>
      </c>
    </row>
    <row r="251" spans="1:13" ht="51">
      <c r="A251" s="6"/>
      <c r="B251" s="6"/>
      <c r="C251" s="6">
        <v>250</v>
      </c>
      <c r="D251" s="1" t="s">
        <v>1681</v>
      </c>
      <c r="F251" s="2" t="s">
        <v>722</v>
      </c>
      <c r="G251" s="2" t="s">
        <v>723</v>
      </c>
      <c r="I251" s="1" t="s">
        <v>415</v>
      </c>
      <c r="J251" s="1" t="s">
        <v>1651</v>
      </c>
      <c r="K251" s="1"/>
      <c r="L251" s="1" t="s">
        <v>202</v>
      </c>
      <c r="M251" s="1" t="s">
        <v>203</v>
      </c>
    </row>
    <row r="252" spans="1:13" ht="25.5">
      <c r="A252" s="6"/>
      <c r="B252" s="6"/>
      <c r="C252" s="6">
        <v>251</v>
      </c>
      <c r="D252" s="1" t="s">
        <v>1681</v>
      </c>
      <c r="F252" s="2" t="s">
        <v>479</v>
      </c>
      <c r="G252" s="2" t="s">
        <v>480</v>
      </c>
      <c r="H252" s="2" t="s">
        <v>206</v>
      </c>
      <c r="I252" s="1" t="s">
        <v>415</v>
      </c>
      <c r="J252" s="1" t="s">
        <v>1651</v>
      </c>
      <c r="K252" s="1"/>
      <c r="L252" s="1" t="s">
        <v>207</v>
      </c>
      <c r="M252" s="1" t="s">
        <v>1155</v>
      </c>
    </row>
    <row r="253" spans="1:13" ht="25.5">
      <c r="A253" s="6"/>
      <c r="B253" s="6"/>
      <c r="C253" s="6">
        <v>252</v>
      </c>
      <c r="D253" s="1" t="s">
        <v>1681</v>
      </c>
      <c r="F253" s="2" t="s">
        <v>479</v>
      </c>
      <c r="G253" s="2" t="s">
        <v>480</v>
      </c>
      <c r="H253" s="2" t="s">
        <v>208</v>
      </c>
      <c r="I253" s="1" t="s">
        <v>415</v>
      </c>
      <c r="J253" s="1" t="s">
        <v>1651</v>
      </c>
      <c r="K253" s="1"/>
      <c r="L253" s="1" t="s">
        <v>209</v>
      </c>
      <c r="M253" s="1" t="s">
        <v>1151</v>
      </c>
    </row>
    <row r="254" spans="1:13" ht="63.75">
      <c r="A254" s="6"/>
      <c r="B254" s="6"/>
      <c r="C254" s="6">
        <v>253</v>
      </c>
      <c r="D254" s="1" t="s">
        <v>1681</v>
      </c>
      <c r="F254" s="2" t="s">
        <v>728</v>
      </c>
      <c r="G254" s="2" t="s">
        <v>729</v>
      </c>
      <c r="H254" s="2" t="s">
        <v>922</v>
      </c>
      <c r="I254" s="1" t="s">
        <v>415</v>
      </c>
      <c r="J254" s="1" t="s">
        <v>1651</v>
      </c>
      <c r="K254" s="1"/>
      <c r="L254" s="1" t="s">
        <v>843</v>
      </c>
      <c r="M254" s="1" t="s">
        <v>1151</v>
      </c>
    </row>
    <row r="255" spans="1:13" ht="38.25">
      <c r="A255" s="6"/>
      <c r="B255" s="6"/>
      <c r="C255" s="6">
        <v>254</v>
      </c>
      <c r="D255" s="1" t="s">
        <v>1681</v>
      </c>
      <c r="F255" s="2" t="s">
        <v>728</v>
      </c>
      <c r="G255" s="2" t="s">
        <v>729</v>
      </c>
      <c r="H255" s="2" t="s">
        <v>844</v>
      </c>
      <c r="I255" s="1" t="s">
        <v>415</v>
      </c>
      <c r="J255" s="1" t="s">
        <v>1651</v>
      </c>
      <c r="K255" s="1"/>
      <c r="L255" s="1" t="s">
        <v>845</v>
      </c>
      <c r="M255" s="1" t="s">
        <v>846</v>
      </c>
    </row>
    <row r="256" spans="1:13" ht="12.75">
      <c r="A256" s="6"/>
      <c r="B256" s="6"/>
      <c r="C256" s="6">
        <v>255</v>
      </c>
      <c r="D256" s="1" t="s">
        <v>1681</v>
      </c>
      <c r="F256" s="2" t="s">
        <v>728</v>
      </c>
      <c r="G256" s="2" t="s">
        <v>865</v>
      </c>
      <c r="H256" s="2" t="s">
        <v>428</v>
      </c>
      <c r="I256" s="1" t="s">
        <v>415</v>
      </c>
      <c r="J256" s="1" t="s">
        <v>1651</v>
      </c>
      <c r="K256" s="1"/>
      <c r="L256" s="1" t="s">
        <v>856</v>
      </c>
      <c r="M256" s="1" t="s">
        <v>1151</v>
      </c>
    </row>
    <row r="257" spans="1:13" ht="255">
      <c r="A257" s="6"/>
      <c r="B257" s="6"/>
      <c r="C257" s="6">
        <v>256</v>
      </c>
      <c r="D257" s="1" t="s">
        <v>1681</v>
      </c>
      <c r="F257" s="2" t="s">
        <v>768</v>
      </c>
      <c r="G257" s="2" t="s">
        <v>769</v>
      </c>
      <c r="H257" s="2" t="s">
        <v>1682</v>
      </c>
      <c r="I257" s="1" t="s">
        <v>409</v>
      </c>
      <c r="J257" s="1" t="s">
        <v>1665</v>
      </c>
      <c r="L257" s="1" t="s">
        <v>1683</v>
      </c>
      <c r="M257" s="1" t="s">
        <v>1684</v>
      </c>
    </row>
    <row r="258" spans="1:13" ht="178.5">
      <c r="A258" s="6"/>
      <c r="B258" s="6"/>
      <c r="C258" s="6">
        <v>257</v>
      </c>
      <c r="D258" s="1" t="s">
        <v>1681</v>
      </c>
      <c r="F258" s="2" t="s">
        <v>285</v>
      </c>
      <c r="G258" s="2" t="s">
        <v>289</v>
      </c>
      <c r="H258" s="2" t="s">
        <v>471</v>
      </c>
      <c r="I258" s="1" t="s">
        <v>409</v>
      </c>
      <c r="J258" s="1" t="s">
        <v>1661</v>
      </c>
      <c r="L258" s="1" t="s">
        <v>1147</v>
      </c>
      <c r="M258" s="1" t="s">
        <v>1148</v>
      </c>
    </row>
    <row r="259" spans="1:13" ht="38.25">
      <c r="A259" s="6"/>
      <c r="B259" s="6"/>
      <c r="C259" s="6">
        <v>258</v>
      </c>
      <c r="D259" s="1" t="s">
        <v>1681</v>
      </c>
      <c r="F259" s="2" t="s">
        <v>288</v>
      </c>
      <c r="G259" s="2" t="s">
        <v>289</v>
      </c>
      <c r="H259" s="2" t="s">
        <v>1149</v>
      </c>
      <c r="I259" s="1" t="s">
        <v>409</v>
      </c>
      <c r="J259" s="1" t="s">
        <v>1661</v>
      </c>
      <c r="L259" s="1" t="s">
        <v>1150</v>
      </c>
      <c r="M259" s="1" t="s">
        <v>1151</v>
      </c>
    </row>
    <row r="260" spans="1:13" ht="89.25">
      <c r="A260" s="6"/>
      <c r="B260" s="6"/>
      <c r="C260" s="6">
        <v>259</v>
      </c>
      <c r="D260" s="1" t="s">
        <v>1681</v>
      </c>
      <c r="F260" s="2" t="s">
        <v>1152</v>
      </c>
      <c r="G260" s="2" t="s">
        <v>1247</v>
      </c>
      <c r="H260" s="2" t="s">
        <v>1153</v>
      </c>
      <c r="I260" s="1" t="s">
        <v>409</v>
      </c>
      <c r="J260" s="1" t="s">
        <v>1661</v>
      </c>
      <c r="L260" s="1" t="s">
        <v>1154</v>
      </c>
      <c r="M260" s="1" t="s">
        <v>1155</v>
      </c>
    </row>
    <row r="261" spans="1:13" ht="153">
      <c r="A261" s="6"/>
      <c r="B261" s="6"/>
      <c r="C261" s="6">
        <v>260</v>
      </c>
      <c r="D261" s="1" t="s">
        <v>1681</v>
      </c>
      <c r="F261" s="2" t="s">
        <v>1152</v>
      </c>
      <c r="G261" s="2" t="s">
        <v>1247</v>
      </c>
      <c r="H261" s="2" t="s">
        <v>1265</v>
      </c>
      <c r="I261" s="1" t="s">
        <v>409</v>
      </c>
      <c r="J261" s="1" t="s">
        <v>1661</v>
      </c>
      <c r="L261" s="1" t="s">
        <v>1156</v>
      </c>
      <c r="M261" s="1" t="s">
        <v>1157</v>
      </c>
    </row>
    <row r="262" spans="1:13" ht="280.5">
      <c r="A262" s="6"/>
      <c r="B262" s="6"/>
      <c r="C262" s="6">
        <v>261</v>
      </c>
      <c r="D262" s="1" t="s">
        <v>1681</v>
      </c>
      <c r="F262" s="2" t="s">
        <v>1158</v>
      </c>
      <c r="G262" s="2" t="s">
        <v>1247</v>
      </c>
      <c r="H262" s="2" t="s">
        <v>1159</v>
      </c>
      <c r="I262" s="1" t="s">
        <v>409</v>
      </c>
      <c r="J262" s="1" t="s">
        <v>1661</v>
      </c>
      <c r="L262" s="1" t="s">
        <v>1160</v>
      </c>
      <c r="M262" s="1" t="s">
        <v>1148</v>
      </c>
    </row>
    <row r="263" spans="1:13" ht="229.5">
      <c r="A263" s="6"/>
      <c r="B263" s="6"/>
      <c r="C263" s="6">
        <v>262</v>
      </c>
      <c r="D263" s="1" t="s">
        <v>1681</v>
      </c>
      <c r="F263" s="2" t="s">
        <v>1158</v>
      </c>
      <c r="G263" s="2" t="s">
        <v>1247</v>
      </c>
      <c r="H263" s="2" t="s">
        <v>1161</v>
      </c>
      <c r="I263" s="1" t="s">
        <v>409</v>
      </c>
      <c r="J263" s="1" t="s">
        <v>1661</v>
      </c>
      <c r="L263" s="1" t="s">
        <v>1162</v>
      </c>
      <c r="M263" s="1" t="s">
        <v>1157</v>
      </c>
    </row>
    <row r="264" spans="1:13" ht="153">
      <c r="A264" s="6"/>
      <c r="B264" s="6"/>
      <c r="C264" s="6">
        <v>263</v>
      </c>
      <c r="D264" s="1" t="s">
        <v>1681</v>
      </c>
      <c r="F264" s="2" t="s">
        <v>1246</v>
      </c>
      <c r="G264" s="2" t="s">
        <v>1250</v>
      </c>
      <c r="H264" s="2" t="s">
        <v>1163</v>
      </c>
      <c r="I264" s="1" t="s">
        <v>409</v>
      </c>
      <c r="J264" s="1" t="s">
        <v>1661</v>
      </c>
      <c r="L264" s="1" t="s">
        <v>1164</v>
      </c>
      <c r="M264" s="1" t="s">
        <v>1155</v>
      </c>
    </row>
    <row r="265" spans="1:13" ht="306">
      <c r="A265" s="6"/>
      <c r="B265" s="6"/>
      <c r="C265" s="6">
        <v>264</v>
      </c>
      <c r="D265" s="1" t="s">
        <v>1681</v>
      </c>
      <c r="F265" s="2" t="s">
        <v>871</v>
      </c>
      <c r="G265" s="2" t="s">
        <v>872</v>
      </c>
      <c r="H265" s="2" t="s">
        <v>1267</v>
      </c>
      <c r="I265" s="1" t="s">
        <v>409</v>
      </c>
      <c r="J265" s="1" t="s">
        <v>1661</v>
      </c>
      <c r="L265" s="1" t="s">
        <v>775</v>
      </c>
      <c r="M265" s="1" t="s">
        <v>776</v>
      </c>
    </row>
    <row r="266" spans="1:13" ht="63.75">
      <c r="A266" s="6"/>
      <c r="B266" s="6"/>
      <c r="C266" s="6">
        <v>265</v>
      </c>
      <c r="D266" s="1" t="s">
        <v>1681</v>
      </c>
      <c r="F266" s="2" t="s">
        <v>728</v>
      </c>
      <c r="G266" s="2" t="s">
        <v>1267</v>
      </c>
      <c r="H266" s="2" t="s">
        <v>449</v>
      </c>
      <c r="I266" s="1" t="s">
        <v>409</v>
      </c>
      <c r="J266" s="1" t="s">
        <v>1665</v>
      </c>
      <c r="L266" s="1" t="s">
        <v>219</v>
      </c>
      <c r="M266" s="1" t="s">
        <v>220</v>
      </c>
    </row>
    <row r="267" spans="1:13" ht="267.75">
      <c r="A267" s="6"/>
      <c r="B267" s="6"/>
      <c r="C267" s="6">
        <v>266</v>
      </c>
      <c r="D267" s="1" t="s">
        <v>1681</v>
      </c>
      <c r="F267" s="2" t="s">
        <v>2238</v>
      </c>
      <c r="G267" s="2" t="s">
        <v>2232</v>
      </c>
      <c r="H267" s="2" t="s">
        <v>792</v>
      </c>
      <c r="I267" s="1" t="s">
        <v>409</v>
      </c>
      <c r="J267" s="1" t="s">
        <v>1663</v>
      </c>
      <c r="L267" s="1" t="s">
        <v>793</v>
      </c>
      <c r="M267" s="1" t="s">
        <v>794</v>
      </c>
    </row>
    <row r="268" spans="1:13" ht="51">
      <c r="A268" s="6"/>
      <c r="B268" s="6"/>
      <c r="C268" s="6">
        <v>267</v>
      </c>
      <c r="D268" s="1" t="s">
        <v>1681</v>
      </c>
      <c r="F268" s="2" t="s">
        <v>795</v>
      </c>
      <c r="G268" s="2" t="s">
        <v>1712</v>
      </c>
      <c r="H268" s="2" t="s">
        <v>384</v>
      </c>
      <c r="I268" s="1" t="s">
        <v>409</v>
      </c>
      <c r="J268" s="1" t="s">
        <v>1660</v>
      </c>
      <c r="L268" s="1" t="s">
        <v>796</v>
      </c>
      <c r="M268" s="1" t="s">
        <v>797</v>
      </c>
    </row>
    <row r="269" spans="1:13" ht="306">
      <c r="A269" s="6"/>
      <c r="B269" s="6"/>
      <c r="C269" s="6">
        <v>268</v>
      </c>
      <c r="D269" s="1" t="s">
        <v>1681</v>
      </c>
      <c r="F269" s="2" t="s">
        <v>936</v>
      </c>
      <c r="G269" s="2" t="s">
        <v>1712</v>
      </c>
      <c r="H269" s="2" t="s">
        <v>847</v>
      </c>
      <c r="I269" s="1" t="s">
        <v>409</v>
      </c>
      <c r="J269" s="1" t="s">
        <v>1660</v>
      </c>
      <c r="L269" s="1" t="s">
        <v>848</v>
      </c>
      <c r="M269" s="1" t="s">
        <v>849</v>
      </c>
    </row>
    <row r="270" spans="1:13" ht="242.25">
      <c r="A270" s="6"/>
      <c r="B270" s="6"/>
      <c r="C270" s="6">
        <v>269</v>
      </c>
      <c r="D270" s="1" t="s">
        <v>1681</v>
      </c>
      <c r="F270" s="2" t="s">
        <v>936</v>
      </c>
      <c r="G270" s="2" t="s">
        <v>937</v>
      </c>
      <c r="H270" s="2" t="s">
        <v>800</v>
      </c>
      <c r="I270" s="1" t="s">
        <v>409</v>
      </c>
      <c r="J270" s="1" t="s">
        <v>1660</v>
      </c>
      <c r="L270" s="1" t="s">
        <v>200</v>
      </c>
      <c r="M270" s="1" t="s">
        <v>1155</v>
      </c>
    </row>
    <row r="271" spans="1:13" ht="191.25">
      <c r="A271" s="6"/>
      <c r="B271" s="6"/>
      <c r="C271" s="6">
        <v>270</v>
      </c>
      <c r="D271" s="1" t="s">
        <v>1681</v>
      </c>
      <c r="F271" s="2" t="s">
        <v>1319</v>
      </c>
      <c r="G271" s="2" t="s">
        <v>1320</v>
      </c>
      <c r="I271" s="1" t="s">
        <v>409</v>
      </c>
      <c r="J271" s="1" t="s">
        <v>1663</v>
      </c>
      <c r="L271" s="1" t="s">
        <v>1321</v>
      </c>
      <c r="M271" s="1" t="s">
        <v>1322</v>
      </c>
    </row>
    <row r="272" spans="1:13" ht="114.75">
      <c r="A272" s="6"/>
      <c r="B272" s="6"/>
      <c r="C272" s="6">
        <v>271</v>
      </c>
      <c r="D272" s="1" t="s">
        <v>1681</v>
      </c>
      <c r="F272" s="2" t="s">
        <v>722</v>
      </c>
      <c r="G272" s="2" t="s">
        <v>723</v>
      </c>
      <c r="H272" s="2" t="s">
        <v>204</v>
      </c>
      <c r="I272" s="1" t="s">
        <v>409</v>
      </c>
      <c r="J272" s="1" t="s">
        <v>1660</v>
      </c>
      <c r="L272" s="1" t="s">
        <v>205</v>
      </c>
      <c r="M272" s="1" t="s">
        <v>1148</v>
      </c>
    </row>
    <row r="273" spans="1:13" ht="140.25">
      <c r="A273" s="6"/>
      <c r="B273" s="6"/>
      <c r="C273" s="6">
        <v>272</v>
      </c>
      <c r="D273" s="1" t="s">
        <v>1681</v>
      </c>
      <c r="F273" s="2" t="s">
        <v>474</v>
      </c>
      <c r="G273" s="2" t="s">
        <v>483</v>
      </c>
      <c r="H273" s="2" t="s">
        <v>210</v>
      </c>
      <c r="I273" s="1" t="s">
        <v>409</v>
      </c>
      <c r="J273" s="1" t="s">
        <v>1661</v>
      </c>
      <c r="L273" s="1" t="s">
        <v>211</v>
      </c>
      <c r="M273" s="1" t="s">
        <v>212</v>
      </c>
    </row>
    <row r="274" spans="1:13" ht="204">
      <c r="A274" s="6"/>
      <c r="B274" s="6"/>
      <c r="C274" s="6">
        <v>273</v>
      </c>
      <c r="D274" s="1" t="s">
        <v>1681</v>
      </c>
      <c r="F274" s="2" t="s">
        <v>474</v>
      </c>
      <c r="G274" s="2" t="s">
        <v>213</v>
      </c>
      <c r="I274" s="1" t="s">
        <v>409</v>
      </c>
      <c r="J274" s="1" t="s">
        <v>1661</v>
      </c>
      <c r="L274" s="1" t="s">
        <v>214</v>
      </c>
      <c r="M274" s="1" t="s">
        <v>1148</v>
      </c>
    </row>
    <row r="275" spans="1:13" ht="63.75">
      <c r="A275" s="6"/>
      <c r="B275" s="6"/>
      <c r="C275" s="6">
        <v>274</v>
      </c>
      <c r="D275" s="1" t="s">
        <v>1681</v>
      </c>
      <c r="F275" s="2" t="s">
        <v>738</v>
      </c>
      <c r="G275" s="2" t="s">
        <v>1267</v>
      </c>
      <c r="H275" s="2" t="s">
        <v>419</v>
      </c>
      <c r="I275" s="1" t="s">
        <v>409</v>
      </c>
      <c r="J275" s="1" t="s">
        <v>1661</v>
      </c>
      <c r="L275" s="1" t="s">
        <v>217</v>
      </c>
      <c r="M275" s="1" t="s">
        <v>218</v>
      </c>
    </row>
    <row r="276" spans="1:13" ht="153">
      <c r="A276" s="6"/>
      <c r="B276" s="6"/>
      <c r="C276" s="6">
        <v>275</v>
      </c>
      <c r="D276" s="1" t="s">
        <v>1681</v>
      </c>
      <c r="F276" s="2" t="s">
        <v>728</v>
      </c>
      <c r="G276" s="2" t="s">
        <v>865</v>
      </c>
      <c r="H276" s="2" t="s">
        <v>857</v>
      </c>
      <c r="I276" s="1" t="s">
        <v>409</v>
      </c>
      <c r="J276" s="1" t="s">
        <v>1665</v>
      </c>
      <c r="L276" s="1" t="s">
        <v>858</v>
      </c>
      <c r="M276" s="1" t="s">
        <v>1148</v>
      </c>
    </row>
    <row r="277" spans="1:13" ht="102">
      <c r="A277" s="6"/>
      <c r="B277" s="6"/>
      <c r="C277" s="6">
        <v>276</v>
      </c>
      <c r="D277" s="1" t="s">
        <v>1681</v>
      </c>
      <c r="F277" s="2" t="s">
        <v>728</v>
      </c>
      <c r="G277" s="2" t="s">
        <v>865</v>
      </c>
      <c r="H277" s="2" t="s">
        <v>475</v>
      </c>
      <c r="I277" s="1" t="s">
        <v>409</v>
      </c>
      <c r="J277" s="1" t="s">
        <v>1665</v>
      </c>
      <c r="L277" s="1" t="s">
        <v>859</v>
      </c>
      <c r="M277" s="1" t="s">
        <v>1387</v>
      </c>
    </row>
    <row r="278" spans="1:13" ht="229.5">
      <c r="A278" s="6"/>
      <c r="B278" s="6"/>
      <c r="C278" s="6">
        <v>277</v>
      </c>
      <c r="D278" s="1" t="s">
        <v>1681</v>
      </c>
      <c r="F278" s="2" t="s">
        <v>752</v>
      </c>
      <c r="G278" s="2" t="s">
        <v>1275</v>
      </c>
      <c r="H278" s="2" t="s">
        <v>1388</v>
      </c>
      <c r="I278" s="1" t="s">
        <v>409</v>
      </c>
      <c r="J278" s="1" t="s">
        <v>1660</v>
      </c>
      <c r="L278" s="1" t="s">
        <v>1389</v>
      </c>
      <c r="M278" s="1" t="s">
        <v>1148</v>
      </c>
    </row>
    <row r="279" spans="1:13" ht="76.5">
      <c r="A279" s="6"/>
      <c r="B279" s="6"/>
      <c r="C279" s="6">
        <v>278</v>
      </c>
      <c r="D279" s="1" t="s">
        <v>1681</v>
      </c>
      <c r="F279" s="2" t="s">
        <v>371</v>
      </c>
      <c r="G279" s="2" t="s">
        <v>371</v>
      </c>
      <c r="I279" s="1" t="s">
        <v>409</v>
      </c>
      <c r="J279" s="1" t="s">
        <v>1665</v>
      </c>
      <c r="L279" s="1" t="s">
        <v>1390</v>
      </c>
      <c r="M279" s="1" t="s">
        <v>1155</v>
      </c>
    </row>
    <row r="280" spans="1:13" ht="76.5">
      <c r="A280" s="6"/>
      <c r="B280" s="6"/>
      <c r="C280" s="6">
        <v>279</v>
      </c>
      <c r="D280" s="1" t="s">
        <v>1681</v>
      </c>
      <c r="F280" s="2" t="s">
        <v>1391</v>
      </c>
      <c r="G280" s="2" t="s">
        <v>1266</v>
      </c>
      <c r="H280" s="2" t="s">
        <v>1392</v>
      </c>
      <c r="I280" s="1" t="s">
        <v>409</v>
      </c>
      <c r="J280" s="1" t="s">
        <v>1665</v>
      </c>
      <c r="L280" s="1" t="s">
        <v>1393</v>
      </c>
      <c r="M280" s="1" t="s">
        <v>1394</v>
      </c>
    </row>
    <row r="281" spans="1:13" ht="63.75">
      <c r="A281" s="6"/>
      <c r="B281" s="6"/>
      <c r="C281" s="6">
        <v>280</v>
      </c>
      <c r="D281" s="1" t="s">
        <v>1681</v>
      </c>
      <c r="F281" s="2" t="s">
        <v>1445</v>
      </c>
      <c r="G281" s="2" t="s">
        <v>1266</v>
      </c>
      <c r="H281" s="2" t="s">
        <v>1446</v>
      </c>
      <c r="I281" s="1" t="s">
        <v>409</v>
      </c>
      <c r="J281" s="1" t="s">
        <v>1665</v>
      </c>
      <c r="L281" s="1" t="s">
        <v>1395</v>
      </c>
      <c r="M281" s="1" t="s">
        <v>1396</v>
      </c>
    </row>
    <row r="282" spans="1:13" ht="357">
      <c r="A282" s="6"/>
      <c r="B282" s="6"/>
      <c r="C282" s="6">
        <v>281</v>
      </c>
      <c r="D282" s="1" t="s">
        <v>1681</v>
      </c>
      <c r="F282" s="2" t="s">
        <v>734</v>
      </c>
      <c r="G282" s="2" t="s">
        <v>460</v>
      </c>
      <c r="H282" s="2" t="s">
        <v>215</v>
      </c>
      <c r="I282" s="1" t="s">
        <v>409</v>
      </c>
      <c r="J282" s="1" t="s">
        <v>1650</v>
      </c>
      <c r="L282" s="1" t="s">
        <v>216</v>
      </c>
      <c r="M282" s="1" t="s">
        <v>1148</v>
      </c>
    </row>
    <row r="283" spans="1:12" ht="216.75">
      <c r="A283" s="6"/>
      <c r="B283" s="6"/>
      <c r="C283" s="6">
        <v>282</v>
      </c>
      <c r="D283" s="1" t="s">
        <v>527</v>
      </c>
      <c r="I283" s="1" t="s">
        <v>409</v>
      </c>
      <c r="J283" s="1" t="s">
        <v>1660</v>
      </c>
      <c r="L283" s="1" t="s">
        <v>528</v>
      </c>
    </row>
    <row r="284" spans="1:13" ht="127.5">
      <c r="A284" s="6"/>
      <c r="B284" s="6"/>
      <c r="C284" s="6">
        <v>283</v>
      </c>
      <c r="D284" s="1" t="s">
        <v>1759</v>
      </c>
      <c r="F284" s="2" t="s">
        <v>936</v>
      </c>
      <c r="G284" s="2" t="s">
        <v>937</v>
      </c>
      <c r="H284" s="2" t="s">
        <v>1760</v>
      </c>
      <c r="I284" s="1" t="s">
        <v>409</v>
      </c>
      <c r="J284" s="1" t="s">
        <v>1660</v>
      </c>
      <c r="L284" s="1" t="s">
        <v>1188</v>
      </c>
      <c r="M284" s="1" t="s">
        <v>1189</v>
      </c>
    </row>
    <row r="285" spans="1:13" ht="51">
      <c r="A285" s="6"/>
      <c r="B285" s="6"/>
      <c r="C285" s="6">
        <v>284</v>
      </c>
      <c r="D285" s="1" t="s">
        <v>1759</v>
      </c>
      <c r="F285" s="2" t="s">
        <v>2206</v>
      </c>
      <c r="G285" s="2" t="s">
        <v>15</v>
      </c>
      <c r="H285" s="2" t="s">
        <v>1190</v>
      </c>
      <c r="I285" s="1" t="s">
        <v>409</v>
      </c>
      <c r="J285" s="1" t="s">
        <v>1665</v>
      </c>
      <c r="L285" s="1" t="s">
        <v>1191</v>
      </c>
      <c r="M285" s="1" t="s">
        <v>1192</v>
      </c>
    </row>
    <row r="286" spans="1:13" ht="127.5">
      <c r="A286" s="6"/>
      <c r="B286" s="6"/>
      <c r="C286" s="6">
        <v>285</v>
      </c>
      <c r="D286" s="1" t="s">
        <v>733</v>
      </c>
      <c r="F286" s="2" t="s">
        <v>734</v>
      </c>
      <c r="G286" s="2" t="s">
        <v>460</v>
      </c>
      <c r="H286" s="2" t="s">
        <v>735</v>
      </c>
      <c r="I286" s="1" t="s">
        <v>409</v>
      </c>
      <c r="J286" s="1" t="s">
        <v>1650</v>
      </c>
      <c r="L286" s="1" t="s">
        <v>736</v>
      </c>
      <c r="M286" s="1" t="s">
        <v>737</v>
      </c>
    </row>
    <row r="287" spans="1:13" ht="76.5">
      <c r="A287" s="6"/>
      <c r="B287" s="6"/>
      <c r="C287" s="6">
        <v>286</v>
      </c>
      <c r="D287" s="1" t="s">
        <v>733</v>
      </c>
      <c r="F287" s="2" t="s">
        <v>738</v>
      </c>
      <c r="G287" s="2" t="s">
        <v>739</v>
      </c>
      <c r="H287" s="2" t="s">
        <v>452</v>
      </c>
      <c r="I287" s="1" t="s">
        <v>409</v>
      </c>
      <c r="J287" s="1" t="s">
        <v>1661</v>
      </c>
      <c r="L287" s="1" t="s">
        <v>740</v>
      </c>
      <c r="M287" s="1" t="s">
        <v>1264</v>
      </c>
    </row>
    <row r="288" spans="1:13" ht="63.75">
      <c r="A288" s="6"/>
      <c r="B288" s="6"/>
      <c r="C288" s="6">
        <v>287</v>
      </c>
      <c r="D288" s="1" t="s">
        <v>733</v>
      </c>
      <c r="F288" s="2" t="s">
        <v>1265</v>
      </c>
      <c r="G288" s="2" t="s">
        <v>1266</v>
      </c>
      <c r="H288" s="2" t="s">
        <v>1267</v>
      </c>
      <c r="I288" s="1" t="s">
        <v>409</v>
      </c>
      <c r="J288" s="1" t="s">
        <v>1665</v>
      </c>
      <c r="L288" s="1" t="s">
        <v>1268</v>
      </c>
      <c r="M288" s="1" t="s">
        <v>1269</v>
      </c>
    </row>
    <row r="289" spans="1:13" ht="63.75">
      <c r="A289" s="6"/>
      <c r="B289" s="6"/>
      <c r="C289" s="6">
        <v>288</v>
      </c>
      <c r="D289" s="1" t="s">
        <v>733</v>
      </c>
      <c r="F289" s="2" t="s">
        <v>1270</v>
      </c>
      <c r="G289" s="2" t="s">
        <v>1267</v>
      </c>
      <c r="H289" s="2" t="s">
        <v>476</v>
      </c>
      <c r="I289" s="1" t="s">
        <v>409</v>
      </c>
      <c r="J289" s="1" t="s">
        <v>1661</v>
      </c>
      <c r="L289" s="7" t="s">
        <v>1271</v>
      </c>
      <c r="M289" s="1" t="s">
        <v>1272</v>
      </c>
    </row>
    <row r="290" spans="1:13" ht="51">
      <c r="A290" s="6"/>
      <c r="B290" s="6"/>
      <c r="C290" s="6">
        <v>289</v>
      </c>
      <c r="D290" s="1" t="s">
        <v>733</v>
      </c>
      <c r="F290" s="2" t="s">
        <v>1273</v>
      </c>
      <c r="G290" s="2" t="s">
        <v>1274</v>
      </c>
      <c r="H290" s="2" t="s">
        <v>1275</v>
      </c>
      <c r="I290" s="1" t="s">
        <v>409</v>
      </c>
      <c r="J290" s="1" t="s">
        <v>1665</v>
      </c>
      <c r="L290" s="1" t="s">
        <v>1276</v>
      </c>
      <c r="M290" s="1" t="s">
        <v>1277</v>
      </c>
    </row>
    <row r="291" spans="1:13" ht="63.75">
      <c r="A291" s="6"/>
      <c r="B291" s="6"/>
      <c r="C291" s="6">
        <v>290</v>
      </c>
      <c r="D291" s="1" t="s">
        <v>663</v>
      </c>
      <c r="F291" s="2" t="s">
        <v>377</v>
      </c>
      <c r="G291" s="2" t="s">
        <v>1275</v>
      </c>
      <c r="H291" s="2" t="s">
        <v>480</v>
      </c>
      <c r="I291" s="1" t="s">
        <v>409</v>
      </c>
      <c r="J291" s="1" t="s">
        <v>1661</v>
      </c>
      <c r="L291" s="7" t="s">
        <v>1271</v>
      </c>
      <c r="M291" s="1" t="s">
        <v>664</v>
      </c>
    </row>
    <row r="292" spans="1:13" ht="63.75">
      <c r="A292" s="6"/>
      <c r="B292" s="6"/>
      <c r="C292" s="6">
        <v>291</v>
      </c>
      <c r="D292" s="1" t="s">
        <v>663</v>
      </c>
      <c r="F292" s="2" t="s">
        <v>1273</v>
      </c>
      <c r="G292" s="2" t="s">
        <v>1274</v>
      </c>
      <c r="H292" s="2" t="s">
        <v>1275</v>
      </c>
      <c r="I292" s="1" t="s">
        <v>409</v>
      </c>
      <c r="J292" s="1" t="s">
        <v>1665</v>
      </c>
      <c r="L292" s="1" t="s">
        <v>665</v>
      </c>
      <c r="M292" s="1" t="s">
        <v>1277</v>
      </c>
    </row>
    <row r="293" spans="1:13" ht="102">
      <c r="A293" s="6"/>
      <c r="B293" s="6"/>
      <c r="C293" s="6">
        <v>292</v>
      </c>
      <c r="D293" s="1" t="s">
        <v>663</v>
      </c>
      <c r="F293" s="2" t="s">
        <v>418</v>
      </c>
      <c r="G293" s="2" t="s">
        <v>975</v>
      </c>
      <c r="H293" s="2" t="s">
        <v>868</v>
      </c>
      <c r="I293" s="1" t="s">
        <v>409</v>
      </c>
      <c r="J293" s="1" t="s">
        <v>1663</v>
      </c>
      <c r="L293" s="1" t="s">
        <v>677</v>
      </c>
      <c r="M293" s="1" t="s">
        <v>127</v>
      </c>
    </row>
    <row r="294" spans="1:13" ht="63.75">
      <c r="A294" s="6"/>
      <c r="B294" s="6"/>
      <c r="C294" s="6">
        <v>293</v>
      </c>
      <c r="D294" s="1" t="s">
        <v>663</v>
      </c>
      <c r="F294" s="2" t="s">
        <v>1265</v>
      </c>
      <c r="G294" s="2" t="s">
        <v>1266</v>
      </c>
      <c r="H294" s="2" t="s">
        <v>1267</v>
      </c>
      <c r="I294" s="1" t="s">
        <v>409</v>
      </c>
      <c r="J294" s="1" t="s">
        <v>1665</v>
      </c>
      <c r="L294" s="1" t="s">
        <v>130</v>
      </c>
      <c r="M294" s="1" t="s">
        <v>131</v>
      </c>
    </row>
    <row r="295" spans="1:13" ht="178.5">
      <c r="A295" s="6"/>
      <c r="B295" s="6"/>
      <c r="C295" s="6">
        <v>294</v>
      </c>
      <c r="D295" s="1" t="s">
        <v>663</v>
      </c>
      <c r="F295" s="2" t="s">
        <v>738</v>
      </c>
      <c r="G295" s="2" t="s">
        <v>739</v>
      </c>
      <c r="H295" s="2" t="s">
        <v>452</v>
      </c>
      <c r="I295" s="1" t="s">
        <v>409</v>
      </c>
      <c r="J295" s="1" t="s">
        <v>1661</v>
      </c>
      <c r="L295" s="1" t="s">
        <v>128</v>
      </c>
      <c r="M295" s="1" t="s">
        <v>129</v>
      </c>
    </row>
    <row r="296" spans="1:13" ht="127.5">
      <c r="A296" s="6"/>
      <c r="B296" s="6"/>
      <c r="C296" s="6">
        <v>295</v>
      </c>
      <c r="D296" s="1" t="s">
        <v>663</v>
      </c>
      <c r="F296" s="2" t="s">
        <v>734</v>
      </c>
      <c r="G296" s="2" t="s">
        <v>489</v>
      </c>
      <c r="H296" s="2" t="s">
        <v>735</v>
      </c>
      <c r="I296" s="1" t="s">
        <v>409</v>
      </c>
      <c r="J296" s="1" t="s">
        <v>1650</v>
      </c>
      <c r="L296" s="1" t="s">
        <v>675</v>
      </c>
      <c r="M296" s="1" t="s">
        <v>676</v>
      </c>
    </row>
    <row r="297" spans="1:13" ht="127.5">
      <c r="A297" s="6"/>
      <c r="B297" s="6"/>
      <c r="C297" s="6">
        <v>296</v>
      </c>
      <c r="D297" s="1" t="s">
        <v>666</v>
      </c>
      <c r="F297" s="2" t="s">
        <v>979</v>
      </c>
      <c r="G297" s="2" t="s">
        <v>353</v>
      </c>
      <c r="I297" s="1" t="s">
        <v>409</v>
      </c>
      <c r="J297" s="1" t="s">
        <v>1660</v>
      </c>
      <c r="L297" s="1" t="s">
        <v>667</v>
      </c>
      <c r="M297" s="1" t="s">
        <v>668</v>
      </c>
    </row>
    <row r="298" spans="1:13" ht="102">
      <c r="A298" s="6"/>
      <c r="B298" s="6"/>
      <c r="C298" s="6">
        <v>297</v>
      </c>
      <c r="D298" s="1" t="s">
        <v>666</v>
      </c>
      <c r="F298" s="2" t="s">
        <v>669</v>
      </c>
      <c r="G298" s="2" t="s">
        <v>670</v>
      </c>
      <c r="I298" s="1" t="s">
        <v>409</v>
      </c>
      <c r="J298" s="1" t="s">
        <v>1660</v>
      </c>
      <c r="L298" s="1" t="s">
        <v>671</v>
      </c>
      <c r="M298" s="1" t="s">
        <v>672</v>
      </c>
    </row>
    <row r="299" spans="1:13" ht="63.75">
      <c r="A299" s="6"/>
      <c r="B299" s="6"/>
      <c r="C299" s="6">
        <v>298</v>
      </c>
      <c r="D299" s="1" t="s">
        <v>666</v>
      </c>
      <c r="F299" s="2" t="s">
        <v>669</v>
      </c>
      <c r="G299" s="2" t="s">
        <v>670</v>
      </c>
      <c r="I299" s="1" t="s">
        <v>409</v>
      </c>
      <c r="J299" s="1" t="s">
        <v>1660</v>
      </c>
      <c r="L299" s="1" t="s">
        <v>673</v>
      </c>
      <c r="M299" s="1" t="s">
        <v>672</v>
      </c>
    </row>
    <row r="300" spans="1:13" ht="63.75">
      <c r="A300" s="6"/>
      <c r="B300" s="6"/>
      <c r="C300" s="6">
        <v>299</v>
      </c>
      <c r="D300" s="1" t="s">
        <v>1634</v>
      </c>
      <c r="F300" s="2" t="s">
        <v>640</v>
      </c>
      <c r="G300" s="2" t="s">
        <v>652</v>
      </c>
      <c r="H300" s="2" t="s">
        <v>653</v>
      </c>
      <c r="I300" s="1" t="s">
        <v>415</v>
      </c>
      <c r="J300" s="1" t="s">
        <v>1651</v>
      </c>
      <c r="K300" s="1"/>
      <c r="L300" s="1" t="s">
        <v>1635</v>
      </c>
      <c r="M300" s="1" t="s">
        <v>1636</v>
      </c>
    </row>
    <row r="301" spans="1:13" ht="63.75">
      <c r="A301" s="6"/>
      <c r="B301" s="6"/>
      <c r="C301" s="6">
        <v>300</v>
      </c>
      <c r="D301" s="1" t="s">
        <v>1634</v>
      </c>
      <c r="F301" s="2" t="s">
        <v>1266</v>
      </c>
      <c r="G301" s="2" t="s">
        <v>1266</v>
      </c>
      <c r="H301" s="2" t="s">
        <v>1266</v>
      </c>
      <c r="I301" s="1" t="s">
        <v>409</v>
      </c>
      <c r="J301" s="1" t="s">
        <v>1665</v>
      </c>
      <c r="L301" s="1" t="s">
        <v>821</v>
      </c>
      <c r="M301" s="1" t="s">
        <v>822</v>
      </c>
    </row>
    <row r="302" spans="1:13" ht="38.25">
      <c r="A302" s="6"/>
      <c r="B302" s="6"/>
      <c r="C302" s="6">
        <v>301</v>
      </c>
      <c r="D302" s="1" t="s">
        <v>1634</v>
      </c>
      <c r="F302" s="2" t="s">
        <v>728</v>
      </c>
      <c r="G302" s="2" t="s">
        <v>865</v>
      </c>
      <c r="H302" s="2" t="s">
        <v>865</v>
      </c>
      <c r="I302" s="1" t="s">
        <v>409</v>
      </c>
      <c r="J302" s="1" t="s">
        <v>1665</v>
      </c>
      <c r="L302" s="1" t="s">
        <v>1369</v>
      </c>
      <c r="M302" s="1" t="s">
        <v>1370</v>
      </c>
    </row>
    <row r="303" spans="1:13" ht="63.75">
      <c r="A303" s="6"/>
      <c r="B303" s="6"/>
      <c r="C303" s="6">
        <v>302</v>
      </c>
      <c r="D303" s="1" t="s">
        <v>1605</v>
      </c>
      <c r="F303" s="2" t="s">
        <v>722</v>
      </c>
      <c r="G303" s="2" t="s">
        <v>723</v>
      </c>
      <c r="H303" s="2" t="s">
        <v>739</v>
      </c>
      <c r="I303" s="1" t="s">
        <v>409</v>
      </c>
      <c r="J303" s="1" t="s">
        <v>1660</v>
      </c>
      <c r="L303" s="1" t="s">
        <v>1606</v>
      </c>
      <c r="M303" s="1" t="s">
        <v>1607</v>
      </c>
    </row>
    <row r="304" spans="1:13" ht="51">
      <c r="A304" s="6"/>
      <c r="B304" s="6"/>
      <c r="C304" s="6">
        <v>303</v>
      </c>
      <c r="D304" s="1" t="s">
        <v>1605</v>
      </c>
      <c r="F304" s="2" t="s">
        <v>84</v>
      </c>
      <c r="G304" s="2" t="s">
        <v>85</v>
      </c>
      <c r="H304" s="2" t="s">
        <v>1275</v>
      </c>
      <c r="I304" s="1" t="s">
        <v>409</v>
      </c>
      <c r="J304" s="1" t="s">
        <v>1660</v>
      </c>
      <c r="L304" s="1" t="s">
        <v>1632</v>
      </c>
      <c r="M304" s="1" t="s">
        <v>1633</v>
      </c>
    </row>
    <row r="305" spans="1:13" ht="51">
      <c r="A305" s="6"/>
      <c r="B305" s="6"/>
      <c r="C305" s="6">
        <v>304</v>
      </c>
      <c r="D305" s="1" t="s">
        <v>1605</v>
      </c>
      <c r="F305" s="2" t="s">
        <v>722</v>
      </c>
      <c r="G305" s="2" t="s">
        <v>723</v>
      </c>
      <c r="H305" s="2" t="s">
        <v>739</v>
      </c>
      <c r="I305" s="1" t="s">
        <v>409</v>
      </c>
      <c r="J305" s="1" t="s">
        <v>1660</v>
      </c>
      <c r="L305" s="1" t="s">
        <v>1637</v>
      </c>
      <c r="M305" s="1" t="s">
        <v>1638</v>
      </c>
    </row>
    <row r="306" spans="1:13" ht="38.25">
      <c r="A306" s="6"/>
      <c r="B306" s="6"/>
      <c r="C306" s="6">
        <v>305</v>
      </c>
      <c r="D306" s="1" t="s">
        <v>1605</v>
      </c>
      <c r="F306" s="2" t="s">
        <v>979</v>
      </c>
      <c r="G306" s="2" t="s">
        <v>353</v>
      </c>
      <c r="H306" s="2" t="s">
        <v>975</v>
      </c>
      <c r="I306" s="1" t="s">
        <v>409</v>
      </c>
      <c r="J306" s="1" t="s">
        <v>1660</v>
      </c>
      <c r="L306" s="1" t="s">
        <v>1639</v>
      </c>
      <c r="M306" s="1" t="s">
        <v>1640</v>
      </c>
    </row>
    <row r="307" spans="1:13" ht="127.5">
      <c r="A307" s="6"/>
      <c r="B307" s="6"/>
      <c r="C307" s="6">
        <v>306</v>
      </c>
      <c r="D307" s="1" t="s">
        <v>1605</v>
      </c>
      <c r="F307" s="2" t="s">
        <v>640</v>
      </c>
      <c r="G307" s="2" t="s">
        <v>652</v>
      </c>
      <c r="H307" s="2" t="s">
        <v>653</v>
      </c>
      <c r="I307" s="1" t="s">
        <v>409</v>
      </c>
      <c r="J307" s="1" t="s">
        <v>1660</v>
      </c>
      <c r="L307" s="1" t="s">
        <v>1334</v>
      </c>
      <c r="M307" s="1" t="s">
        <v>1335</v>
      </c>
    </row>
    <row r="308" spans="1:13" ht="127.5">
      <c r="A308" s="6"/>
      <c r="B308" s="6"/>
      <c r="C308" s="6">
        <v>307</v>
      </c>
      <c r="D308" s="1" t="s">
        <v>1703</v>
      </c>
      <c r="F308" s="2" t="s">
        <v>734</v>
      </c>
      <c r="G308" s="2" t="s">
        <v>460</v>
      </c>
      <c r="H308" s="2" t="s">
        <v>475</v>
      </c>
      <c r="I308" s="1" t="s">
        <v>409</v>
      </c>
      <c r="J308" s="1" t="s">
        <v>1650</v>
      </c>
      <c r="L308" s="1" t="s">
        <v>1704</v>
      </c>
      <c r="M308" s="1" t="s">
        <v>1705</v>
      </c>
    </row>
    <row r="309" spans="1:13" ht="114.75">
      <c r="A309" s="6"/>
      <c r="B309" s="6"/>
      <c r="C309" s="6">
        <v>308</v>
      </c>
      <c r="D309" s="1" t="s">
        <v>1703</v>
      </c>
      <c r="F309" s="2" t="s">
        <v>738</v>
      </c>
      <c r="G309" s="2" t="s">
        <v>1267</v>
      </c>
      <c r="H309" s="2" t="s">
        <v>419</v>
      </c>
      <c r="I309" s="1" t="s">
        <v>409</v>
      </c>
      <c r="J309" s="1" t="s">
        <v>1661</v>
      </c>
      <c r="L309" s="1" t="s">
        <v>1706</v>
      </c>
      <c r="M309" s="1" t="s">
        <v>1707</v>
      </c>
    </row>
    <row r="310" spans="1:13" ht="89.25">
      <c r="A310" s="6"/>
      <c r="B310" s="6"/>
      <c r="C310" s="6">
        <v>309</v>
      </c>
      <c r="D310" s="1" t="s">
        <v>1703</v>
      </c>
      <c r="F310" s="2" t="s">
        <v>728</v>
      </c>
      <c r="G310" s="2" t="s">
        <v>865</v>
      </c>
      <c r="H310" s="2" t="s">
        <v>475</v>
      </c>
      <c r="I310" s="1" t="s">
        <v>409</v>
      </c>
      <c r="J310" s="1" t="s">
        <v>1665</v>
      </c>
      <c r="L310" s="1" t="s">
        <v>1708</v>
      </c>
      <c r="M310" s="1" t="s">
        <v>2220</v>
      </c>
    </row>
    <row r="311" spans="1:13" ht="76.5">
      <c r="A311" s="6"/>
      <c r="B311" s="6"/>
      <c r="C311" s="6">
        <v>310</v>
      </c>
      <c r="D311" s="1" t="s">
        <v>1669</v>
      </c>
      <c r="F311" s="2" t="s">
        <v>1673</v>
      </c>
      <c r="I311" s="1" t="s">
        <v>415</v>
      </c>
      <c r="J311" s="1" t="s">
        <v>1651</v>
      </c>
      <c r="K311" s="1"/>
      <c r="L311" s="1" t="s">
        <v>1674</v>
      </c>
      <c r="M311" s="1" t="s">
        <v>1675</v>
      </c>
    </row>
    <row r="312" spans="1:13" ht="12.75">
      <c r="A312" s="6"/>
      <c r="B312" s="6"/>
      <c r="C312" s="6">
        <v>311</v>
      </c>
      <c r="D312" s="1" t="s">
        <v>1669</v>
      </c>
      <c r="G312" s="2" t="s">
        <v>449</v>
      </c>
      <c r="H312" s="2" t="s">
        <v>434</v>
      </c>
      <c r="I312" s="1" t="s">
        <v>415</v>
      </c>
      <c r="J312" s="1" t="s">
        <v>1651</v>
      </c>
      <c r="K312" s="1"/>
      <c r="L312" s="1" t="s">
        <v>2114</v>
      </c>
      <c r="M312" s="1" t="s">
        <v>2115</v>
      </c>
    </row>
    <row r="313" spans="1:13" ht="51">
      <c r="A313" s="6"/>
      <c r="B313" s="6"/>
      <c r="C313" s="6">
        <v>312</v>
      </c>
      <c r="D313" s="1" t="s">
        <v>1669</v>
      </c>
      <c r="G313" s="2" t="s">
        <v>413</v>
      </c>
      <c r="H313" s="2" t="s">
        <v>475</v>
      </c>
      <c r="I313" s="1" t="s">
        <v>415</v>
      </c>
      <c r="J313" s="1" t="s">
        <v>1651</v>
      </c>
      <c r="K313" s="1"/>
      <c r="L313" s="1" t="s">
        <v>2122</v>
      </c>
      <c r="M313" s="1" t="s">
        <v>2123</v>
      </c>
    </row>
    <row r="314" spans="1:13" ht="51">
      <c r="A314" s="6"/>
      <c r="B314" s="6"/>
      <c r="C314" s="6">
        <v>313</v>
      </c>
      <c r="D314" s="1" t="s">
        <v>1669</v>
      </c>
      <c r="F314" s="2" t="s">
        <v>1577</v>
      </c>
      <c r="I314" s="1" t="s">
        <v>415</v>
      </c>
      <c r="J314" s="1" t="s">
        <v>1651</v>
      </c>
      <c r="K314" s="1"/>
      <c r="L314" s="1" t="s">
        <v>1578</v>
      </c>
      <c r="M314" s="1" t="s">
        <v>1023</v>
      </c>
    </row>
    <row r="315" spans="1:13" ht="51">
      <c r="A315" s="6"/>
      <c r="B315" s="6"/>
      <c r="C315" s="6">
        <v>314</v>
      </c>
      <c r="D315" s="1" t="s">
        <v>1669</v>
      </c>
      <c r="F315" s="2" t="s">
        <v>1190</v>
      </c>
      <c r="I315" s="1" t="s">
        <v>415</v>
      </c>
      <c r="J315" s="1" t="s">
        <v>1651</v>
      </c>
      <c r="K315" s="1"/>
      <c r="L315" s="1" t="s">
        <v>1578</v>
      </c>
      <c r="M315" s="1" t="s">
        <v>1029</v>
      </c>
    </row>
    <row r="316" spans="1:13" ht="51">
      <c r="A316" s="6"/>
      <c r="B316" s="6"/>
      <c r="C316" s="6">
        <v>315</v>
      </c>
      <c r="D316" s="1" t="s">
        <v>1669</v>
      </c>
      <c r="F316" s="2" t="s">
        <v>1030</v>
      </c>
      <c r="I316" s="1" t="s">
        <v>415</v>
      </c>
      <c r="J316" s="1" t="s">
        <v>1651</v>
      </c>
      <c r="K316" s="1"/>
      <c r="L316" s="1" t="s">
        <v>1031</v>
      </c>
      <c r="M316" s="1" t="s">
        <v>1029</v>
      </c>
    </row>
    <row r="317" spans="1:13" ht="76.5">
      <c r="A317" s="6"/>
      <c r="B317" s="6"/>
      <c r="C317" s="6">
        <v>316</v>
      </c>
      <c r="D317" s="1" t="s">
        <v>1669</v>
      </c>
      <c r="F317" s="2" t="s">
        <v>1039</v>
      </c>
      <c r="I317" s="1" t="s">
        <v>415</v>
      </c>
      <c r="J317" s="1" t="s">
        <v>1651</v>
      </c>
      <c r="K317" s="1"/>
      <c r="L317" s="1" t="s">
        <v>1040</v>
      </c>
      <c r="M317" s="1" t="s">
        <v>515</v>
      </c>
    </row>
    <row r="318" spans="1:13" ht="25.5">
      <c r="A318" s="6"/>
      <c r="B318" s="6"/>
      <c r="C318" s="6">
        <v>317</v>
      </c>
      <c r="D318" s="1" t="s">
        <v>1669</v>
      </c>
      <c r="F318" s="2" t="s">
        <v>544</v>
      </c>
      <c r="I318" s="1" t="s">
        <v>415</v>
      </c>
      <c r="J318" s="1" t="s">
        <v>1651</v>
      </c>
      <c r="K318" s="1"/>
      <c r="L318" s="1" t="s">
        <v>545</v>
      </c>
      <c r="M318" s="1" t="s">
        <v>546</v>
      </c>
    </row>
    <row r="319" spans="1:12" ht="38.25">
      <c r="A319" s="6"/>
      <c r="B319" s="6"/>
      <c r="C319" s="6">
        <v>318</v>
      </c>
      <c r="D319" s="1" t="s">
        <v>1669</v>
      </c>
      <c r="G319" s="2" t="s">
        <v>916</v>
      </c>
      <c r="H319" s="2" t="s">
        <v>424</v>
      </c>
      <c r="I319" s="1" t="s">
        <v>415</v>
      </c>
      <c r="J319" s="1" t="s">
        <v>1651</v>
      </c>
      <c r="K319" s="1"/>
      <c r="L319" s="1" t="s">
        <v>1357</v>
      </c>
    </row>
    <row r="320" spans="1:13" ht="140.25">
      <c r="A320" s="6"/>
      <c r="B320" s="6"/>
      <c r="C320" s="6">
        <v>319</v>
      </c>
      <c r="D320" s="1" t="s">
        <v>1669</v>
      </c>
      <c r="F320" s="2" t="s">
        <v>2186</v>
      </c>
      <c r="I320" s="1" t="s">
        <v>484</v>
      </c>
      <c r="L320" s="1" t="s">
        <v>2187</v>
      </c>
      <c r="M320" s="1" t="s">
        <v>2112</v>
      </c>
    </row>
    <row r="321" spans="1:13" ht="216.75">
      <c r="A321" s="6"/>
      <c r="B321" s="6"/>
      <c r="C321" s="6">
        <v>320</v>
      </c>
      <c r="D321" s="1" t="s">
        <v>1669</v>
      </c>
      <c r="F321" s="2" t="s">
        <v>2124</v>
      </c>
      <c r="I321" s="1" t="s">
        <v>484</v>
      </c>
      <c r="L321" s="1" t="s">
        <v>1569</v>
      </c>
      <c r="M321" s="1" t="s">
        <v>1570</v>
      </c>
    </row>
    <row r="322" spans="1:13" ht="331.5">
      <c r="A322" s="6"/>
      <c r="B322" s="6"/>
      <c r="C322" s="6">
        <v>321</v>
      </c>
      <c r="D322" s="1" t="s">
        <v>1669</v>
      </c>
      <c r="F322" s="2" t="s">
        <v>1571</v>
      </c>
      <c r="I322" s="1" t="s">
        <v>484</v>
      </c>
      <c r="L322" s="1" t="s">
        <v>1572</v>
      </c>
      <c r="M322" s="1" t="s">
        <v>1573</v>
      </c>
    </row>
    <row r="323" spans="1:13" ht="331.5">
      <c r="A323" s="6"/>
      <c r="B323" s="6"/>
      <c r="C323" s="6">
        <v>322</v>
      </c>
      <c r="D323" s="1" t="s">
        <v>1669</v>
      </c>
      <c r="F323" s="2" t="s">
        <v>1024</v>
      </c>
      <c r="I323" s="1" t="s">
        <v>484</v>
      </c>
      <c r="L323" s="1" t="s">
        <v>1025</v>
      </c>
      <c r="M323" s="1" t="s">
        <v>1573</v>
      </c>
    </row>
    <row r="324" spans="1:13" ht="331.5">
      <c r="A324" s="6"/>
      <c r="B324" s="6"/>
      <c r="C324" s="6">
        <v>323</v>
      </c>
      <c r="D324" s="1" t="s">
        <v>1669</v>
      </c>
      <c r="F324" s="2" t="s">
        <v>1028</v>
      </c>
      <c r="I324" s="1" t="s">
        <v>484</v>
      </c>
      <c r="L324" s="1" t="s">
        <v>1025</v>
      </c>
      <c r="M324" s="1" t="s">
        <v>1573</v>
      </c>
    </row>
    <row r="325" spans="1:13" ht="76.5">
      <c r="A325" s="6"/>
      <c r="B325" s="6"/>
      <c r="C325" s="6">
        <v>324</v>
      </c>
      <c r="D325" s="1" t="s">
        <v>1669</v>
      </c>
      <c r="F325" s="2" t="s">
        <v>877</v>
      </c>
      <c r="G325" s="2" t="s">
        <v>878</v>
      </c>
      <c r="H325" s="2" t="s">
        <v>1347</v>
      </c>
      <c r="I325" s="1" t="s">
        <v>484</v>
      </c>
      <c r="L325" s="1" t="s">
        <v>1348</v>
      </c>
      <c r="M325" s="1" t="s">
        <v>1349</v>
      </c>
    </row>
    <row r="326" spans="1:13" ht="51">
      <c r="A326" s="6"/>
      <c r="B326" s="6"/>
      <c r="C326" s="6">
        <v>325</v>
      </c>
      <c r="D326" s="1" t="s">
        <v>1669</v>
      </c>
      <c r="F326" s="2" t="s">
        <v>1792</v>
      </c>
      <c r="I326" s="1" t="s">
        <v>484</v>
      </c>
      <c r="L326" s="1" t="s">
        <v>1793</v>
      </c>
      <c r="M326" s="1" t="s">
        <v>1794</v>
      </c>
    </row>
    <row r="327" spans="1:13" ht="38.25">
      <c r="A327" s="6"/>
      <c r="B327" s="6"/>
      <c r="C327" s="6">
        <v>326</v>
      </c>
      <c r="D327" s="1" t="s">
        <v>1669</v>
      </c>
      <c r="F327" s="2" t="s">
        <v>1670</v>
      </c>
      <c r="I327" s="1" t="s">
        <v>409</v>
      </c>
      <c r="L327" s="1" t="s">
        <v>1671</v>
      </c>
      <c r="M327" s="1" t="s">
        <v>1672</v>
      </c>
    </row>
    <row r="328" spans="1:13" ht="127.5">
      <c r="A328" s="6"/>
      <c r="B328" s="6"/>
      <c r="C328" s="6">
        <v>327</v>
      </c>
      <c r="D328" s="1" t="s">
        <v>1669</v>
      </c>
      <c r="F328" s="2" t="s">
        <v>374</v>
      </c>
      <c r="I328" s="1" t="s">
        <v>409</v>
      </c>
      <c r="J328" s="1" t="s">
        <v>1665</v>
      </c>
      <c r="L328" s="1" t="s">
        <v>2182</v>
      </c>
      <c r="M328" s="1" t="s">
        <v>2183</v>
      </c>
    </row>
    <row r="329" spans="1:13" ht="344.25">
      <c r="A329" s="6"/>
      <c r="B329" s="6"/>
      <c r="C329" s="6">
        <v>328</v>
      </c>
      <c r="D329" s="1" t="s">
        <v>1669</v>
      </c>
      <c r="F329" s="2" t="s">
        <v>374</v>
      </c>
      <c r="I329" s="1" t="s">
        <v>409</v>
      </c>
      <c r="J329" s="1" t="s">
        <v>1665</v>
      </c>
      <c r="L329" s="1" t="s">
        <v>2184</v>
      </c>
      <c r="M329" s="1" t="s">
        <v>2185</v>
      </c>
    </row>
    <row r="330" spans="1:13" ht="38.25">
      <c r="A330" s="6"/>
      <c r="B330" s="6"/>
      <c r="C330" s="6">
        <v>329</v>
      </c>
      <c r="D330" s="1" t="s">
        <v>1669</v>
      </c>
      <c r="F330" s="2" t="s">
        <v>2113</v>
      </c>
      <c r="I330" s="1" t="s">
        <v>409</v>
      </c>
      <c r="L330" s="1" t="s">
        <v>1671</v>
      </c>
      <c r="M330" s="1" t="s">
        <v>1672</v>
      </c>
    </row>
    <row r="331" spans="1:13" ht="229.5">
      <c r="A331" s="6"/>
      <c r="B331" s="6"/>
      <c r="C331" s="6">
        <v>330</v>
      </c>
      <c r="D331" s="1" t="s">
        <v>1669</v>
      </c>
      <c r="F331" s="2" t="s">
        <v>412</v>
      </c>
      <c r="G331" s="2" t="s">
        <v>413</v>
      </c>
      <c r="H331" s="2" t="s">
        <v>2116</v>
      </c>
      <c r="I331" s="1" t="s">
        <v>409</v>
      </c>
      <c r="J331" s="1" t="s">
        <v>1663</v>
      </c>
      <c r="L331" s="1" t="s">
        <v>2117</v>
      </c>
      <c r="M331" s="1" t="s">
        <v>2118</v>
      </c>
    </row>
    <row r="332" spans="1:13" ht="89.25">
      <c r="A332" s="6"/>
      <c r="B332" s="6"/>
      <c r="C332" s="6">
        <v>331</v>
      </c>
      <c r="D332" s="1" t="s">
        <v>1669</v>
      </c>
      <c r="F332" s="2" t="s">
        <v>2119</v>
      </c>
      <c r="I332" s="1" t="s">
        <v>409</v>
      </c>
      <c r="L332" s="1" t="s">
        <v>2120</v>
      </c>
      <c r="M332" s="1" t="s">
        <v>2121</v>
      </c>
    </row>
    <row r="333" spans="1:13" ht="153">
      <c r="A333" s="6"/>
      <c r="B333" s="6"/>
      <c r="C333" s="6">
        <v>332</v>
      </c>
      <c r="D333" s="1" t="s">
        <v>1669</v>
      </c>
      <c r="F333" s="2" t="s">
        <v>2124</v>
      </c>
      <c r="I333" s="1" t="s">
        <v>409</v>
      </c>
      <c r="J333" s="1" t="s">
        <v>1665</v>
      </c>
      <c r="L333" s="1" t="s">
        <v>2125</v>
      </c>
      <c r="M333" s="1" t="s">
        <v>2126</v>
      </c>
    </row>
    <row r="334" spans="1:13" ht="38.25">
      <c r="A334" s="6"/>
      <c r="B334" s="6"/>
      <c r="C334" s="6">
        <v>333</v>
      </c>
      <c r="D334" s="1" t="s">
        <v>1669</v>
      </c>
      <c r="F334" s="2" t="s">
        <v>1574</v>
      </c>
      <c r="I334" s="1" t="s">
        <v>409</v>
      </c>
      <c r="J334" s="1" t="s">
        <v>1659</v>
      </c>
      <c r="L334" s="1" t="s">
        <v>1575</v>
      </c>
      <c r="M334" s="1" t="s">
        <v>1576</v>
      </c>
    </row>
    <row r="335" spans="1:13" ht="178.5">
      <c r="A335" s="6"/>
      <c r="B335" s="6"/>
      <c r="C335" s="6">
        <v>334</v>
      </c>
      <c r="D335" s="1" t="s">
        <v>1669</v>
      </c>
      <c r="F335" s="2" t="s">
        <v>366</v>
      </c>
      <c r="I335" s="1" t="s">
        <v>409</v>
      </c>
      <c r="J335" s="1" t="s">
        <v>1661</v>
      </c>
      <c r="L335" s="1" t="s">
        <v>1026</v>
      </c>
      <c r="M335" s="1" t="s">
        <v>1027</v>
      </c>
    </row>
    <row r="336" spans="1:13" ht="38.25">
      <c r="A336" s="6"/>
      <c r="B336" s="6"/>
      <c r="C336" s="6">
        <v>335</v>
      </c>
      <c r="D336" s="1" t="s">
        <v>1669</v>
      </c>
      <c r="F336" s="2" t="s">
        <v>539</v>
      </c>
      <c r="I336" s="1" t="s">
        <v>409</v>
      </c>
      <c r="J336" s="1" t="s">
        <v>1665</v>
      </c>
      <c r="L336" s="1" t="s">
        <v>540</v>
      </c>
      <c r="M336" s="1" t="s">
        <v>541</v>
      </c>
    </row>
    <row r="337" spans="1:13" ht="25.5">
      <c r="A337" s="6"/>
      <c r="B337" s="6"/>
      <c r="C337" s="6">
        <v>336</v>
      </c>
      <c r="D337" s="1" t="s">
        <v>1669</v>
      </c>
      <c r="F337" s="2" t="s">
        <v>1350</v>
      </c>
      <c r="G337" s="2" t="s">
        <v>1351</v>
      </c>
      <c r="H337" s="2" t="s">
        <v>922</v>
      </c>
      <c r="I337" s="1" t="s">
        <v>409</v>
      </c>
      <c r="J337" s="1" t="s">
        <v>1659</v>
      </c>
      <c r="L337" s="1" t="s">
        <v>1352</v>
      </c>
      <c r="M337" s="1" t="s">
        <v>1353</v>
      </c>
    </row>
    <row r="338" spans="1:13" ht="25.5">
      <c r="A338" s="6"/>
      <c r="B338" s="6"/>
      <c r="C338" s="6">
        <v>337</v>
      </c>
      <c r="D338" s="1" t="s">
        <v>1669</v>
      </c>
      <c r="F338" s="2" t="s">
        <v>1354</v>
      </c>
      <c r="G338" s="2" t="s">
        <v>1355</v>
      </c>
      <c r="H338" s="2" t="s">
        <v>441</v>
      </c>
      <c r="I338" s="1" t="s">
        <v>409</v>
      </c>
      <c r="J338" s="1" t="s">
        <v>1659</v>
      </c>
      <c r="L338" s="1" t="s">
        <v>1356</v>
      </c>
      <c r="M338" s="1" t="s">
        <v>1353</v>
      </c>
    </row>
    <row r="339" spans="1:13" ht="102">
      <c r="A339" s="6"/>
      <c r="B339" s="6"/>
      <c r="C339" s="6">
        <v>338</v>
      </c>
      <c r="D339" s="1" t="s">
        <v>1566</v>
      </c>
      <c r="F339" s="2" t="s">
        <v>728</v>
      </c>
      <c r="G339" s="2" t="s">
        <v>729</v>
      </c>
      <c r="H339" s="2" t="s">
        <v>1267</v>
      </c>
      <c r="I339" s="1" t="s">
        <v>409</v>
      </c>
      <c r="J339" s="1" t="s">
        <v>1665</v>
      </c>
      <c r="L339" s="1" t="s">
        <v>1567</v>
      </c>
      <c r="M339" s="1" t="s">
        <v>1568</v>
      </c>
    </row>
    <row r="340" spans="1:13" ht="114.75">
      <c r="A340" s="6"/>
      <c r="B340" s="6"/>
      <c r="C340" s="6">
        <v>339</v>
      </c>
      <c r="D340" s="1" t="s">
        <v>1566</v>
      </c>
      <c r="F340" s="2" t="s">
        <v>728</v>
      </c>
      <c r="G340" s="2" t="s">
        <v>865</v>
      </c>
      <c r="H340" s="2" t="s">
        <v>465</v>
      </c>
      <c r="I340" s="1" t="s">
        <v>409</v>
      </c>
      <c r="J340" s="1" t="s">
        <v>1665</v>
      </c>
      <c r="L340" s="1" t="s">
        <v>1003</v>
      </c>
      <c r="M340" s="1" t="s">
        <v>1004</v>
      </c>
    </row>
    <row r="341" spans="1:13" ht="51">
      <c r="A341" s="6"/>
      <c r="B341" s="6"/>
      <c r="C341" s="6">
        <v>340</v>
      </c>
      <c r="D341" s="1" t="s">
        <v>1566</v>
      </c>
      <c r="F341" s="2" t="s">
        <v>1005</v>
      </c>
      <c r="G341" s="2" t="s">
        <v>735</v>
      </c>
      <c r="H341" s="2" t="s">
        <v>653</v>
      </c>
      <c r="I341" s="1" t="s">
        <v>409</v>
      </c>
      <c r="J341" s="1" t="s">
        <v>1660</v>
      </c>
      <c r="L341" s="7" t="s">
        <v>1006</v>
      </c>
      <c r="M341" s="1" t="s">
        <v>1007</v>
      </c>
    </row>
    <row r="342" spans="1:13" ht="204">
      <c r="A342" s="6"/>
      <c r="B342" s="6"/>
      <c r="C342" s="6">
        <v>341</v>
      </c>
      <c r="D342" s="1" t="s">
        <v>1566</v>
      </c>
      <c r="F342" s="2" t="s">
        <v>263</v>
      </c>
      <c r="G342" s="2" t="s">
        <v>1415</v>
      </c>
      <c r="H342" s="2" t="s">
        <v>455</v>
      </c>
      <c r="I342" s="1" t="s">
        <v>409</v>
      </c>
      <c r="J342" s="1" t="s">
        <v>1665</v>
      </c>
      <c r="L342" s="1" t="s">
        <v>1008</v>
      </c>
      <c r="M342" s="1" t="s">
        <v>1009</v>
      </c>
    </row>
    <row r="343" spans="1:13" ht="25.5">
      <c r="A343" s="6"/>
      <c r="B343" s="6"/>
      <c r="C343" s="6">
        <v>342</v>
      </c>
      <c r="D343" s="1" t="s">
        <v>583</v>
      </c>
      <c r="F343" s="2" t="s">
        <v>584</v>
      </c>
      <c r="G343" s="2" t="s">
        <v>602</v>
      </c>
      <c r="H343" s="2" t="s">
        <v>451</v>
      </c>
      <c r="I343" s="1" t="s">
        <v>415</v>
      </c>
      <c r="J343" s="1" t="s">
        <v>1651</v>
      </c>
      <c r="K343" s="1"/>
      <c r="L343" s="1" t="s">
        <v>603</v>
      </c>
      <c r="M343" s="1" t="s">
        <v>604</v>
      </c>
    </row>
    <row r="344" spans="1:13" ht="63.75">
      <c r="A344" s="6"/>
      <c r="B344" s="6"/>
      <c r="C344" s="6">
        <v>343</v>
      </c>
      <c r="D344" s="1" t="s">
        <v>583</v>
      </c>
      <c r="F344" s="2" t="s">
        <v>605</v>
      </c>
      <c r="G344" s="2" t="s">
        <v>414</v>
      </c>
      <c r="H344" s="2" t="s">
        <v>483</v>
      </c>
      <c r="I344" s="1" t="s">
        <v>415</v>
      </c>
      <c r="J344" s="1" t="s">
        <v>1651</v>
      </c>
      <c r="K344" s="1"/>
      <c r="L344" s="1" t="s">
        <v>606</v>
      </c>
      <c r="M344" s="1" t="s">
        <v>607</v>
      </c>
    </row>
    <row r="345" spans="1:13" ht="51">
      <c r="A345" s="6"/>
      <c r="B345" s="6"/>
      <c r="C345" s="6">
        <v>344</v>
      </c>
      <c r="D345" s="1" t="s">
        <v>583</v>
      </c>
      <c r="F345" s="2" t="s">
        <v>635</v>
      </c>
      <c r="G345" s="2" t="s">
        <v>636</v>
      </c>
      <c r="H345" s="2" t="s">
        <v>1455</v>
      </c>
      <c r="I345" s="1" t="s">
        <v>415</v>
      </c>
      <c r="J345" s="1" t="s">
        <v>1651</v>
      </c>
      <c r="K345" s="1"/>
      <c r="L345" s="1" t="s">
        <v>637</v>
      </c>
      <c r="M345" s="1" t="s">
        <v>638</v>
      </c>
    </row>
    <row r="346" spans="1:13" ht="12.75">
      <c r="A346" s="6"/>
      <c r="B346" s="6"/>
      <c r="C346" s="6">
        <v>345</v>
      </c>
      <c r="D346" s="1" t="s">
        <v>583</v>
      </c>
      <c r="F346" s="2" t="s">
        <v>1449</v>
      </c>
      <c r="G346" s="2" t="s">
        <v>414</v>
      </c>
      <c r="H346" s="2" t="s">
        <v>1459</v>
      </c>
      <c r="I346" s="1" t="s">
        <v>415</v>
      </c>
      <c r="J346" s="1" t="s">
        <v>1651</v>
      </c>
      <c r="K346" s="1"/>
      <c r="L346" s="1" t="s">
        <v>1165</v>
      </c>
      <c r="M346" s="1" t="s">
        <v>1166</v>
      </c>
    </row>
    <row r="347" spans="1:13" ht="25.5">
      <c r="A347" s="6"/>
      <c r="B347" s="6"/>
      <c r="C347" s="6">
        <v>346</v>
      </c>
      <c r="D347" s="1" t="s">
        <v>583</v>
      </c>
      <c r="F347" s="2" t="s">
        <v>613</v>
      </c>
      <c r="G347" s="2" t="s">
        <v>455</v>
      </c>
      <c r="H347" s="2" t="s">
        <v>868</v>
      </c>
      <c r="I347" s="1" t="s">
        <v>995</v>
      </c>
      <c r="J347" s="1" t="s">
        <v>1651</v>
      </c>
      <c r="K347" s="1"/>
      <c r="L347" s="1" t="s">
        <v>616</v>
      </c>
      <c r="M347" s="1" t="s">
        <v>617</v>
      </c>
    </row>
    <row r="348" spans="1:13" ht="51">
      <c r="A348" s="6"/>
      <c r="B348" s="6"/>
      <c r="C348" s="6">
        <v>347</v>
      </c>
      <c r="D348" s="1" t="s">
        <v>583</v>
      </c>
      <c r="F348" s="2" t="s">
        <v>613</v>
      </c>
      <c r="G348" s="2" t="s">
        <v>471</v>
      </c>
      <c r="H348" s="2" t="s">
        <v>455</v>
      </c>
      <c r="I348" s="1" t="s">
        <v>995</v>
      </c>
      <c r="J348" s="1" t="s">
        <v>1651</v>
      </c>
      <c r="K348" s="1"/>
      <c r="L348" s="1" t="s">
        <v>618</v>
      </c>
      <c r="M348" s="1" t="s">
        <v>619</v>
      </c>
    </row>
    <row r="349" spans="1:13" ht="51">
      <c r="A349" s="6"/>
      <c r="B349" s="6"/>
      <c r="C349" s="6">
        <v>348</v>
      </c>
      <c r="D349" s="1" t="s">
        <v>583</v>
      </c>
      <c r="F349" s="2" t="s">
        <v>613</v>
      </c>
      <c r="G349" s="2" t="s">
        <v>471</v>
      </c>
      <c r="H349" s="2" t="s">
        <v>465</v>
      </c>
      <c r="I349" s="1" t="s">
        <v>995</v>
      </c>
      <c r="J349" s="1" t="s">
        <v>1651</v>
      </c>
      <c r="K349" s="1"/>
      <c r="L349" s="1" t="s">
        <v>620</v>
      </c>
      <c r="M349" s="1" t="s">
        <v>619</v>
      </c>
    </row>
    <row r="350" spans="1:13" ht="51">
      <c r="A350" s="6"/>
      <c r="B350" s="6"/>
      <c r="C350" s="6">
        <v>349</v>
      </c>
      <c r="D350" s="1" t="s">
        <v>583</v>
      </c>
      <c r="F350" s="2" t="s">
        <v>621</v>
      </c>
      <c r="G350" s="2" t="s">
        <v>471</v>
      </c>
      <c r="H350" s="2" t="s">
        <v>77</v>
      </c>
      <c r="I350" s="1" t="s">
        <v>995</v>
      </c>
      <c r="J350" s="1" t="s">
        <v>1651</v>
      </c>
      <c r="K350" s="1"/>
      <c r="L350" s="1" t="s">
        <v>622</v>
      </c>
      <c r="M350" s="1" t="s">
        <v>619</v>
      </c>
    </row>
    <row r="351" spans="1:13" ht="25.5">
      <c r="A351" s="6"/>
      <c r="B351" s="6"/>
      <c r="C351" s="6">
        <v>350</v>
      </c>
      <c r="D351" s="1" t="s">
        <v>583</v>
      </c>
      <c r="F351" s="2" t="s">
        <v>728</v>
      </c>
      <c r="G351" s="2" t="s">
        <v>865</v>
      </c>
      <c r="H351" s="2" t="s">
        <v>1265</v>
      </c>
      <c r="I351" s="1" t="s">
        <v>995</v>
      </c>
      <c r="J351" s="1" t="s">
        <v>1651</v>
      </c>
      <c r="K351" s="1"/>
      <c r="L351" s="1" t="s">
        <v>623</v>
      </c>
      <c r="M351" s="1" t="s">
        <v>624</v>
      </c>
    </row>
    <row r="352" spans="1:13" ht="38.25">
      <c r="A352" s="6"/>
      <c r="B352" s="6"/>
      <c r="C352" s="6">
        <v>351</v>
      </c>
      <c r="D352" s="1" t="s">
        <v>583</v>
      </c>
      <c r="F352" s="2" t="s">
        <v>377</v>
      </c>
      <c r="G352" s="2" t="s">
        <v>1275</v>
      </c>
      <c r="H352" s="2" t="s">
        <v>429</v>
      </c>
      <c r="I352" s="1" t="s">
        <v>995</v>
      </c>
      <c r="J352" s="1" t="s">
        <v>1651</v>
      </c>
      <c r="K352" s="1"/>
      <c r="L352" s="1" t="s">
        <v>625</v>
      </c>
      <c r="M352" s="1" t="s">
        <v>626</v>
      </c>
    </row>
    <row r="353" spans="1:13" ht="51">
      <c r="A353" s="6"/>
      <c r="B353" s="6"/>
      <c r="C353" s="6">
        <v>352</v>
      </c>
      <c r="D353" s="1" t="s">
        <v>583</v>
      </c>
      <c r="F353" s="2" t="s">
        <v>1265</v>
      </c>
      <c r="G353" s="2" t="s">
        <v>1266</v>
      </c>
      <c r="H353" s="2" t="s">
        <v>919</v>
      </c>
      <c r="I353" s="1" t="s">
        <v>995</v>
      </c>
      <c r="J353" s="1" t="s">
        <v>1651</v>
      </c>
      <c r="K353" s="1"/>
      <c r="L353" s="1" t="s">
        <v>629</v>
      </c>
      <c r="M353" s="1" t="s">
        <v>630</v>
      </c>
    </row>
    <row r="354" spans="1:13" ht="38.25">
      <c r="A354" s="6"/>
      <c r="B354" s="6"/>
      <c r="C354" s="6">
        <v>353</v>
      </c>
      <c r="D354" s="1" t="s">
        <v>583</v>
      </c>
      <c r="F354" s="2" t="s">
        <v>584</v>
      </c>
      <c r="G354" s="2" t="s">
        <v>602</v>
      </c>
      <c r="H354" s="2" t="s">
        <v>723</v>
      </c>
      <c r="I354" s="1" t="s">
        <v>995</v>
      </c>
      <c r="J354" s="1" t="s">
        <v>1651</v>
      </c>
      <c r="K354" s="1"/>
      <c r="L354" s="1" t="s">
        <v>633</v>
      </c>
      <c r="M354" s="1" t="s">
        <v>634</v>
      </c>
    </row>
    <row r="355" spans="1:13" ht="38.25">
      <c r="A355" s="6"/>
      <c r="B355" s="6"/>
      <c r="C355" s="6">
        <v>354</v>
      </c>
      <c r="D355" s="1" t="s">
        <v>583</v>
      </c>
      <c r="F355" s="2" t="s">
        <v>656</v>
      </c>
      <c r="G355" s="2" t="s">
        <v>879</v>
      </c>
      <c r="H355" s="2" t="s">
        <v>919</v>
      </c>
      <c r="I355" s="1" t="s">
        <v>995</v>
      </c>
      <c r="J355" s="1" t="s">
        <v>1651</v>
      </c>
      <c r="K355" s="1"/>
      <c r="L355" s="1" t="s">
        <v>657</v>
      </c>
      <c r="M355" s="1" t="s">
        <v>658</v>
      </c>
    </row>
    <row r="356" spans="1:13" ht="12.75">
      <c r="A356" s="6"/>
      <c r="B356" s="6"/>
      <c r="C356" s="6">
        <v>355</v>
      </c>
      <c r="D356" s="1" t="s">
        <v>583</v>
      </c>
      <c r="F356" s="2" t="s">
        <v>30</v>
      </c>
      <c r="G356" s="2" t="s">
        <v>31</v>
      </c>
      <c r="H356" s="2" t="s">
        <v>371</v>
      </c>
      <c r="I356" s="1" t="s">
        <v>995</v>
      </c>
      <c r="J356" s="1" t="s">
        <v>1651</v>
      </c>
      <c r="K356" s="1"/>
      <c r="L356" s="1" t="s">
        <v>32</v>
      </c>
      <c r="M356" s="1" t="s">
        <v>33</v>
      </c>
    </row>
    <row r="357" spans="1:13" ht="51">
      <c r="A357" s="6"/>
      <c r="B357" s="6"/>
      <c r="C357" s="6">
        <v>356</v>
      </c>
      <c r="D357" s="1" t="s">
        <v>583</v>
      </c>
      <c r="F357" s="2" t="s">
        <v>709</v>
      </c>
      <c r="G357" s="2" t="s">
        <v>1644</v>
      </c>
      <c r="H357" s="2" t="s">
        <v>922</v>
      </c>
      <c r="I357" s="1" t="s">
        <v>995</v>
      </c>
      <c r="J357" s="1" t="s">
        <v>1651</v>
      </c>
      <c r="K357" s="1"/>
      <c r="L357" s="1" t="s">
        <v>1645</v>
      </c>
      <c r="M357" s="1" t="s">
        <v>1646</v>
      </c>
    </row>
    <row r="358" spans="1:13" ht="51">
      <c r="A358" s="6"/>
      <c r="B358" s="6"/>
      <c r="C358" s="6">
        <v>357</v>
      </c>
      <c r="D358" s="1" t="s">
        <v>583</v>
      </c>
      <c r="F358" s="2" t="s">
        <v>709</v>
      </c>
      <c r="G358" s="2" t="s">
        <v>715</v>
      </c>
      <c r="H358" s="2" t="s">
        <v>1459</v>
      </c>
      <c r="I358" s="1" t="s">
        <v>995</v>
      </c>
      <c r="J358" s="1" t="s">
        <v>1651</v>
      </c>
      <c r="K358" s="1"/>
      <c r="L358" s="1" t="s">
        <v>1647</v>
      </c>
      <c r="M358" s="1" t="s">
        <v>1648</v>
      </c>
    </row>
    <row r="359" spans="1:13" ht="12.75">
      <c r="A359" s="6"/>
      <c r="B359" s="6"/>
      <c r="C359" s="6">
        <v>358</v>
      </c>
      <c r="D359" s="1" t="s">
        <v>583</v>
      </c>
      <c r="F359" s="2" t="s">
        <v>30</v>
      </c>
      <c r="G359" s="2" t="s">
        <v>31</v>
      </c>
      <c r="H359" s="2" t="s">
        <v>716</v>
      </c>
      <c r="I359" s="1" t="s">
        <v>995</v>
      </c>
      <c r="J359" s="1" t="s">
        <v>1651</v>
      </c>
      <c r="K359" s="1"/>
      <c r="L359" s="1" t="s">
        <v>1330</v>
      </c>
      <c r="M359" s="1" t="s">
        <v>1331</v>
      </c>
    </row>
    <row r="360" spans="1:13" ht="51">
      <c r="A360" s="6"/>
      <c r="B360" s="6"/>
      <c r="C360" s="6">
        <v>359</v>
      </c>
      <c r="D360" s="1" t="s">
        <v>583</v>
      </c>
      <c r="F360" s="2" t="s">
        <v>989</v>
      </c>
      <c r="G360" s="2" t="s">
        <v>476</v>
      </c>
      <c r="H360" s="2" t="s">
        <v>424</v>
      </c>
      <c r="I360" s="1" t="s">
        <v>409</v>
      </c>
      <c r="J360" s="1" t="s">
        <v>1661</v>
      </c>
      <c r="L360" s="1" t="s">
        <v>608</v>
      </c>
      <c r="M360" s="1" t="s">
        <v>609</v>
      </c>
    </row>
    <row r="361" spans="1:13" ht="38.25">
      <c r="A361" s="6"/>
      <c r="B361" s="6"/>
      <c r="C361" s="6">
        <v>360</v>
      </c>
      <c r="D361" s="1" t="s">
        <v>583</v>
      </c>
      <c r="F361" s="2" t="s">
        <v>427</v>
      </c>
      <c r="G361" s="2" t="s">
        <v>434</v>
      </c>
      <c r="H361" s="2" t="s">
        <v>77</v>
      </c>
      <c r="I361" s="1" t="s">
        <v>409</v>
      </c>
      <c r="J361" s="1" t="s">
        <v>1661</v>
      </c>
      <c r="L361" s="1" t="s">
        <v>610</v>
      </c>
      <c r="M361" s="1" t="s">
        <v>611</v>
      </c>
    </row>
    <row r="362" spans="1:13" ht="38.25">
      <c r="A362" s="6"/>
      <c r="B362" s="6"/>
      <c r="C362" s="6">
        <v>361</v>
      </c>
      <c r="D362" s="1" t="s">
        <v>583</v>
      </c>
      <c r="F362" s="2" t="s">
        <v>447</v>
      </c>
      <c r="G362" s="2" t="s">
        <v>455</v>
      </c>
      <c r="H362" s="2" t="s">
        <v>408</v>
      </c>
      <c r="I362" s="1" t="s">
        <v>409</v>
      </c>
      <c r="J362" s="1" t="s">
        <v>1661</v>
      </c>
      <c r="L362" s="1" t="s">
        <v>610</v>
      </c>
      <c r="M362" s="1" t="s">
        <v>612</v>
      </c>
    </row>
    <row r="363" spans="1:13" ht="38.25">
      <c r="A363" s="6"/>
      <c r="B363" s="6"/>
      <c r="C363" s="6">
        <v>362</v>
      </c>
      <c r="D363" s="1" t="s">
        <v>583</v>
      </c>
      <c r="F363" s="2" t="s">
        <v>613</v>
      </c>
      <c r="G363" s="2" t="s">
        <v>455</v>
      </c>
      <c r="H363" s="2" t="s">
        <v>739</v>
      </c>
      <c r="I363" s="1" t="s">
        <v>409</v>
      </c>
      <c r="J363" s="1" t="s">
        <v>1661</v>
      </c>
      <c r="L363" s="1" t="s">
        <v>614</v>
      </c>
      <c r="M363" s="1" t="s">
        <v>615</v>
      </c>
    </row>
    <row r="364" spans="1:13" ht="51">
      <c r="A364" s="6"/>
      <c r="B364" s="6"/>
      <c r="C364" s="6">
        <v>363</v>
      </c>
      <c r="D364" s="1" t="s">
        <v>583</v>
      </c>
      <c r="F364" s="2" t="s">
        <v>1649</v>
      </c>
      <c r="G364" s="2" t="s">
        <v>1224</v>
      </c>
      <c r="H364" s="2" t="s">
        <v>1275</v>
      </c>
      <c r="I364" s="1" t="s">
        <v>409</v>
      </c>
      <c r="L364" s="1" t="s">
        <v>1323</v>
      </c>
      <c r="M364" s="1" t="s">
        <v>1324</v>
      </c>
    </row>
    <row r="365" spans="1:13" ht="25.5">
      <c r="A365" s="6"/>
      <c r="B365" s="6"/>
      <c r="C365" s="6">
        <v>364</v>
      </c>
      <c r="D365" s="1" t="s">
        <v>583</v>
      </c>
      <c r="F365" s="2" t="s">
        <v>1690</v>
      </c>
      <c r="G365" s="2" t="s">
        <v>1229</v>
      </c>
      <c r="H365" s="2" t="s">
        <v>452</v>
      </c>
      <c r="I365" s="1" t="s">
        <v>409</v>
      </c>
      <c r="J365" s="1" t="s">
        <v>1665</v>
      </c>
      <c r="L365" s="1" t="s">
        <v>1325</v>
      </c>
      <c r="M365" s="1" t="s">
        <v>1326</v>
      </c>
    </row>
    <row r="366" spans="1:13" ht="25.5">
      <c r="A366" s="6"/>
      <c r="B366" s="6"/>
      <c r="C366" s="6">
        <v>365</v>
      </c>
      <c r="D366" s="1" t="s">
        <v>583</v>
      </c>
      <c r="F366" s="2" t="s">
        <v>1690</v>
      </c>
      <c r="G366" s="2" t="s">
        <v>1229</v>
      </c>
      <c r="H366" s="2" t="s">
        <v>1274</v>
      </c>
      <c r="I366" s="1" t="s">
        <v>409</v>
      </c>
      <c r="J366" s="1" t="s">
        <v>1665</v>
      </c>
      <c r="L366" s="1" t="s">
        <v>1327</v>
      </c>
      <c r="M366" s="1" t="s">
        <v>617</v>
      </c>
    </row>
    <row r="367" spans="1:13" ht="51">
      <c r="A367" s="6"/>
      <c r="B367" s="6"/>
      <c r="C367" s="6">
        <v>366</v>
      </c>
      <c r="D367" s="1" t="s">
        <v>583</v>
      </c>
      <c r="F367" s="2" t="s">
        <v>1328</v>
      </c>
      <c r="G367" s="2" t="s">
        <v>1522</v>
      </c>
      <c r="H367" s="2" t="s">
        <v>471</v>
      </c>
      <c r="I367" s="1" t="s">
        <v>409</v>
      </c>
      <c r="J367" s="1" t="s">
        <v>1665</v>
      </c>
      <c r="L367" s="1" t="s">
        <v>1329</v>
      </c>
      <c r="M367" s="1" t="s">
        <v>1324</v>
      </c>
    </row>
    <row r="368" spans="1:13" ht="127.5">
      <c r="A368" s="6"/>
      <c r="B368" s="6"/>
      <c r="C368" s="6">
        <v>367</v>
      </c>
      <c r="D368" s="1" t="s">
        <v>583</v>
      </c>
      <c r="F368" s="2" t="s">
        <v>1574</v>
      </c>
      <c r="G368" s="2" t="s">
        <v>2233</v>
      </c>
      <c r="H368" s="2" t="s">
        <v>1415</v>
      </c>
      <c r="I368" s="1" t="s">
        <v>409</v>
      </c>
      <c r="J368" s="1" t="s">
        <v>1659</v>
      </c>
      <c r="L368" s="1" t="s">
        <v>1046</v>
      </c>
      <c r="M368" s="1" t="s">
        <v>1047</v>
      </c>
    </row>
    <row r="369" spans="1:13" ht="25.5">
      <c r="A369" s="6"/>
      <c r="B369" s="6"/>
      <c r="C369" s="6">
        <v>368</v>
      </c>
      <c r="D369" s="1" t="s">
        <v>1677</v>
      </c>
      <c r="F369" s="2" t="s">
        <v>1678</v>
      </c>
      <c r="G369" s="2" t="s">
        <v>1266</v>
      </c>
      <c r="H369" s="2" t="s">
        <v>460</v>
      </c>
      <c r="I369" s="1" t="s">
        <v>415</v>
      </c>
      <c r="J369" s="1" t="s">
        <v>1651</v>
      </c>
      <c r="K369" s="1"/>
      <c r="L369" s="1" t="s">
        <v>1679</v>
      </c>
      <c r="M369" s="1" t="s">
        <v>1680</v>
      </c>
    </row>
    <row r="370" spans="1:13" ht="25.5">
      <c r="A370" s="6"/>
      <c r="B370" s="6"/>
      <c r="C370" s="6">
        <v>369</v>
      </c>
      <c r="D370" s="1" t="s">
        <v>1677</v>
      </c>
      <c r="F370" s="2" t="s">
        <v>1698</v>
      </c>
      <c r="G370" s="2" t="s">
        <v>868</v>
      </c>
      <c r="H370" s="2" t="s">
        <v>476</v>
      </c>
      <c r="I370" s="1" t="s">
        <v>415</v>
      </c>
      <c r="J370" s="1" t="s">
        <v>1651</v>
      </c>
      <c r="K370" s="1"/>
      <c r="L370" s="1" t="s">
        <v>1785</v>
      </c>
      <c r="M370" s="1" t="s">
        <v>1786</v>
      </c>
    </row>
    <row r="371" spans="1:13" ht="76.5">
      <c r="A371" s="6"/>
      <c r="B371" s="6"/>
      <c r="C371" s="6">
        <v>370</v>
      </c>
      <c r="D371" s="1" t="s">
        <v>1677</v>
      </c>
      <c r="F371" s="2" t="s">
        <v>1690</v>
      </c>
      <c r="G371" s="2" t="s">
        <v>1229</v>
      </c>
      <c r="H371" s="2" t="s">
        <v>452</v>
      </c>
      <c r="I371" s="1" t="s">
        <v>484</v>
      </c>
      <c r="J371" s="1" t="s">
        <v>1665</v>
      </c>
      <c r="L371" s="1" t="s">
        <v>1691</v>
      </c>
      <c r="M371" s="1" t="s">
        <v>1692</v>
      </c>
    </row>
    <row r="372" spans="1:13" ht="127.5">
      <c r="A372" s="6"/>
      <c r="B372" s="6"/>
      <c r="C372" s="6">
        <v>371</v>
      </c>
      <c r="D372" s="1" t="s">
        <v>1677</v>
      </c>
      <c r="F372" s="2" t="s">
        <v>738</v>
      </c>
      <c r="G372" s="2" t="s">
        <v>739</v>
      </c>
      <c r="H372" s="2" t="s">
        <v>452</v>
      </c>
      <c r="I372" s="1" t="s">
        <v>484</v>
      </c>
      <c r="J372" s="1" t="s">
        <v>1665</v>
      </c>
      <c r="L372" s="1" t="s">
        <v>1693</v>
      </c>
      <c r="M372" s="1" t="s">
        <v>2203</v>
      </c>
    </row>
    <row r="373" spans="1:13" ht="178.5">
      <c r="A373" s="6"/>
      <c r="B373" s="6"/>
      <c r="C373" s="6">
        <v>372</v>
      </c>
      <c r="D373" s="1" t="s">
        <v>1677</v>
      </c>
      <c r="F373" s="2" t="s">
        <v>366</v>
      </c>
      <c r="G373" s="2" t="s">
        <v>1446</v>
      </c>
      <c r="H373" s="2" t="s">
        <v>1275</v>
      </c>
      <c r="I373" s="1" t="s">
        <v>484</v>
      </c>
      <c r="J373" s="1" t="s">
        <v>1665</v>
      </c>
      <c r="L373" s="1" t="s">
        <v>2204</v>
      </c>
      <c r="M373" s="1" t="s">
        <v>2205</v>
      </c>
    </row>
    <row r="374" spans="1:13" ht="76.5">
      <c r="A374" s="6"/>
      <c r="B374" s="6"/>
      <c r="C374" s="6">
        <v>373</v>
      </c>
      <c r="D374" s="1" t="s">
        <v>1677</v>
      </c>
      <c r="F374" s="2" t="s">
        <v>2206</v>
      </c>
      <c r="G374" s="2" t="s">
        <v>15</v>
      </c>
      <c r="H374" s="2" t="s">
        <v>1120</v>
      </c>
      <c r="I374" s="1" t="s">
        <v>484</v>
      </c>
      <c r="J374" s="1" t="s">
        <v>1661</v>
      </c>
      <c r="L374" s="1" t="s">
        <v>2207</v>
      </c>
      <c r="M374" s="1" t="s">
        <v>2208</v>
      </c>
    </row>
    <row r="375" spans="1:13" ht="102">
      <c r="A375" s="6"/>
      <c r="B375" s="6"/>
      <c r="C375" s="6">
        <v>374</v>
      </c>
      <c r="D375" s="1" t="s">
        <v>1677</v>
      </c>
      <c r="F375" s="2" t="s">
        <v>2206</v>
      </c>
      <c r="G375" s="2" t="s">
        <v>15</v>
      </c>
      <c r="H375" s="2" t="s">
        <v>919</v>
      </c>
      <c r="I375" s="1" t="s">
        <v>484</v>
      </c>
      <c r="J375" s="1" t="s">
        <v>1665</v>
      </c>
      <c r="L375" s="1" t="s">
        <v>2209</v>
      </c>
      <c r="M375" s="1" t="s">
        <v>2210</v>
      </c>
    </row>
    <row r="376" spans="1:13" ht="76.5">
      <c r="A376" s="6"/>
      <c r="B376" s="6"/>
      <c r="C376" s="6">
        <v>375</v>
      </c>
      <c r="D376" s="1" t="s">
        <v>1677</v>
      </c>
      <c r="F376" s="2" t="s">
        <v>374</v>
      </c>
      <c r="I376" s="1" t="s">
        <v>484</v>
      </c>
      <c r="L376" s="1" t="s">
        <v>2211</v>
      </c>
      <c r="M376" s="1" t="s">
        <v>2212</v>
      </c>
    </row>
    <row r="377" spans="1:13" ht="63.75">
      <c r="A377" s="6"/>
      <c r="B377" s="6"/>
      <c r="C377" s="6">
        <v>376</v>
      </c>
      <c r="D377" s="1" t="s">
        <v>1677</v>
      </c>
      <c r="F377" s="2" t="s">
        <v>374</v>
      </c>
      <c r="I377" s="1" t="s">
        <v>484</v>
      </c>
      <c r="L377" s="1" t="s">
        <v>2213</v>
      </c>
      <c r="M377" s="1" t="s">
        <v>2214</v>
      </c>
    </row>
    <row r="378" spans="1:13" ht="76.5">
      <c r="A378" s="6"/>
      <c r="B378" s="6"/>
      <c r="C378" s="6">
        <v>377</v>
      </c>
      <c r="D378" s="1" t="s">
        <v>1677</v>
      </c>
      <c r="F378" s="2" t="s">
        <v>2215</v>
      </c>
      <c r="G378" s="2" t="s">
        <v>1265</v>
      </c>
      <c r="H378" s="2" t="s">
        <v>367</v>
      </c>
      <c r="I378" s="1" t="s">
        <v>484</v>
      </c>
      <c r="J378" s="1" t="s">
        <v>1665</v>
      </c>
      <c r="L378" s="1" t="s">
        <v>2216</v>
      </c>
      <c r="M378" s="1" t="s">
        <v>2217</v>
      </c>
    </row>
    <row r="379" spans="1:13" ht="38.25">
      <c r="A379" s="6"/>
      <c r="B379" s="6"/>
      <c r="C379" s="6">
        <v>378</v>
      </c>
      <c r="D379" s="1" t="s">
        <v>1677</v>
      </c>
      <c r="F379" s="2" t="s">
        <v>2218</v>
      </c>
      <c r="G379" s="2" t="s">
        <v>1265</v>
      </c>
      <c r="H379" s="2" t="s">
        <v>735</v>
      </c>
      <c r="I379" s="1" t="s">
        <v>484</v>
      </c>
      <c r="J379" s="1" t="s">
        <v>1665</v>
      </c>
      <c r="L379" s="1" t="s">
        <v>2219</v>
      </c>
      <c r="M379" s="1" t="s">
        <v>1777</v>
      </c>
    </row>
    <row r="380" spans="1:13" ht="63.75">
      <c r="A380" s="6"/>
      <c r="B380" s="6"/>
      <c r="C380" s="6">
        <v>379</v>
      </c>
      <c r="D380" s="1" t="s">
        <v>1677</v>
      </c>
      <c r="F380" s="2" t="s">
        <v>1780</v>
      </c>
      <c r="G380" s="2" t="s">
        <v>1266</v>
      </c>
      <c r="H380" s="2" t="s">
        <v>483</v>
      </c>
      <c r="I380" s="1" t="s">
        <v>484</v>
      </c>
      <c r="J380" s="1" t="s">
        <v>1665</v>
      </c>
      <c r="L380" s="1" t="s">
        <v>1781</v>
      </c>
      <c r="M380" s="1" t="s">
        <v>1782</v>
      </c>
    </row>
    <row r="381" spans="1:13" ht="153">
      <c r="A381" s="6"/>
      <c r="B381" s="6"/>
      <c r="C381" s="6">
        <v>380</v>
      </c>
      <c r="D381" s="1" t="s">
        <v>1677</v>
      </c>
      <c r="G381" s="2" t="s">
        <v>571</v>
      </c>
      <c r="H381" s="2" t="s">
        <v>489</v>
      </c>
      <c r="I381" s="1" t="s">
        <v>484</v>
      </c>
      <c r="L381" s="1" t="s">
        <v>1787</v>
      </c>
      <c r="M381" s="1" t="s">
        <v>1788</v>
      </c>
    </row>
    <row r="382" spans="1:13" ht="76.5">
      <c r="A382" s="6"/>
      <c r="B382" s="6"/>
      <c r="C382" s="6">
        <v>381</v>
      </c>
      <c r="D382" s="1" t="s">
        <v>1677</v>
      </c>
      <c r="G382" s="2" t="s">
        <v>1789</v>
      </c>
      <c r="H382" s="2" t="s">
        <v>1274</v>
      </c>
      <c r="I382" s="1" t="s">
        <v>484</v>
      </c>
      <c r="L382" s="1" t="s">
        <v>1790</v>
      </c>
      <c r="M382" s="1" t="s">
        <v>1791</v>
      </c>
    </row>
    <row r="383" spans="1:13" ht="51">
      <c r="A383" s="6"/>
      <c r="B383" s="6"/>
      <c r="C383" s="6">
        <v>382</v>
      </c>
      <c r="D383" s="1" t="s">
        <v>1677</v>
      </c>
      <c r="F383" s="2" t="s">
        <v>1167</v>
      </c>
      <c r="G383" s="2" t="s">
        <v>1266</v>
      </c>
      <c r="H383" s="2" t="s">
        <v>438</v>
      </c>
      <c r="I383" s="1" t="s">
        <v>484</v>
      </c>
      <c r="J383" s="1" t="s">
        <v>1665</v>
      </c>
      <c r="L383" s="1" t="s">
        <v>1168</v>
      </c>
      <c r="M383" s="1" t="s">
        <v>1169</v>
      </c>
    </row>
    <row r="384" spans="1:13" ht="25.5">
      <c r="A384" s="6"/>
      <c r="B384" s="6"/>
      <c r="C384" s="6">
        <v>383</v>
      </c>
      <c r="D384" s="1" t="s">
        <v>727</v>
      </c>
      <c r="F384" s="2" t="s">
        <v>659</v>
      </c>
      <c r="G384" s="2" t="s">
        <v>660</v>
      </c>
      <c r="H384" s="2" t="s">
        <v>483</v>
      </c>
      <c r="I384" s="1" t="s">
        <v>415</v>
      </c>
      <c r="J384" s="1" t="s">
        <v>1651</v>
      </c>
      <c r="K384" s="1"/>
      <c r="L384" s="1" t="s">
        <v>661</v>
      </c>
      <c r="M384" s="1" t="s">
        <v>662</v>
      </c>
    </row>
    <row r="385" spans="1:13" ht="25.5">
      <c r="A385" s="6"/>
      <c r="B385" s="6"/>
      <c r="C385" s="6">
        <v>384</v>
      </c>
      <c r="D385" s="1" t="s">
        <v>727</v>
      </c>
      <c r="F385" s="2" t="s">
        <v>64</v>
      </c>
      <c r="G385" s="2" t="s">
        <v>65</v>
      </c>
      <c r="H385" s="2" t="s">
        <v>414</v>
      </c>
      <c r="I385" s="1" t="s">
        <v>415</v>
      </c>
      <c r="J385" s="1" t="s">
        <v>1651</v>
      </c>
      <c r="K385" s="1"/>
      <c r="L385" s="1" t="s">
        <v>66</v>
      </c>
      <c r="M385" s="1" t="s">
        <v>67</v>
      </c>
    </row>
    <row r="386" spans="1:13" ht="25.5">
      <c r="A386" s="6"/>
      <c r="B386" s="6"/>
      <c r="C386" s="6">
        <v>385</v>
      </c>
      <c r="D386" s="1" t="s">
        <v>727</v>
      </c>
      <c r="F386" s="2" t="s">
        <v>1106</v>
      </c>
      <c r="G386" s="2" t="s">
        <v>865</v>
      </c>
      <c r="H386" s="2" t="s">
        <v>428</v>
      </c>
      <c r="I386" s="1" t="s">
        <v>995</v>
      </c>
      <c r="J386" s="1" t="s">
        <v>1651</v>
      </c>
      <c r="K386" s="1"/>
      <c r="L386" s="1" t="s">
        <v>1107</v>
      </c>
      <c r="M386" s="1" t="s">
        <v>1108</v>
      </c>
    </row>
    <row r="387" spans="1:13" ht="51">
      <c r="A387" s="6"/>
      <c r="B387" s="6"/>
      <c r="C387" s="6">
        <v>386</v>
      </c>
      <c r="D387" s="1" t="s">
        <v>727</v>
      </c>
      <c r="F387" s="2" t="s">
        <v>84</v>
      </c>
      <c r="G387" s="2" t="s">
        <v>85</v>
      </c>
      <c r="H387" s="2" t="s">
        <v>371</v>
      </c>
      <c r="I387" s="1" t="s">
        <v>484</v>
      </c>
      <c r="J387" s="1" t="s">
        <v>1660</v>
      </c>
      <c r="L387" s="1" t="s">
        <v>86</v>
      </c>
      <c r="M387" s="1" t="s">
        <v>87</v>
      </c>
    </row>
    <row r="388" spans="1:13" ht="76.5">
      <c r="A388" s="6"/>
      <c r="B388" s="6"/>
      <c r="C388" s="6">
        <v>387</v>
      </c>
      <c r="D388" s="1" t="s">
        <v>727</v>
      </c>
      <c r="F388" s="2" t="s">
        <v>1449</v>
      </c>
      <c r="G388" s="2" t="s">
        <v>414</v>
      </c>
      <c r="H388" s="2" t="s">
        <v>435</v>
      </c>
      <c r="I388" s="1" t="s">
        <v>484</v>
      </c>
      <c r="J388" s="1" t="s">
        <v>1660</v>
      </c>
      <c r="L388" s="1" t="s">
        <v>933</v>
      </c>
      <c r="M388" s="1" t="s">
        <v>934</v>
      </c>
    </row>
    <row r="389" spans="1:13" ht="140.25">
      <c r="A389" s="6"/>
      <c r="B389" s="6"/>
      <c r="C389" s="6">
        <v>388</v>
      </c>
      <c r="D389" s="1" t="s">
        <v>727</v>
      </c>
      <c r="F389" s="2" t="s">
        <v>728</v>
      </c>
      <c r="G389" s="2" t="s">
        <v>729</v>
      </c>
      <c r="H389" s="2" t="s">
        <v>730</v>
      </c>
      <c r="I389" s="1" t="s">
        <v>409</v>
      </c>
      <c r="J389" s="1" t="s">
        <v>1665</v>
      </c>
      <c r="L389" s="1" t="s">
        <v>731</v>
      </c>
      <c r="M389" s="1" t="s">
        <v>732</v>
      </c>
    </row>
    <row r="390" spans="1:13" ht="165.75">
      <c r="A390" s="6"/>
      <c r="B390" s="6"/>
      <c r="C390" s="6">
        <v>389</v>
      </c>
      <c r="D390" s="1" t="s">
        <v>727</v>
      </c>
      <c r="F390" s="2" t="s">
        <v>374</v>
      </c>
      <c r="G390" s="2" t="s">
        <v>868</v>
      </c>
      <c r="H390" s="2" t="s">
        <v>868</v>
      </c>
      <c r="I390" s="1" t="s">
        <v>409</v>
      </c>
      <c r="J390" s="1" t="s">
        <v>1660</v>
      </c>
      <c r="L390" s="1" t="s">
        <v>134</v>
      </c>
      <c r="M390" s="1" t="s">
        <v>135</v>
      </c>
    </row>
    <row r="391" spans="1:13" ht="76.5">
      <c r="A391" s="6"/>
      <c r="B391" s="6"/>
      <c r="C391" s="6">
        <v>390</v>
      </c>
      <c r="D391" s="1" t="s">
        <v>727</v>
      </c>
      <c r="F391" s="2" t="s">
        <v>659</v>
      </c>
      <c r="G391" s="2" t="s">
        <v>660</v>
      </c>
      <c r="H391" s="2" t="s">
        <v>1265</v>
      </c>
      <c r="I391" s="1" t="s">
        <v>409</v>
      </c>
      <c r="J391" s="1" t="s">
        <v>1662</v>
      </c>
      <c r="L391" s="1" t="s">
        <v>136</v>
      </c>
      <c r="M391" s="1" t="s">
        <v>63</v>
      </c>
    </row>
    <row r="392" spans="1:13" ht="63.75">
      <c r="A392" s="6"/>
      <c r="B392" s="6"/>
      <c r="C392" s="6">
        <v>391</v>
      </c>
      <c r="D392" s="1" t="s">
        <v>727</v>
      </c>
      <c r="F392" s="2" t="s">
        <v>669</v>
      </c>
      <c r="G392" s="2" t="s">
        <v>65</v>
      </c>
      <c r="H392" s="2" t="s">
        <v>368</v>
      </c>
      <c r="I392" s="1" t="s">
        <v>409</v>
      </c>
      <c r="J392" s="1" t="s">
        <v>1660</v>
      </c>
      <c r="L392" s="1" t="s">
        <v>1096</v>
      </c>
      <c r="M392" s="1" t="s">
        <v>1097</v>
      </c>
    </row>
    <row r="393" spans="1:13" ht="76.5">
      <c r="A393" s="6"/>
      <c r="B393" s="6"/>
      <c r="C393" s="6">
        <v>392</v>
      </c>
      <c r="D393" s="1" t="s">
        <v>727</v>
      </c>
      <c r="F393" s="2" t="s">
        <v>669</v>
      </c>
      <c r="G393" s="2" t="s">
        <v>670</v>
      </c>
      <c r="H393" s="2" t="s">
        <v>975</v>
      </c>
      <c r="I393" s="1" t="s">
        <v>409</v>
      </c>
      <c r="J393" s="1" t="s">
        <v>1660</v>
      </c>
      <c r="L393" s="1" t="s">
        <v>1098</v>
      </c>
      <c r="M393" s="1" t="s">
        <v>1099</v>
      </c>
    </row>
    <row r="394" spans="1:13" ht="51">
      <c r="A394" s="6"/>
      <c r="B394" s="6"/>
      <c r="C394" s="6">
        <v>393</v>
      </c>
      <c r="D394" s="1" t="s">
        <v>727</v>
      </c>
      <c r="F394" s="2" t="s">
        <v>768</v>
      </c>
      <c r="G394" s="2" t="s">
        <v>769</v>
      </c>
      <c r="H394" s="2" t="s">
        <v>1459</v>
      </c>
      <c r="I394" s="1" t="s">
        <v>409</v>
      </c>
      <c r="J394" s="1" t="s">
        <v>1665</v>
      </c>
      <c r="L394" s="1" t="s">
        <v>1100</v>
      </c>
      <c r="M394" s="1" t="s">
        <v>1101</v>
      </c>
    </row>
    <row r="395" spans="1:13" ht="89.25">
      <c r="A395" s="6"/>
      <c r="B395" s="6"/>
      <c r="C395" s="6">
        <v>394</v>
      </c>
      <c r="D395" s="1" t="s">
        <v>727</v>
      </c>
      <c r="F395" s="2" t="s">
        <v>768</v>
      </c>
      <c r="G395" s="2" t="s">
        <v>769</v>
      </c>
      <c r="H395" s="2" t="s">
        <v>1459</v>
      </c>
      <c r="I395" s="1" t="s">
        <v>409</v>
      </c>
      <c r="J395" s="1" t="s">
        <v>1665</v>
      </c>
      <c r="L395" s="1" t="s">
        <v>1102</v>
      </c>
      <c r="M395" s="1" t="s">
        <v>1103</v>
      </c>
    </row>
    <row r="396" spans="1:13" ht="102">
      <c r="A396" s="6"/>
      <c r="B396" s="6"/>
      <c r="C396" s="6">
        <v>395</v>
      </c>
      <c r="D396" s="1" t="s">
        <v>727</v>
      </c>
      <c r="F396" s="2" t="s">
        <v>768</v>
      </c>
      <c r="G396" s="2" t="s">
        <v>769</v>
      </c>
      <c r="H396" s="2" t="s">
        <v>1459</v>
      </c>
      <c r="I396" s="1" t="s">
        <v>409</v>
      </c>
      <c r="J396" s="1" t="s">
        <v>1665</v>
      </c>
      <c r="L396" s="1" t="s">
        <v>1104</v>
      </c>
      <c r="M396" s="1" t="s">
        <v>1105</v>
      </c>
    </row>
    <row r="397" spans="1:13" ht="51">
      <c r="A397" s="6"/>
      <c r="B397" s="6"/>
      <c r="C397" s="6">
        <v>396</v>
      </c>
      <c r="D397" s="1" t="s">
        <v>727</v>
      </c>
      <c r="F397" s="2" t="s">
        <v>728</v>
      </c>
      <c r="G397" s="2" t="s">
        <v>865</v>
      </c>
      <c r="H397" s="2" t="s">
        <v>483</v>
      </c>
      <c r="I397" s="1" t="s">
        <v>409</v>
      </c>
      <c r="J397" s="1" t="s">
        <v>1665</v>
      </c>
      <c r="L397" s="1" t="s">
        <v>1109</v>
      </c>
      <c r="M397" s="1" t="s">
        <v>1110</v>
      </c>
    </row>
    <row r="398" spans="1:13" ht="127.5">
      <c r="A398" s="6"/>
      <c r="B398" s="6"/>
      <c r="C398" s="6">
        <v>397</v>
      </c>
      <c r="D398" s="1" t="s">
        <v>727</v>
      </c>
      <c r="F398" s="2" t="s">
        <v>84</v>
      </c>
      <c r="G398" s="2" t="s">
        <v>85</v>
      </c>
      <c r="H398" s="2" t="s">
        <v>765</v>
      </c>
      <c r="I398" s="1" t="s">
        <v>409</v>
      </c>
      <c r="J398" s="1" t="s">
        <v>1660</v>
      </c>
      <c r="L398" s="1" t="s">
        <v>1111</v>
      </c>
      <c r="M398" s="1" t="s">
        <v>1112</v>
      </c>
    </row>
    <row r="399" spans="1:13" ht="102">
      <c r="A399" s="6"/>
      <c r="B399" s="6"/>
      <c r="C399" s="6">
        <v>398</v>
      </c>
      <c r="D399" s="1" t="s">
        <v>727</v>
      </c>
      <c r="F399" s="2" t="s">
        <v>84</v>
      </c>
      <c r="G399" s="2" t="s">
        <v>85</v>
      </c>
      <c r="H399" s="2" t="s">
        <v>1274</v>
      </c>
      <c r="I399" s="1" t="s">
        <v>409</v>
      </c>
      <c r="J399" s="1" t="s">
        <v>1660</v>
      </c>
      <c r="L399" s="1" t="s">
        <v>1123</v>
      </c>
      <c r="M399" s="1" t="s">
        <v>1124</v>
      </c>
    </row>
    <row r="400" spans="1:13" ht="25.5">
      <c r="A400" s="6"/>
      <c r="B400" s="6"/>
      <c r="C400" s="6">
        <v>399</v>
      </c>
      <c r="D400" s="1" t="s">
        <v>1608</v>
      </c>
      <c r="F400" s="2" t="s">
        <v>936</v>
      </c>
      <c r="I400" s="1" t="s">
        <v>995</v>
      </c>
      <c r="J400" s="1" t="s">
        <v>1651</v>
      </c>
      <c r="K400" s="1"/>
      <c r="L400" s="1" t="s">
        <v>1610</v>
      </c>
      <c r="M400" s="1" t="s">
        <v>1611</v>
      </c>
    </row>
    <row r="401" spans="1:13" ht="102">
      <c r="A401" s="6"/>
      <c r="B401" s="6"/>
      <c r="C401" s="6">
        <v>400</v>
      </c>
      <c r="D401" s="1" t="s">
        <v>1608</v>
      </c>
      <c r="F401" s="2" t="s">
        <v>2021</v>
      </c>
      <c r="G401" s="2" t="s">
        <v>483</v>
      </c>
      <c r="H401" s="2" t="s">
        <v>448</v>
      </c>
      <c r="I401" s="1" t="s">
        <v>995</v>
      </c>
      <c r="J401" s="1" t="s">
        <v>1651</v>
      </c>
      <c r="K401" s="1"/>
      <c r="L401" s="1" t="s">
        <v>1614</v>
      </c>
      <c r="M401" s="1" t="s">
        <v>1615</v>
      </c>
    </row>
    <row r="402" spans="1:13" ht="51">
      <c r="A402" s="6"/>
      <c r="B402" s="6"/>
      <c r="C402" s="6">
        <v>401</v>
      </c>
      <c r="D402" s="1" t="s">
        <v>1608</v>
      </c>
      <c r="F402" s="2" t="s">
        <v>2021</v>
      </c>
      <c r="G402" s="2" t="s">
        <v>483</v>
      </c>
      <c r="H402" s="2" t="s">
        <v>480</v>
      </c>
      <c r="I402" s="1" t="s">
        <v>995</v>
      </c>
      <c r="J402" s="1" t="s">
        <v>1651</v>
      </c>
      <c r="K402" s="1"/>
      <c r="L402" s="1" t="s">
        <v>1616</v>
      </c>
      <c r="M402" s="1" t="s">
        <v>1617</v>
      </c>
    </row>
    <row r="403" spans="1:13" ht="127.5">
      <c r="A403" s="6"/>
      <c r="B403" s="6"/>
      <c r="C403" s="6">
        <v>402</v>
      </c>
      <c r="D403" s="1" t="s">
        <v>1608</v>
      </c>
      <c r="F403" s="2" t="s">
        <v>2021</v>
      </c>
      <c r="G403" s="2" t="s">
        <v>483</v>
      </c>
      <c r="H403" s="2" t="s">
        <v>480</v>
      </c>
      <c r="I403" s="1" t="s">
        <v>995</v>
      </c>
      <c r="J403" s="1" t="s">
        <v>1651</v>
      </c>
      <c r="K403" s="1"/>
      <c r="L403" s="1" t="s">
        <v>1618</v>
      </c>
      <c r="M403" s="1" t="s">
        <v>1619</v>
      </c>
    </row>
    <row r="404" spans="1:13" ht="89.25">
      <c r="A404" s="6"/>
      <c r="B404" s="6"/>
      <c r="C404" s="6">
        <v>403</v>
      </c>
      <c r="D404" s="1" t="s">
        <v>1608</v>
      </c>
      <c r="F404" s="2" t="s">
        <v>2021</v>
      </c>
      <c r="G404" s="2" t="s">
        <v>483</v>
      </c>
      <c r="H404" s="2" t="s">
        <v>1267</v>
      </c>
      <c r="I404" s="1" t="s">
        <v>995</v>
      </c>
      <c r="J404" s="1" t="s">
        <v>1651</v>
      </c>
      <c r="K404" s="1"/>
      <c r="L404" s="1" t="s">
        <v>1622</v>
      </c>
      <c r="M404" s="1" t="s">
        <v>1623</v>
      </c>
    </row>
    <row r="405" spans="1:13" ht="102">
      <c r="A405" s="6"/>
      <c r="B405" s="6"/>
      <c r="C405" s="6">
        <v>404</v>
      </c>
      <c r="D405" s="1" t="s">
        <v>1608</v>
      </c>
      <c r="F405" s="2" t="s">
        <v>2021</v>
      </c>
      <c r="G405" s="2" t="s">
        <v>483</v>
      </c>
      <c r="H405" s="2" t="s">
        <v>92</v>
      </c>
      <c r="I405" s="1" t="s">
        <v>995</v>
      </c>
      <c r="J405" s="1" t="s">
        <v>1651</v>
      </c>
      <c r="K405" s="1"/>
      <c r="L405" s="1" t="s">
        <v>1624</v>
      </c>
      <c r="M405" s="1" t="s">
        <v>1625</v>
      </c>
    </row>
    <row r="406" spans="1:13" ht="51">
      <c r="A406" s="6"/>
      <c r="B406" s="6"/>
      <c r="C406" s="6">
        <v>405</v>
      </c>
      <c r="D406" s="1" t="s">
        <v>1608</v>
      </c>
      <c r="F406" s="2" t="s">
        <v>2021</v>
      </c>
      <c r="G406" s="2" t="s">
        <v>483</v>
      </c>
      <c r="H406" s="2" t="s">
        <v>92</v>
      </c>
      <c r="I406" s="1" t="s">
        <v>995</v>
      </c>
      <c r="J406" s="1" t="s">
        <v>1651</v>
      </c>
      <c r="K406" s="1"/>
      <c r="L406" s="1" t="s">
        <v>1626</v>
      </c>
      <c r="M406" s="1" t="s">
        <v>1627</v>
      </c>
    </row>
    <row r="407" spans="1:13" ht="25.5">
      <c r="A407" s="6"/>
      <c r="B407" s="6"/>
      <c r="C407" s="6">
        <v>406</v>
      </c>
      <c r="D407" s="1" t="s">
        <v>1608</v>
      </c>
      <c r="F407" s="2" t="s">
        <v>728</v>
      </c>
      <c r="I407" s="1" t="s">
        <v>995</v>
      </c>
      <c r="J407" s="1" t="s">
        <v>1651</v>
      </c>
      <c r="K407" s="1"/>
      <c r="L407" s="1" t="s">
        <v>816</v>
      </c>
      <c r="M407" s="1" t="s">
        <v>817</v>
      </c>
    </row>
    <row r="408" spans="1:13" ht="153">
      <c r="A408" s="6"/>
      <c r="B408" s="6"/>
      <c r="C408" s="6">
        <v>407</v>
      </c>
      <c r="D408" s="1" t="s">
        <v>1608</v>
      </c>
      <c r="F408" s="2" t="s">
        <v>936</v>
      </c>
      <c r="I408" s="1" t="s">
        <v>409</v>
      </c>
      <c r="J408" s="1" t="s">
        <v>1660</v>
      </c>
      <c r="L408" s="1" t="s">
        <v>1609</v>
      </c>
      <c r="M408" s="1" t="s">
        <v>69</v>
      </c>
    </row>
    <row r="409" spans="1:13" ht="51">
      <c r="A409" s="6"/>
      <c r="B409" s="6"/>
      <c r="C409" s="6">
        <v>408</v>
      </c>
      <c r="D409" s="1" t="s">
        <v>1608</v>
      </c>
      <c r="F409" s="2" t="s">
        <v>728</v>
      </c>
      <c r="G409" s="2" t="s">
        <v>865</v>
      </c>
      <c r="H409" s="2" t="s">
        <v>428</v>
      </c>
      <c r="I409" s="1" t="s">
        <v>409</v>
      </c>
      <c r="J409" s="1" t="s">
        <v>1665</v>
      </c>
      <c r="L409" s="1" t="s">
        <v>1612</v>
      </c>
      <c r="M409" s="1" t="s">
        <v>1613</v>
      </c>
    </row>
    <row r="410" spans="1:13" ht="76.5">
      <c r="A410" s="6"/>
      <c r="B410" s="6"/>
      <c r="C410" s="6">
        <v>409</v>
      </c>
      <c r="D410" s="1" t="s">
        <v>1608</v>
      </c>
      <c r="F410" s="2" t="s">
        <v>2021</v>
      </c>
      <c r="G410" s="2" t="s">
        <v>483</v>
      </c>
      <c r="H410" s="2" t="s">
        <v>483</v>
      </c>
      <c r="I410" s="1" t="s">
        <v>409</v>
      </c>
      <c r="J410" s="1" t="s">
        <v>1660</v>
      </c>
      <c r="L410" s="1" t="s">
        <v>1620</v>
      </c>
      <c r="M410" s="1" t="s">
        <v>1621</v>
      </c>
    </row>
    <row r="411" spans="1:13" ht="89.25">
      <c r="A411" s="6"/>
      <c r="B411" s="6"/>
      <c r="C411" s="6">
        <v>410</v>
      </c>
      <c r="D411" s="1" t="s">
        <v>1608</v>
      </c>
      <c r="F411" s="2" t="s">
        <v>366</v>
      </c>
      <c r="G411" s="2" t="s">
        <v>367</v>
      </c>
      <c r="H411" s="2" t="s">
        <v>1266</v>
      </c>
      <c r="I411" s="1" t="s">
        <v>409</v>
      </c>
      <c r="J411" s="1" t="s">
        <v>1661</v>
      </c>
      <c r="L411" s="1" t="s">
        <v>1628</v>
      </c>
      <c r="M411" s="1" t="s">
        <v>1629</v>
      </c>
    </row>
    <row r="412" spans="1:13" ht="25.5">
      <c r="A412" s="6"/>
      <c r="B412" s="6"/>
      <c r="C412" s="6">
        <v>411</v>
      </c>
      <c r="D412" s="1" t="s">
        <v>1318</v>
      </c>
      <c r="F412" s="2" t="s">
        <v>1198</v>
      </c>
      <c r="G412" s="2" t="s">
        <v>1199</v>
      </c>
      <c r="I412" s="1" t="s">
        <v>415</v>
      </c>
      <c r="J412" s="1" t="s">
        <v>1651</v>
      </c>
      <c r="K412" s="1"/>
      <c r="L412" s="1" t="s">
        <v>1200</v>
      </c>
      <c r="M412" s="1" t="s">
        <v>1201</v>
      </c>
    </row>
    <row r="413" spans="1:13" ht="51">
      <c r="A413" s="6"/>
      <c r="B413" s="6"/>
      <c r="C413" s="6">
        <v>412</v>
      </c>
      <c r="D413" s="1" t="s">
        <v>1318</v>
      </c>
      <c r="F413" s="2" t="s">
        <v>722</v>
      </c>
      <c r="G413" s="2" t="s">
        <v>723</v>
      </c>
      <c r="I413" s="1" t="s">
        <v>415</v>
      </c>
      <c r="J413" s="1" t="s">
        <v>1651</v>
      </c>
      <c r="K413" s="1"/>
      <c r="L413" s="1" t="s">
        <v>202</v>
      </c>
      <c r="M413" s="1" t="s">
        <v>203</v>
      </c>
    </row>
    <row r="414" spans="1:13" ht="25.5">
      <c r="A414" s="6"/>
      <c r="B414" s="6"/>
      <c r="C414" s="6">
        <v>413</v>
      </c>
      <c r="D414" s="1" t="s">
        <v>1318</v>
      </c>
      <c r="F414" s="2" t="s">
        <v>479</v>
      </c>
      <c r="G414" s="2" t="s">
        <v>480</v>
      </c>
      <c r="H414" s="2" t="s">
        <v>206</v>
      </c>
      <c r="I414" s="1" t="s">
        <v>415</v>
      </c>
      <c r="J414" s="1" t="s">
        <v>1651</v>
      </c>
      <c r="K414" s="1"/>
      <c r="L414" s="1" t="s">
        <v>207</v>
      </c>
      <c r="M414" s="1" t="s">
        <v>1155</v>
      </c>
    </row>
    <row r="415" spans="1:13" ht="25.5">
      <c r="A415" s="6"/>
      <c r="B415" s="6"/>
      <c r="C415" s="6">
        <v>414</v>
      </c>
      <c r="D415" s="1" t="s">
        <v>1318</v>
      </c>
      <c r="F415" s="2" t="s">
        <v>479</v>
      </c>
      <c r="G415" s="2" t="s">
        <v>480</v>
      </c>
      <c r="H415" s="2" t="s">
        <v>208</v>
      </c>
      <c r="I415" s="1" t="s">
        <v>415</v>
      </c>
      <c r="J415" s="1" t="s">
        <v>1651</v>
      </c>
      <c r="K415" s="1"/>
      <c r="L415" s="1" t="s">
        <v>209</v>
      </c>
      <c r="M415" s="1" t="s">
        <v>1151</v>
      </c>
    </row>
    <row r="416" spans="1:13" ht="63.75">
      <c r="A416" s="6"/>
      <c r="B416" s="6"/>
      <c r="C416" s="6">
        <v>415</v>
      </c>
      <c r="D416" s="1" t="s">
        <v>1318</v>
      </c>
      <c r="F416" s="2" t="s">
        <v>728</v>
      </c>
      <c r="G416" s="2" t="s">
        <v>729</v>
      </c>
      <c r="H416" s="2" t="s">
        <v>922</v>
      </c>
      <c r="I416" s="1" t="s">
        <v>415</v>
      </c>
      <c r="J416" s="1" t="s">
        <v>1651</v>
      </c>
      <c r="K416" s="1"/>
      <c r="L416" s="1" t="s">
        <v>843</v>
      </c>
      <c r="M416" s="1" t="s">
        <v>1151</v>
      </c>
    </row>
    <row r="417" spans="1:13" ht="38.25">
      <c r="A417" s="6"/>
      <c r="B417" s="6"/>
      <c r="C417" s="6">
        <v>416</v>
      </c>
      <c r="D417" s="1" t="s">
        <v>1318</v>
      </c>
      <c r="F417" s="2" t="s">
        <v>728</v>
      </c>
      <c r="G417" s="2" t="s">
        <v>729</v>
      </c>
      <c r="H417" s="2" t="s">
        <v>844</v>
      </c>
      <c r="I417" s="1" t="s">
        <v>415</v>
      </c>
      <c r="J417" s="1" t="s">
        <v>1651</v>
      </c>
      <c r="K417" s="1"/>
      <c r="L417" s="1" t="s">
        <v>845</v>
      </c>
      <c r="M417" s="1" t="s">
        <v>846</v>
      </c>
    </row>
    <row r="418" spans="1:13" ht="12.75">
      <c r="A418" s="6"/>
      <c r="B418" s="6"/>
      <c r="C418" s="6">
        <v>417</v>
      </c>
      <c r="D418" s="1" t="s">
        <v>1318</v>
      </c>
      <c r="F418" s="2" t="s">
        <v>728</v>
      </c>
      <c r="G418" s="2" t="s">
        <v>865</v>
      </c>
      <c r="H418" s="2" t="s">
        <v>428</v>
      </c>
      <c r="I418" s="1" t="s">
        <v>415</v>
      </c>
      <c r="J418" s="1" t="s">
        <v>1651</v>
      </c>
      <c r="K418" s="1"/>
      <c r="L418" s="1" t="s">
        <v>856</v>
      </c>
      <c r="M418" s="1" t="s">
        <v>1151</v>
      </c>
    </row>
    <row r="419" spans="1:13" ht="191.25">
      <c r="A419" s="6"/>
      <c r="B419" s="6"/>
      <c r="C419" s="6">
        <v>418</v>
      </c>
      <c r="D419" s="1" t="s">
        <v>1318</v>
      </c>
      <c r="F419" s="2" t="s">
        <v>1319</v>
      </c>
      <c r="G419" s="2" t="s">
        <v>1320</v>
      </c>
      <c r="I419" s="1" t="s">
        <v>409</v>
      </c>
      <c r="J419" s="1" t="s">
        <v>1663</v>
      </c>
      <c r="L419" s="1" t="s">
        <v>1321</v>
      </c>
      <c r="M419" s="1" t="s">
        <v>1322</v>
      </c>
    </row>
    <row r="420" spans="1:13" ht="306">
      <c r="A420" s="6"/>
      <c r="B420" s="6"/>
      <c r="C420" s="6">
        <v>419</v>
      </c>
      <c r="D420" s="1" t="s">
        <v>1318</v>
      </c>
      <c r="F420" s="2" t="s">
        <v>871</v>
      </c>
      <c r="G420" s="2" t="s">
        <v>872</v>
      </c>
      <c r="H420" s="2" t="s">
        <v>1267</v>
      </c>
      <c r="I420" s="1" t="s">
        <v>409</v>
      </c>
      <c r="J420" s="1" t="s">
        <v>1661</v>
      </c>
      <c r="L420" s="1" t="s">
        <v>775</v>
      </c>
      <c r="M420" s="1" t="s">
        <v>776</v>
      </c>
    </row>
    <row r="421" spans="1:13" ht="267.75">
      <c r="A421" s="6"/>
      <c r="B421" s="6"/>
      <c r="C421" s="6">
        <v>420</v>
      </c>
      <c r="D421" s="1" t="s">
        <v>1318</v>
      </c>
      <c r="F421" s="2" t="s">
        <v>2238</v>
      </c>
      <c r="G421" s="2" t="s">
        <v>2232</v>
      </c>
      <c r="H421" s="2" t="s">
        <v>792</v>
      </c>
      <c r="I421" s="1" t="s">
        <v>409</v>
      </c>
      <c r="J421" s="1" t="s">
        <v>1663</v>
      </c>
      <c r="L421" s="1" t="s">
        <v>793</v>
      </c>
      <c r="M421" s="1" t="s">
        <v>794</v>
      </c>
    </row>
    <row r="422" spans="1:13" ht="51">
      <c r="A422" s="6"/>
      <c r="B422" s="6"/>
      <c r="C422" s="6">
        <v>421</v>
      </c>
      <c r="D422" s="1" t="s">
        <v>1318</v>
      </c>
      <c r="F422" s="2" t="s">
        <v>795</v>
      </c>
      <c r="G422" s="2" t="s">
        <v>1712</v>
      </c>
      <c r="H422" s="2" t="s">
        <v>384</v>
      </c>
      <c r="I422" s="1" t="s">
        <v>409</v>
      </c>
      <c r="J422" s="1" t="s">
        <v>1660</v>
      </c>
      <c r="L422" s="1" t="s">
        <v>796</v>
      </c>
      <c r="M422" s="1" t="s">
        <v>797</v>
      </c>
    </row>
    <row r="423" spans="1:13" ht="242.25">
      <c r="A423" s="6"/>
      <c r="B423" s="6"/>
      <c r="C423" s="6">
        <v>422</v>
      </c>
      <c r="D423" s="1" t="s">
        <v>1318</v>
      </c>
      <c r="F423" s="2" t="s">
        <v>936</v>
      </c>
      <c r="G423" s="2" t="s">
        <v>937</v>
      </c>
      <c r="H423" s="2" t="s">
        <v>800</v>
      </c>
      <c r="I423" s="1" t="s">
        <v>409</v>
      </c>
      <c r="J423" s="1" t="s">
        <v>1660</v>
      </c>
      <c r="L423" s="1" t="s">
        <v>200</v>
      </c>
      <c r="M423" s="1" t="s">
        <v>1155</v>
      </c>
    </row>
    <row r="424" spans="1:13" ht="114.75">
      <c r="A424" s="6"/>
      <c r="B424" s="6"/>
      <c r="C424" s="6">
        <v>423</v>
      </c>
      <c r="D424" s="1" t="s">
        <v>1318</v>
      </c>
      <c r="F424" s="2" t="s">
        <v>722</v>
      </c>
      <c r="G424" s="2" t="s">
        <v>723</v>
      </c>
      <c r="H424" s="2" t="s">
        <v>204</v>
      </c>
      <c r="I424" s="1" t="s">
        <v>409</v>
      </c>
      <c r="J424" s="1" t="s">
        <v>1660</v>
      </c>
      <c r="L424" s="1" t="s">
        <v>205</v>
      </c>
      <c r="M424" s="1" t="s">
        <v>1148</v>
      </c>
    </row>
    <row r="425" spans="1:13" ht="140.25">
      <c r="A425" s="6"/>
      <c r="B425" s="6"/>
      <c r="C425" s="6">
        <v>424</v>
      </c>
      <c r="D425" s="1" t="s">
        <v>1318</v>
      </c>
      <c r="F425" s="2" t="s">
        <v>474</v>
      </c>
      <c r="G425" s="2" t="s">
        <v>483</v>
      </c>
      <c r="H425" s="2" t="s">
        <v>210</v>
      </c>
      <c r="I425" s="1" t="s">
        <v>409</v>
      </c>
      <c r="J425" s="1" t="s">
        <v>1661</v>
      </c>
      <c r="L425" s="1" t="s">
        <v>211</v>
      </c>
      <c r="M425" s="1" t="s">
        <v>212</v>
      </c>
    </row>
    <row r="426" spans="1:13" ht="204">
      <c r="A426" s="6"/>
      <c r="B426" s="6"/>
      <c r="C426" s="6">
        <v>425</v>
      </c>
      <c r="D426" s="1" t="s">
        <v>1318</v>
      </c>
      <c r="F426" s="2" t="s">
        <v>474</v>
      </c>
      <c r="G426" s="2" t="s">
        <v>213</v>
      </c>
      <c r="I426" s="1" t="s">
        <v>409</v>
      </c>
      <c r="J426" s="1" t="s">
        <v>1661</v>
      </c>
      <c r="L426" s="1" t="s">
        <v>214</v>
      </c>
      <c r="M426" s="1" t="s">
        <v>1148</v>
      </c>
    </row>
    <row r="427" spans="1:13" ht="357">
      <c r="A427" s="6"/>
      <c r="B427" s="6"/>
      <c r="C427" s="6">
        <v>426</v>
      </c>
      <c r="D427" s="1" t="s">
        <v>1318</v>
      </c>
      <c r="F427" s="2" t="s">
        <v>734</v>
      </c>
      <c r="G427" s="2" t="s">
        <v>460</v>
      </c>
      <c r="H427" s="2" t="s">
        <v>215</v>
      </c>
      <c r="I427" s="1" t="s">
        <v>409</v>
      </c>
      <c r="J427" s="1" t="s">
        <v>1650</v>
      </c>
      <c r="L427" s="1" t="s">
        <v>216</v>
      </c>
      <c r="M427" s="1" t="s">
        <v>1148</v>
      </c>
    </row>
    <row r="428" spans="1:13" ht="63.75">
      <c r="A428" s="6"/>
      <c r="B428" s="6"/>
      <c r="C428" s="6">
        <v>427</v>
      </c>
      <c r="D428" s="1" t="s">
        <v>1318</v>
      </c>
      <c r="F428" s="2" t="s">
        <v>738</v>
      </c>
      <c r="G428" s="2" t="s">
        <v>1267</v>
      </c>
      <c r="H428" s="2" t="s">
        <v>419</v>
      </c>
      <c r="I428" s="1" t="s">
        <v>409</v>
      </c>
      <c r="J428" s="1" t="s">
        <v>1661</v>
      </c>
      <c r="L428" s="1" t="s">
        <v>217</v>
      </c>
      <c r="M428" s="1" t="s">
        <v>218</v>
      </c>
    </row>
    <row r="429" spans="1:13" ht="63.75">
      <c r="A429" s="6"/>
      <c r="B429" s="6"/>
      <c r="C429" s="6">
        <v>428</v>
      </c>
      <c r="D429" s="1" t="s">
        <v>1318</v>
      </c>
      <c r="F429" s="2" t="s">
        <v>728</v>
      </c>
      <c r="G429" s="2" t="s">
        <v>1267</v>
      </c>
      <c r="H429" s="2" t="s">
        <v>449</v>
      </c>
      <c r="I429" s="1" t="s">
        <v>409</v>
      </c>
      <c r="J429" s="1" t="s">
        <v>1665</v>
      </c>
      <c r="L429" s="1" t="s">
        <v>219</v>
      </c>
      <c r="M429" s="1" t="s">
        <v>220</v>
      </c>
    </row>
    <row r="430" spans="1:13" ht="306">
      <c r="A430" s="6"/>
      <c r="B430" s="6"/>
      <c r="C430" s="6">
        <v>429</v>
      </c>
      <c r="D430" s="1" t="s">
        <v>1318</v>
      </c>
      <c r="F430" s="2" t="s">
        <v>936</v>
      </c>
      <c r="G430" s="2" t="s">
        <v>1712</v>
      </c>
      <c r="H430" s="2" t="s">
        <v>847</v>
      </c>
      <c r="I430" s="1" t="s">
        <v>409</v>
      </c>
      <c r="J430" s="1" t="s">
        <v>1660</v>
      </c>
      <c r="L430" s="1" t="s">
        <v>848</v>
      </c>
      <c r="M430" s="1" t="s">
        <v>849</v>
      </c>
    </row>
    <row r="431" spans="1:13" ht="102">
      <c r="A431" s="6"/>
      <c r="B431" s="6"/>
      <c r="C431" s="6">
        <v>430</v>
      </c>
      <c r="D431" s="1" t="s">
        <v>1318</v>
      </c>
      <c r="F431" s="2" t="s">
        <v>728</v>
      </c>
      <c r="G431" s="2" t="s">
        <v>865</v>
      </c>
      <c r="H431" s="2" t="s">
        <v>475</v>
      </c>
      <c r="I431" s="1" t="s">
        <v>409</v>
      </c>
      <c r="J431" s="1" t="s">
        <v>1665</v>
      </c>
      <c r="L431" s="1" t="s">
        <v>859</v>
      </c>
      <c r="M431" s="1" t="s">
        <v>1387</v>
      </c>
    </row>
    <row r="432" spans="1:13" ht="229.5">
      <c r="A432" s="6"/>
      <c r="B432" s="6"/>
      <c r="C432" s="6">
        <v>431</v>
      </c>
      <c r="D432" s="1" t="s">
        <v>1318</v>
      </c>
      <c r="F432" s="2" t="s">
        <v>752</v>
      </c>
      <c r="G432" s="2" t="s">
        <v>1275</v>
      </c>
      <c r="H432" s="2" t="s">
        <v>1388</v>
      </c>
      <c r="I432" s="1" t="s">
        <v>409</v>
      </c>
      <c r="J432" s="1" t="s">
        <v>1660</v>
      </c>
      <c r="L432" s="1" t="s">
        <v>1389</v>
      </c>
      <c r="M432" s="1" t="s">
        <v>1148</v>
      </c>
    </row>
    <row r="433" spans="1:13" ht="76.5">
      <c r="A433" s="6"/>
      <c r="B433" s="6"/>
      <c r="C433" s="6">
        <v>432</v>
      </c>
      <c r="D433" s="1" t="s">
        <v>1318</v>
      </c>
      <c r="F433" s="2" t="s">
        <v>371</v>
      </c>
      <c r="G433" s="2" t="s">
        <v>371</v>
      </c>
      <c r="I433" s="1" t="s">
        <v>409</v>
      </c>
      <c r="J433" s="1" t="s">
        <v>1665</v>
      </c>
      <c r="L433" s="1" t="s">
        <v>1390</v>
      </c>
      <c r="M433" s="1" t="s">
        <v>1155</v>
      </c>
    </row>
    <row r="434" spans="1:13" ht="76.5">
      <c r="A434" s="6"/>
      <c r="B434" s="6"/>
      <c r="C434" s="6">
        <v>433</v>
      </c>
      <c r="D434" s="1" t="s">
        <v>1318</v>
      </c>
      <c r="F434" s="2" t="s">
        <v>1391</v>
      </c>
      <c r="G434" s="2" t="s">
        <v>1266</v>
      </c>
      <c r="H434" s="2" t="s">
        <v>1392</v>
      </c>
      <c r="I434" s="1" t="s">
        <v>409</v>
      </c>
      <c r="J434" s="1" t="s">
        <v>1665</v>
      </c>
      <c r="L434" s="1" t="s">
        <v>1393</v>
      </c>
      <c r="M434" s="1" t="s">
        <v>1394</v>
      </c>
    </row>
    <row r="435" spans="1:13" ht="63.75">
      <c r="A435" s="6"/>
      <c r="B435" s="6"/>
      <c r="C435" s="6">
        <v>434</v>
      </c>
      <c r="D435" s="1" t="s">
        <v>1318</v>
      </c>
      <c r="F435" s="2" t="s">
        <v>1445</v>
      </c>
      <c r="G435" s="2" t="s">
        <v>1266</v>
      </c>
      <c r="H435" s="2" t="s">
        <v>1446</v>
      </c>
      <c r="I435" s="1" t="s">
        <v>409</v>
      </c>
      <c r="J435" s="1" t="s">
        <v>1665</v>
      </c>
      <c r="L435" s="1" t="s">
        <v>1395</v>
      </c>
      <c r="M435" s="1" t="s">
        <v>1396</v>
      </c>
    </row>
    <row r="436" spans="1:13" ht="153">
      <c r="A436" s="6"/>
      <c r="B436" s="6"/>
      <c r="C436" s="6">
        <v>435</v>
      </c>
      <c r="D436" s="1" t="s">
        <v>1318</v>
      </c>
      <c r="F436" s="2" t="s">
        <v>728</v>
      </c>
      <c r="G436" s="2" t="s">
        <v>865</v>
      </c>
      <c r="H436" s="2" t="s">
        <v>857</v>
      </c>
      <c r="I436" s="1" t="s">
        <v>409</v>
      </c>
      <c r="J436" s="1" t="s">
        <v>1665</v>
      </c>
      <c r="L436" s="1" t="s">
        <v>858</v>
      </c>
      <c r="M436" s="1" t="s">
        <v>1148</v>
      </c>
    </row>
    <row r="437" spans="1:13" ht="153">
      <c r="A437" s="6"/>
      <c r="B437" s="6"/>
      <c r="C437" s="6">
        <v>436</v>
      </c>
      <c r="D437" s="1" t="s">
        <v>1426</v>
      </c>
      <c r="F437" s="2" t="s">
        <v>1427</v>
      </c>
      <c r="G437" s="2" t="s">
        <v>1428</v>
      </c>
      <c r="H437" s="2" t="s">
        <v>452</v>
      </c>
      <c r="I437" s="1" t="s">
        <v>409</v>
      </c>
      <c r="J437" s="1" t="s">
        <v>1663</v>
      </c>
      <c r="L437" s="1" t="s">
        <v>869</v>
      </c>
      <c r="M437" s="1" t="s">
        <v>870</v>
      </c>
    </row>
    <row r="438" spans="1:13" ht="242.25">
      <c r="A438" s="6"/>
      <c r="B438" s="6"/>
      <c r="C438" s="6">
        <v>437</v>
      </c>
      <c r="D438" s="1" t="s">
        <v>1426</v>
      </c>
      <c r="F438" s="2" t="s">
        <v>871</v>
      </c>
      <c r="G438" s="2" t="s">
        <v>872</v>
      </c>
      <c r="H438" s="2" t="s">
        <v>475</v>
      </c>
      <c r="I438" s="1" t="s">
        <v>409</v>
      </c>
      <c r="J438" s="1" t="s">
        <v>1661</v>
      </c>
      <c r="L438" s="1" t="s">
        <v>873</v>
      </c>
      <c r="M438" s="1" t="s">
        <v>874</v>
      </c>
    </row>
    <row r="439" spans="1:13" ht="114.75">
      <c r="A439" s="6"/>
      <c r="B439" s="6"/>
      <c r="C439" s="6">
        <v>438</v>
      </c>
      <c r="D439" s="1" t="s">
        <v>1426</v>
      </c>
      <c r="F439" s="2" t="s">
        <v>871</v>
      </c>
      <c r="G439" s="2" t="s">
        <v>872</v>
      </c>
      <c r="H439" s="2" t="s">
        <v>865</v>
      </c>
      <c r="I439" s="1" t="s">
        <v>409</v>
      </c>
      <c r="J439" s="1" t="s">
        <v>1661</v>
      </c>
      <c r="L439" s="1" t="s">
        <v>875</v>
      </c>
      <c r="M439" s="1" t="s">
        <v>876</v>
      </c>
    </row>
    <row r="440" spans="1:13" ht="89.25">
      <c r="A440" s="6"/>
      <c r="B440" s="6"/>
      <c r="C440" s="6">
        <v>439</v>
      </c>
      <c r="D440" s="1" t="s">
        <v>573</v>
      </c>
      <c r="F440" s="2" t="s">
        <v>1265</v>
      </c>
      <c r="G440" s="2" t="s">
        <v>1265</v>
      </c>
      <c r="H440" s="2" t="s">
        <v>371</v>
      </c>
      <c r="I440" s="1" t="s">
        <v>415</v>
      </c>
      <c r="J440" s="1" t="s">
        <v>1651</v>
      </c>
      <c r="K440" s="1"/>
      <c r="L440" s="1" t="s">
        <v>631</v>
      </c>
      <c r="M440" s="1" t="s">
        <v>632</v>
      </c>
    </row>
    <row r="441" spans="1:13" ht="89.25">
      <c r="A441" s="6"/>
      <c r="B441" s="6"/>
      <c r="C441" s="6">
        <v>440</v>
      </c>
      <c r="D441" s="1" t="s">
        <v>573</v>
      </c>
      <c r="F441" s="2" t="s">
        <v>1265</v>
      </c>
      <c r="G441" s="2" t="s">
        <v>1266</v>
      </c>
      <c r="H441" s="2" t="s">
        <v>448</v>
      </c>
      <c r="I441" s="1" t="s">
        <v>415</v>
      </c>
      <c r="J441" s="1" t="s">
        <v>1651</v>
      </c>
      <c r="K441" s="1"/>
      <c r="L441" s="1" t="s">
        <v>1129</v>
      </c>
      <c r="M441" s="1" t="s">
        <v>1130</v>
      </c>
    </row>
    <row r="442" spans="1:13" ht="63.75">
      <c r="A442" s="6"/>
      <c r="B442" s="6"/>
      <c r="C442" s="6">
        <v>441</v>
      </c>
      <c r="D442" s="1" t="s">
        <v>573</v>
      </c>
      <c r="F442" s="2" t="s">
        <v>1698</v>
      </c>
      <c r="G442" s="2" t="s">
        <v>868</v>
      </c>
      <c r="H442" s="2" t="s">
        <v>879</v>
      </c>
      <c r="I442" s="1" t="s">
        <v>415</v>
      </c>
      <c r="J442" s="1" t="s">
        <v>1651</v>
      </c>
      <c r="K442" s="1"/>
      <c r="L442" s="1" t="s">
        <v>1699</v>
      </c>
      <c r="M442" s="1" t="s">
        <v>1700</v>
      </c>
    </row>
    <row r="443" spans="1:13" ht="38.25">
      <c r="A443" s="6"/>
      <c r="B443" s="6"/>
      <c r="C443" s="6">
        <v>442</v>
      </c>
      <c r="D443" s="1" t="s">
        <v>573</v>
      </c>
      <c r="F443" s="2" t="s">
        <v>92</v>
      </c>
      <c r="G443" s="2" t="s">
        <v>1265</v>
      </c>
      <c r="H443" s="2" t="s">
        <v>765</v>
      </c>
      <c r="I443" s="1" t="s">
        <v>415</v>
      </c>
      <c r="J443" s="1" t="s">
        <v>1651</v>
      </c>
      <c r="K443" s="1"/>
      <c r="L443" s="1" t="s">
        <v>2250</v>
      </c>
      <c r="M443" s="1" t="s">
        <v>2251</v>
      </c>
    </row>
    <row r="444" spans="1:13" ht="76.5">
      <c r="A444" s="6"/>
      <c r="B444" s="6"/>
      <c r="C444" s="6">
        <v>443</v>
      </c>
      <c r="D444" s="1" t="s">
        <v>573</v>
      </c>
      <c r="F444" s="2" t="s">
        <v>983</v>
      </c>
      <c r="G444" s="2" t="s">
        <v>452</v>
      </c>
      <c r="H444" s="2" t="s">
        <v>448</v>
      </c>
      <c r="I444" s="1" t="s">
        <v>409</v>
      </c>
      <c r="J444" s="1" t="s">
        <v>1660</v>
      </c>
      <c r="L444" s="1" t="s">
        <v>574</v>
      </c>
      <c r="M444" s="1" t="s">
        <v>575</v>
      </c>
    </row>
    <row r="445" spans="1:13" ht="140.25">
      <c r="A445" s="6"/>
      <c r="B445" s="6"/>
      <c r="C445" s="6">
        <v>444</v>
      </c>
      <c r="D445" s="1" t="s">
        <v>573</v>
      </c>
      <c r="F445" s="2" t="s">
        <v>601</v>
      </c>
      <c r="G445" s="2" t="s">
        <v>444</v>
      </c>
      <c r="H445" s="2" t="s">
        <v>448</v>
      </c>
      <c r="I445" s="1" t="s">
        <v>409</v>
      </c>
      <c r="J445" s="1" t="s">
        <v>1660</v>
      </c>
      <c r="L445" s="1" t="s">
        <v>576</v>
      </c>
      <c r="M445" s="1" t="s">
        <v>577</v>
      </c>
    </row>
    <row r="446" spans="1:13" ht="114.75">
      <c r="A446" s="6"/>
      <c r="B446" s="6"/>
      <c r="C446" s="6">
        <v>445</v>
      </c>
      <c r="D446" s="1" t="s">
        <v>573</v>
      </c>
      <c r="F446" s="2" t="s">
        <v>1449</v>
      </c>
      <c r="G446" s="2" t="s">
        <v>414</v>
      </c>
      <c r="H446" s="2" t="s">
        <v>435</v>
      </c>
      <c r="I446" s="1" t="s">
        <v>409</v>
      </c>
      <c r="J446" s="1" t="s">
        <v>1660</v>
      </c>
      <c r="L446" s="1" t="s">
        <v>578</v>
      </c>
      <c r="M446" s="1" t="s">
        <v>579</v>
      </c>
    </row>
    <row r="447" spans="1:13" ht="63.75">
      <c r="A447" s="6"/>
      <c r="B447" s="6"/>
      <c r="C447" s="6">
        <v>446</v>
      </c>
      <c r="D447" s="1" t="s">
        <v>573</v>
      </c>
      <c r="F447" s="2" t="s">
        <v>722</v>
      </c>
      <c r="G447" s="2" t="s">
        <v>723</v>
      </c>
      <c r="H447" s="2" t="s">
        <v>739</v>
      </c>
      <c r="I447" s="1" t="s">
        <v>409</v>
      </c>
      <c r="J447" s="1" t="s">
        <v>1660</v>
      </c>
      <c r="L447" s="1" t="s">
        <v>580</v>
      </c>
      <c r="M447" s="1" t="s">
        <v>581</v>
      </c>
    </row>
    <row r="448" spans="1:13" ht="25.5">
      <c r="A448" s="6"/>
      <c r="B448" s="6"/>
      <c r="C448" s="6">
        <v>447</v>
      </c>
      <c r="D448" s="1" t="s">
        <v>573</v>
      </c>
      <c r="F448" s="2" t="s">
        <v>722</v>
      </c>
      <c r="G448" s="2" t="s">
        <v>723</v>
      </c>
      <c r="H448" s="2" t="s">
        <v>739</v>
      </c>
      <c r="I448" s="1" t="s">
        <v>409</v>
      </c>
      <c r="J448" s="1" t="s">
        <v>1660</v>
      </c>
      <c r="L448" s="1" t="s">
        <v>132</v>
      </c>
      <c r="M448" s="1" t="s">
        <v>133</v>
      </c>
    </row>
    <row r="449" spans="1:13" ht="51">
      <c r="A449" s="6"/>
      <c r="B449" s="6"/>
      <c r="C449" s="6">
        <v>448</v>
      </c>
      <c r="D449" s="1" t="s">
        <v>573</v>
      </c>
      <c r="F449" s="2" t="s">
        <v>722</v>
      </c>
      <c r="G449" s="2" t="s">
        <v>723</v>
      </c>
      <c r="H449" s="2" t="s">
        <v>739</v>
      </c>
      <c r="I449" s="1" t="s">
        <v>409</v>
      </c>
      <c r="J449" s="1" t="s">
        <v>1660</v>
      </c>
      <c r="L449" s="1" t="s">
        <v>1125</v>
      </c>
      <c r="M449" s="1" t="s">
        <v>1126</v>
      </c>
    </row>
    <row r="450" spans="1:13" ht="102">
      <c r="A450" s="6"/>
      <c r="B450" s="6"/>
      <c r="C450" s="6">
        <v>449</v>
      </c>
      <c r="D450" s="1" t="s">
        <v>573</v>
      </c>
      <c r="F450" s="2" t="s">
        <v>768</v>
      </c>
      <c r="G450" s="2" t="s">
        <v>769</v>
      </c>
      <c r="H450" s="2" t="s">
        <v>1459</v>
      </c>
      <c r="I450" s="1" t="s">
        <v>409</v>
      </c>
      <c r="J450" s="1" t="s">
        <v>1665</v>
      </c>
      <c r="L450" s="1" t="s">
        <v>1127</v>
      </c>
      <c r="M450" s="1" t="s">
        <v>1128</v>
      </c>
    </row>
    <row r="451" spans="1:13" ht="140.25">
      <c r="A451" s="6"/>
      <c r="B451" s="6"/>
      <c r="C451" s="6">
        <v>450</v>
      </c>
      <c r="D451" s="1" t="s">
        <v>573</v>
      </c>
      <c r="F451" s="2" t="s">
        <v>1265</v>
      </c>
      <c r="G451" s="2" t="s">
        <v>1266</v>
      </c>
      <c r="H451" s="2" t="s">
        <v>367</v>
      </c>
      <c r="I451" s="1" t="s">
        <v>409</v>
      </c>
      <c r="J451" s="1" t="s">
        <v>1665</v>
      </c>
      <c r="L451" s="1" t="s">
        <v>1694</v>
      </c>
      <c r="M451" s="1" t="s">
        <v>1695</v>
      </c>
    </row>
    <row r="452" spans="1:13" ht="25.5">
      <c r="A452" s="6"/>
      <c r="B452" s="6"/>
      <c r="C452" s="6">
        <v>451</v>
      </c>
      <c r="D452" s="1" t="s">
        <v>573</v>
      </c>
      <c r="F452" s="2" t="s">
        <v>1266</v>
      </c>
      <c r="G452" s="2" t="s">
        <v>1266</v>
      </c>
      <c r="H452" s="2" t="s">
        <v>1266</v>
      </c>
      <c r="I452" s="1" t="s">
        <v>409</v>
      </c>
      <c r="J452" s="1" t="s">
        <v>1665</v>
      </c>
      <c r="L452" s="1" t="s">
        <v>1696</v>
      </c>
      <c r="M452" s="1" t="s">
        <v>1697</v>
      </c>
    </row>
    <row r="453" spans="1:13" ht="102">
      <c r="A453" s="6"/>
      <c r="B453" s="6"/>
      <c r="C453" s="6">
        <v>452</v>
      </c>
      <c r="D453" s="1" t="s">
        <v>573</v>
      </c>
      <c r="G453" s="2" t="s">
        <v>1000</v>
      </c>
      <c r="H453" s="2" t="s">
        <v>92</v>
      </c>
      <c r="I453" s="1" t="s">
        <v>409</v>
      </c>
      <c r="J453" s="1" t="s">
        <v>1651</v>
      </c>
      <c r="L453" s="1" t="s">
        <v>1701</v>
      </c>
      <c r="M453" s="1" t="s">
        <v>1702</v>
      </c>
    </row>
    <row r="454" spans="1:12" ht="63.75">
      <c r="A454" s="6"/>
      <c r="B454" s="6"/>
      <c r="C454" s="6">
        <v>453</v>
      </c>
      <c r="D454" s="1" t="s">
        <v>930</v>
      </c>
      <c r="F454" s="2" t="s">
        <v>999</v>
      </c>
      <c r="G454" s="2" t="s">
        <v>1000</v>
      </c>
      <c r="H454" s="2" t="s">
        <v>435</v>
      </c>
      <c r="I454" s="1" t="s">
        <v>415</v>
      </c>
      <c r="J454" s="1" t="s">
        <v>1651</v>
      </c>
      <c r="K454" s="1"/>
      <c r="L454" s="1" t="s">
        <v>1001</v>
      </c>
    </row>
    <row r="455" spans="1:12" ht="89.25">
      <c r="A455" s="6"/>
      <c r="B455" s="6"/>
      <c r="C455" s="6">
        <v>454</v>
      </c>
      <c r="D455" s="1" t="s">
        <v>930</v>
      </c>
      <c r="F455" s="2" t="s">
        <v>999</v>
      </c>
      <c r="G455" s="2" t="s">
        <v>1000</v>
      </c>
      <c r="H455" s="2" t="s">
        <v>92</v>
      </c>
      <c r="I455" s="1" t="s">
        <v>415</v>
      </c>
      <c r="J455" s="1" t="s">
        <v>1651</v>
      </c>
      <c r="K455" s="1"/>
      <c r="L455" s="1" t="s">
        <v>570</v>
      </c>
    </row>
    <row r="456" spans="1:12" ht="25.5">
      <c r="A456" s="6"/>
      <c r="B456" s="6"/>
      <c r="C456" s="6">
        <v>455</v>
      </c>
      <c r="D456" s="1" t="s">
        <v>930</v>
      </c>
      <c r="F456" s="2" t="s">
        <v>999</v>
      </c>
      <c r="G456" s="2" t="s">
        <v>571</v>
      </c>
      <c r="H456" s="2" t="s">
        <v>724</v>
      </c>
      <c r="I456" s="1" t="s">
        <v>415</v>
      </c>
      <c r="J456" s="1" t="s">
        <v>1651</v>
      </c>
      <c r="K456" s="1"/>
      <c r="L456" s="1" t="s">
        <v>572</v>
      </c>
    </row>
    <row r="457" spans="1:12" ht="114.75">
      <c r="A457" s="6"/>
      <c r="B457" s="6"/>
      <c r="C457" s="6">
        <v>456</v>
      </c>
      <c r="D457" s="1" t="s">
        <v>930</v>
      </c>
      <c r="F457" s="2" t="s">
        <v>377</v>
      </c>
      <c r="G457" s="2" t="s">
        <v>1275</v>
      </c>
      <c r="H457" s="2" t="s">
        <v>480</v>
      </c>
      <c r="I457" s="1" t="s">
        <v>995</v>
      </c>
      <c r="J457" s="1" t="s">
        <v>1651</v>
      </c>
      <c r="K457" s="1"/>
      <c r="L457" s="1" t="s">
        <v>996</v>
      </c>
    </row>
    <row r="458" spans="1:13" ht="102">
      <c r="A458" s="6"/>
      <c r="B458" s="6"/>
      <c r="C458" s="6">
        <v>457</v>
      </c>
      <c r="D458" s="1" t="s">
        <v>930</v>
      </c>
      <c r="F458" s="2" t="s">
        <v>377</v>
      </c>
      <c r="G458" s="2" t="s">
        <v>1275</v>
      </c>
      <c r="H458" s="2" t="s">
        <v>413</v>
      </c>
      <c r="I458" s="1" t="s">
        <v>995</v>
      </c>
      <c r="J458" s="1" t="s">
        <v>1651</v>
      </c>
      <c r="K458" s="1"/>
      <c r="L458" s="1" t="s">
        <v>997</v>
      </c>
      <c r="M458" s="1" t="s">
        <v>998</v>
      </c>
    </row>
    <row r="459" spans="1:13" ht="318.75">
      <c r="A459" s="6"/>
      <c r="B459" s="6"/>
      <c r="C459" s="6">
        <v>458</v>
      </c>
      <c r="D459" s="1" t="s">
        <v>930</v>
      </c>
      <c r="F459" s="2" t="s">
        <v>999</v>
      </c>
      <c r="G459" s="2" t="s">
        <v>1000</v>
      </c>
      <c r="H459" s="2" t="s">
        <v>449</v>
      </c>
      <c r="I459" s="1" t="s">
        <v>995</v>
      </c>
      <c r="J459" s="1" t="s">
        <v>1651</v>
      </c>
      <c r="K459" s="1"/>
      <c r="L459" s="1" t="s">
        <v>1002</v>
      </c>
      <c r="M459" s="1" t="s">
        <v>569</v>
      </c>
    </row>
    <row r="460" spans="1:13" ht="76.5">
      <c r="A460" s="6"/>
      <c r="B460" s="6"/>
      <c r="C460" s="6">
        <v>459</v>
      </c>
      <c r="D460" s="1" t="s">
        <v>930</v>
      </c>
      <c r="F460" s="2" t="s">
        <v>379</v>
      </c>
      <c r="G460" s="2" t="s">
        <v>380</v>
      </c>
      <c r="H460" s="2" t="s">
        <v>455</v>
      </c>
      <c r="I460" s="1" t="s">
        <v>409</v>
      </c>
      <c r="J460" s="1" t="s">
        <v>1662</v>
      </c>
      <c r="L460" s="1" t="s">
        <v>931</v>
      </c>
      <c r="M460" s="1" t="s">
        <v>932</v>
      </c>
    </row>
    <row r="461" spans="1:13" ht="114.75">
      <c r="A461" s="6"/>
      <c r="B461" s="6"/>
      <c r="C461" s="6">
        <v>460</v>
      </c>
      <c r="D461" s="1" t="s">
        <v>930</v>
      </c>
      <c r="F461" s="2" t="s">
        <v>989</v>
      </c>
      <c r="G461" s="2" t="s">
        <v>489</v>
      </c>
      <c r="H461" s="2" t="s">
        <v>371</v>
      </c>
      <c r="I461" s="1" t="s">
        <v>409</v>
      </c>
      <c r="J461" s="1" t="s">
        <v>1661</v>
      </c>
      <c r="L461" s="1" t="s">
        <v>990</v>
      </c>
      <c r="M461" s="1" t="s">
        <v>991</v>
      </c>
    </row>
    <row r="462" spans="1:12" ht="140.25">
      <c r="A462" s="6"/>
      <c r="B462" s="6"/>
      <c r="C462" s="6">
        <v>461</v>
      </c>
      <c r="D462" s="1" t="s">
        <v>930</v>
      </c>
      <c r="F462" s="2" t="s">
        <v>377</v>
      </c>
      <c r="G462" s="2" t="s">
        <v>1275</v>
      </c>
      <c r="H462" s="2" t="s">
        <v>744</v>
      </c>
      <c r="I462" s="1" t="s">
        <v>409</v>
      </c>
      <c r="J462" s="1" t="s">
        <v>1661</v>
      </c>
      <c r="L462" s="1" t="s">
        <v>994</v>
      </c>
    </row>
    <row r="463" spans="1:13" ht="140.25">
      <c r="A463" s="6"/>
      <c r="B463" s="6"/>
      <c r="C463" s="6">
        <v>462</v>
      </c>
      <c r="D463" s="1" t="s">
        <v>1119</v>
      </c>
      <c r="F463" s="2" t="s">
        <v>882</v>
      </c>
      <c r="G463" s="2" t="s">
        <v>883</v>
      </c>
      <c r="H463" s="2" t="s">
        <v>1120</v>
      </c>
      <c r="I463" s="1" t="s">
        <v>415</v>
      </c>
      <c r="J463" s="1" t="s">
        <v>1651</v>
      </c>
      <c r="K463" s="1"/>
      <c r="L463" s="1" t="s">
        <v>1121</v>
      </c>
      <c r="M463" s="1" t="s">
        <v>1122</v>
      </c>
    </row>
    <row r="464" spans="1:13" ht="51">
      <c r="A464" s="6"/>
      <c r="B464" s="6"/>
      <c r="C464" s="6">
        <v>463</v>
      </c>
      <c r="D464" s="1" t="s">
        <v>1119</v>
      </c>
      <c r="F464" s="2" t="s">
        <v>2221</v>
      </c>
      <c r="G464" s="2" t="s">
        <v>2222</v>
      </c>
      <c r="H464" s="2" t="s">
        <v>1267</v>
      </c>
      <c r="I464" s="1" t="s">
        <v>415</v>
      </c>
      <c r="J464" s="1" t="s">
        <v>1651</v>
      </c>
      <c r="K464" s="1"/>
      <c r="L464" s="1" t="s">
        <v>2223</v>
      </c>
      <c r="M464" s="1" t="s">
        <v>2224</v>
      </c>
    </row>
    <row r="465" spans="1:13" ht="25.5">
      <c r="A465" s="6"/>
      <c r="B465" s="6"/>
      <c r="C465" s="6">
        <v>464</v>
      </c>
      <c r="D465" s="1" t="s">
        <v>1119</v>
      </c>
      <c r="F465" s="2" t="s">
        <v>659</v>
      </c>
      <c r="G465" s="2" t="s">
        <v>660</v>
      </c>
      <c r="H465" s="2" t="s">
        <v>483</v>
      </c>
      <c r="I465" s="1" t="s">
        <v>415</v>
      </c>
      <c r="J465" s="1" t="s">
        <v>1651</v>
      </c>
      <c r="K465" s="1"/>
      <c r="L465" s="1" t="s">
        <v>2225</v>
      </c>
      <c r="M465" s="1" t="s">
        <v>2226</v>
      </c>
    </row>
    <row r="466" spans="1:13" ht="25.5">
      <c r="A466" s="6"/>
      <c r="B466" s="6"/>
      <c r="C466" s="6">
        <v>465</v>
      </c>
      <c r="D466" s="1" t="s">
        <v>1119</v>
      </c>
      <c r="F466" s="2" t="s">
        <v>659</v>
      </c>
      <c r="G466" s="2" t="s">
        <v>660</v>
      </c>
      <c r="H466" s="2" t="s">
        <v>460</v>
      </c>
      <c r="I466" s="1" t="s">
        <v>415</v>
      </c>
      <c r="J466" s="1" t="s">
        <v>1651</v>
      </c>
      <c r="K466" s="1"/>
      <c r="L466" s="1" t="s">
        <v>2227</v>
      </c>
      <c r="M466" s="1" t="s">
        <v>2228</v>
      </c>
    </row>
    <row r="467" spans="1:13" ht="25.5">
      <c r="A467" s="6"/>
      <c r="B467" s="6"/>
      <c r="C467" s="6">
        <v>466</v>
      </c>
      <c r="D467" s="1" t="s">
        <v>1119</v>
      </c>
      <c r="F467" s="2" t="s">
        <v>659</v>
      </c>
      <c r="G467" s="2" t="s">
        <v>660</v>
      </c>
      <c r="H467" s="2" t="s">
        <v>653</v>
      </c>
      <c r="I467" s="1" t="s">
        <v>415</v>
      </c>
      <c r="J467" s="1" t="s">
        <v>1651</v>
      </c>
      <c r="K467" s="1"/>
      <c r="L467" s="1" t="s">
        <v>2229</v>
      </c>
      <c r="M467" s="1" t="s">
        <v>2230</v>
      </c>
    </row>
    <row r="468" spans="1:13" ht="63.75">
      <c r="A468" s="6"/>
      <c r="B468" s="6"/>
      <c r="C468" s="6">
        <v>467</v>
      </c>
      <c r="D468" s="1" t="s">
        <v>1119</v>
      </c>
      <c r="F468" s="2" t="s">
        <v>2231</v>
      </c>
      <c r="G468" s="2" t="s">
        <v>2232</v>
      </c>
      <c r="H468" s="2" t="s">
        <v>2233</v>
      </c>
      <c r="I468" s="1" t="s">
        <v>415</v>
      </c>
      <c r="J468" s="1" t="s">
        <v>1651</v>
      </c>
      <c r="K468" s="1"/>
      <c r="L468" s="1" t="s">
        <v>2234</v>
      </c>
      <c r="M468" s="1" t="s">
        <v>2235</v>
      </c>
    </row>
    <row r="469" spans="1:13" ht="38.25">
      <c r="A469" s="6"/>
      <c r="B469" s="6"/>
      <c r="C469" s="6">
        <v>468</v>
      </c>
      <c r="D469" s="1" t="s">
        <v>1119</v>
      </c>
      <c r="F469" s="2" t="s">
        <v>2231</v>
      </c>
      <c r="G469" s="2" t="s">
        <v>2232</v>
      </c>
      <c r="H469" s="2" t="s">
        <v>428</v>
      </c>
      <c r="I469" s="1" t="s">
        <v>415</v>
      </c>
      <c r="J469" s="1" t="s">
        <v>1651</v>
      </c>
      <c r="K469" s="1"/>
      <c r="L469" s="1" t="s">
        <v>2236</v>
      </c>
      <c r="M469" s="1" t="s">
        <v>2237</v>
      </c>
    </row>
    <row r="470" spans="1:13" ht="25.5">
      <c r="A470" s="6"/>
      <c r="B470" s="6"/>
      <c r="C470" s="6">
        <v>469</v>
      </c>
      <c r="D470" s="1" t="s">
        <v>1119</v>
      </c>
      <c r="F470" s="2" t="s">
        <v>2238</v>
      </c>
      <c r="G470" s="2" t="s">
        <v>2232</v>
      </c>
      <c r="H470" s="2" t="s">
        <v>716</v>
      </c>
      <c r="I470" s="1" t="s">
        <v>415</v>
      </c>
      <c r="J470" s="1" t="s">
        <v>1651</v>
      </c>
      <c r="K470" s="1"/>
      <c r="L470" s="1" t="s">
        <v>2239</v>
      </c>
      <c r="M470" s="1" t="s">
        <v>2240</v>
      </c>
    </row>
    <row r="471" spans="1:13" ht="25.5">
      <c r="A471" s="6"/>
      <c r="B471" s="6"/>
      <c r="C471" s="6">
        <v>470</v>
      </c>
      <c r="D471" s="1" t="s">
        <v>1119</v>
      </c>
      <c r="F471" s="2" t="s">
        <v>640</v>
      </c>
      <c r="G471" s="2" t="s">
        <v>652</v>
      </c>
      <c r="H471" s="2" t="s">
        <v>868</v>
      </c>
      <c r="I471" s="1" t="s">
        <v>415</v>
      </c>
      <c r="J471" s="1" t="s">
        <v>1651</v>
      </c>
      <c r="K471" s="1"/>
      <c r="L471" s="1" t="s">
        <v>2227</v>
      </c>
      <c r="M471" s="1" t="s">
        <v>2241</v>
      </c>
    </row>
    <row r="472" spans="1:13" ht="25.5">
      <c r="A472" s="6"/>
      <c r="B472" s="6"/>
      <c r="C472" s="6">
        <v>471</v>
      </c>
      <c r="D472" s="1" t="s">
        <v>1119</v>
      </c>
      <c r="F472" s="2" t="s">
        <v>84</v>
      </c>
      <c r="G472" s="2" t="s">
        <v>85</v>
      </c>
      <c r="H472" s="2" t="s">
        <v>868</v>
      </c>
      <c r="I472" s="1" t="s">
        <v>415</v>
      </c>
      <c r="J472" s="1" t="s">
        <v>1651</v>
      </c>
      <c r="K472" s="1"/>
      <c r="L472" s="1" t="s">
        <v>2242</v>
      </c>
      <c r="M472" s="1" t="s">
        <v>2243</v>
      </c>
    </row>
    <row r="473" spans="1:13" ht="25.5">
      <c r="A473" s="6"/>
      <c r="B473" s="6"/>
      <c r="C473" s="6">
        <v>472</v>
      </c>
      <c r="D473" s="1" t="s">
        <v>1119</v>
      </c>
      <c r="F473" s="2" t="s">
        <v>936</v>
      </c>
      <c r="G473" s="2" t="s">
        <v>937</v>
      </c>
      <c r="H473" s="2" t="s">
        <v>1455</v>
      </c>
      <c r="I473" s="1" t="s">
        <v>415</v>
      </c>
      <c r="J473" s="1" t="s">
        <v>1651</v>
      </c>
      <c r="K473" s="1"/>
      <c r="L473" s="1" t="s">
        <v>2244</v>
      </c>
      <c r="M473" s="1" t="s">
        <v>2245</v>
      </c>
    </row>
    <row r="474" spans="1:13" ht="12.75">
      <c r="A474" s="6"/>
      <c r="B474" s="6"/>
      <c r="C474" s="6">
        <v>473</v>
      </c>
      <c r="D474" s="1" t="s">
        <v>1119</v>
      </c>
      <c r="F474" s="2" t="s">
        <v>2221</v>
      </c>
      <c r="G474" s="2" t="s">
        <v>2222</v>
      </c>
      <c r="H474" s="2" t="s">
        <v>77</v>
      </c>
      <c r="I474" s="1" t="s">
        <v>415</v>
      </c>
      <c r="J474" s="1" t="s">
        <v>1651</v>
      </c>
      <c r="K474" s="1"/>
      <c r="L474" s="1" t="s">
        <v>2252</v>
      </c>
      <c r="M474" s="1" t="s">
        <v>2253</v>
      </c>
    </row>
    <row r="475" spans="1:13" ht="229.5">
      <c r="A475" s="6"/>
      <c r="B475" s="6"/>
      <c r="C475" s="6">
        <v>474</v>
      </c>
      <c r="D475" s="1" t="s">
        <v>2135</v>
      </c>
      <c r="F475" s="2" t="s">
        <v>2090</v>
      </c>
      <c r="G475" s="2" t="s">
        <v>1266</v>
      </c>
      <c r="H475" s="2" t="s">
        <v>77</v>
      </c>
      <c r="I475" s="1" t="s">
        <v>415</v>
      </c>
      <c r="J475" s="1" t="s">
        <v>1651</v>
      </c>
      <c r="K475" s="1"/>
      <c r="L475" s="1" t="s">
        <v>2091</v>
      </c>
      <c r="M475" s="1" t="s">
        <v>2092</v>
      </c>
    </row>
    <row r="476" spans="1:13" ht="229.5">
      <c r="A476" s="6"/>
      <c r="B476" s="6"/>
      <c r="C476" s="6">
        <v>475</v>
      </c>
      <c r="D476" s="1" t="s">
        <v>2135</v>
      </c>
      <c r="F476" s="2" t="s">
        <v>1445</v>
      </c>
      <c r="G476" s="2" t="s">
        <v>1266</v>
      </c>
      <c r="H476" s="2" t="s">
        <v>1446</v>
      </c>
      <c r="I476" s="1" t="s">
        <v>409</v>
      </c>
      <c r="J476" s="1" t="s">
        <v>1665</v>
      </c>
      <c r="L476" s="1" t="s">
        <v>2136</v>
      </c>
      <c r="M476" s="1" t="s">
        <v>1461</v>
      </c>
    </row>
    <row r="477" spans="1:13" ht="178.5">
      <c r="A477" s="6"/>
      <c r="B477" s="6"/>
      <c r="C477" s="6">
        <v>476</v>
      </c>
      <c r="D477" s="1" t="s">
        <v>2135</v>
      </c>
      <c r="F477" s="2" t="s">
        <v>14</v>
      </c>
      <c r="G477" s="2" t="s">
        <v>922</v>
      </c>
      <c r="H477" s="2" t="s">
        <v>452</v>
      </c>
      <c r="I477" s="1" t="s">
        <v>409</v>
      </c>
      <c r="J477" s="1" t="s">
        <v>1661</v>
      </c>
      <c r="L477" s="1" t="s">
        <v>1483</v>
      </c>
      <c r="M477" s="1" t="s">
        <v>1484</v>
      </c>
    </row>
    <row r="478" spans="1:13" ht="318.75">
      <c r="A478" s="6"/>
      <c r="B478" s="6"/>
      <c r="C478" s="6">
        <v>477</v>
      </c>
      <c r="D478" s="1" t="s">
        <v>2135</v>
      </c>
      <c r="F478" s="2" t="s">
        <v>1485</v>
      </c>
      <c r="G478" s="2" t="s">
        <v>1266</v>
      </c>
      <c r="H478" s="2" t="s">
        <v>424</v>
      </c>
      <c r="I478" s="1" t="s">
        <v>409</v>
      </c>
      <c r="J478" s="1" t="s">
        <v>1665</v>
      </c>
      <c r="L478" s="1" t="s">
        <v>1486</v>
      </c>
      <c r="M478" s="1" t="s">
        <v>1487</v>
      </c>
    </row>
    <row r="479" spans="1:13" ht="318.75">
      <c r="A479" s="6"/>
      <c r="B479" s="6"/>
      <c r="C479" s="6">
        <v>478</v>
      </c>
      <c r="D479" s="1" t="s">
        <v>2135</v>
      </c>
      <c r="F479" s="2" t="s">
        <v>1508</v>
      </c>
      <c r="G479" s="2" t="s">
        <v>1266</v>
      </c>
      <c r="H479" s="2" t="s">
        <v>407</v>
      </c>
      <c r="I479" s="1" t="s">
        <v>409</v>
      </c>
      <c r="J479" s="1" t="s">
        <v>1665</v>
      </c>
      <c r="L479" s="1" t="s">
        <v>1667</v>
      </c>
      <c r="M479" s="1" t="s">
        <v>1668</v>
      </c>
    </row>
    <row r="480" spans="1:13" ht="76.5">
      <c r="A480" s="6"/>
      <c r="B480" s="6"/>
      <c r="C480" s="6">
        <v>479</v>
      </c>
      <c r="D480" s="1" t="s">
        <v>593</v>
      </c>
      <c r="E480" s="1" t="s">
        <v>594</v>
      </c>
      <c r="F480" s="2" t="s">
        <v>640</v>
      </c>
      <c r="G480" s="2" t="s">
        <v>652</v>
      </c>
      <c r="H480" s="2" t="s">
        <v>597</v>
      </c>
      <c r="I480" s="1" t="s">
        <v>995</v>
      </c>
      <c r="J480" s="1" t="s">
        <v>1651</v>
      </c>
      <c r="K480" s="1"/>
      <c r="L480" s="1" t="s">
        <v>598</v>
      </c>
      <c r="M480" s="1" t="s">
        <v>599</v>
      </c>
    </row>
    <row r="481" spans="1:13" ht="165.75">
      <c r="A481" s="6"/>
      <c r="B481" s="6"/>
      <c r="C481" s="6">
        <v>480</v>
      </c>
      <c r="D481" s="1" t="s">
        <v>593</v>
      </c>
      <c r="E481" s="1" t="s">
        <v>594</v>
      </c>
      <c r="F481" s="2" t="s">
        <v>728</v>
      </c>
      <c r="G481" s="2" t="s">
        <v>729</v>
      </c>
      <c r="H481" s="2" t="s">
        <v>489</v>
      </c>
      <c r="I481" s="1" t="s">
        <v>409</v>
      </c>
      <c r="J481" s="1" t="s">
        <v>1665</v>
      </c>
      <c r="L481" s="1" t="s">
        <v>595</v>
      </c>
      <c r="M481" s="1" t="s">
        <v>596</v>
      </c>
    </row>
    <row r="482" spans="1:13" ht="165.75">
      <c r="A482" s="6"/>
      <c r="B482" s="6"/>
      <c r="C482" s="6">
        <v>481</v>
      </c>
      <c r="D482" s="1" t="s">
        <v>1213</v>
      </c>
      <c r="F482" s="2" t="s">
        <v>979</v>
      </c>
      <c r="G482" s="2" t="s">
        <v>353</v>
      </c>
      <c r="H482" s="2" t="s">
        <v>222</v>
      </c>
      <c r="I482" s="1" t="s">
        <v>409</v>
      </c>
      <c r="J482" s="1" t="s">
        <v>1660</v>
      </c>
      <c r="L482" s="1" t="s">
        <v>1908</v>
      </c>
      <c r="M482" s="1" t="s">
        <v>1909</v>
      </c>
    </row>
    <row r="483" spans="1:13" ht="89.25">
      <c r="A483" s="6"/>
      <c r="B483" s="6"/>
      <c r="C483" s="6">
        <v>482</v>
      </c>
      <c r="D483" s="1" t="s">
        <v>1489</v>
      </c>
      <c r="F483" s="2" t="s">
        <v>1490</v>
      </c>
      <c r="G483" s="2" t="s">
        <v>480</v>
      </c>
      <c r="I483" s="1" t="s">
        <v>409</v>
      </c>
      <c r="J483" s="1" t="s">
        <v>1661</v>
      </c>
      <c r="L483" s="1" t="s">
        <v>1491</v>
      </c>
      <c r="M483" s="1" t="s">
        <v>1492</v>
      </c>
    </row>
    <row r="484" spans="1:13" ht="114.75">
      <c r="A484" s="6"/>
      <c r="B484" s="6"/>
      <c r="C484" s="6">
        <v>483</v>
      </c>
      <c r="D484" s="1" t="s">
        <v>2254</v>
      </c>
      <c r="G484" s="2" t="s">
        <v>1712</v>
      </c>
      <c r="H484" s="2" t="s">
        <v>868</v>
      </c>
      <c r="I484" s="1" t="s">
        <v>415</v>
      </c>
      <c r="J484" s="1" t="s">
        <v>1651</v>
      </c>
      <c r="K484" s="1"/>
      <c r="L484" s="1" t="s">
        <v>1136</v>
      </c>
      <c r="M484" s="1" t="s">
        <v>1137</v>
      </c>
    </row>
    <row r="485" spans="1:13" ht="25.5">
      <c r="A485" s="6"/>
      <c r="B485" s="6"/>
      <c r="C485" s="6">
        <v>484</v>
      </c>
      <c r="D485" s="1" t="s">
        <v>2254</v>
      </c>
      <c r="G485" s="2" t="s">
        <v>1221</v>
      </c>
      <c r="H485" s="2" t="s">
        <v>471</v>
      </c>
      <c r="I485" s="1" t="s">
        <v>415</v>
      </c>
      <c r="J485" s="1" t="s">
        <v>1651</v>
      </c>
      <c r="K485" s="1"/>
      <c r="L485" s="1" t="s">
        <v>1222</v>
      </c>
      <c r="M485" s="1" t="s">
        <v>1223</v>
      </c>
    </row>
    <row r="486" spans="1:13" ht="38.25">
      <c r="A486" s="6"/>
      <c r="B486" s="6"/>
      <c r="C486" s="6">
        <v>485</v>
      </c>
      <c r="D486" s="1" t="s">
        <v>2254</v>
      </c>
      <c r="F486" s="2" t="s">
        <v>659</v>
      </c>
      <c r="I486" s="1" t="s">
        <v>415</v>
      </c>
      <c r="J486" s="1" t="s">
        <v>1651</v>
      </c>
      <c r="K486" s="1"/>
      <c r="L486" s="1" t="s">
        <v>1238</v>
      </c>
      <c r="M486" s="1" t="s">
        <v>1239</v>
      </c>
    </row>
    <row r="487" spans="1:13" ht="102">
      <c r="A487" s="6"/>
      <c r="B487" s="6"/>
      <c r="C487" s="6">
        <v>486</v>
      </c>
      <c r="D487" s="1" t="s">
        <v>2254</v>
      </c>
      <c r="F487" s="2" t="s">
        <v>260</v>
      </c>
      <c r="I487" s="1" t="s">
        <v>415</v>
      </c>
      <c r="J487" s="1" t="s">
        <v>1651</v>
      </c>
      <c r="K487" s="1"/>
      <c r="L487" s="1" t="s">
        <v>261</v>
      </c>
      <c r="M487" s="1" t="s">
        <v>262</v>
      </c>
    </row>
    <row r="488" spans="1:13" ht="38.25">
      <c r="A488" s="6"/>
      <c r="B488" s="6"/>
      <c r="C488" s="6">
        <v>487</v>
      </c>
      <c r="D488" s="1" t="s">
        <v>2254</v>
      </c>
      <c r="F488" s="2" t="s">
        <v>374</v>
      </c>
      <c r="I488" s="1" t="s">
        <v>415</v>
      </c>
      <c r="J488" s="1" t="s">
        <v>1651</v>
      </c>
      <c r="K488" s="1"/>
      <c r="L488" s="1" t="s">
        <v>268</v>
      </c>
      <c r="M488" s="1" t="s">
        <v>269</v>
      </c>
    </row>
    <row r="489" spans="1:13" ht="51">
      <c r="A489" s="6"/>
      <c r="B489" s="6"/>
      <c r="C489" s="6">
        <v>488</v>
      </c>
      <c r="D489" s="1" t="s">
        <v>2254</v>
      </c>
      <c r="F489" s="2" t="s">
        <v>270</v>
      </c>
      <c r="G489" s="2" t="s">
        <v>879</v>
      </c>
      <c r="H489" s="2" t="s">
        <v>271</v>
      </c>
      <c r="I489" s="1" t="s">
        <v>415</v>
      </c>
      <c r="J489" s="1" t="s">
        <v>1651</v>
      </c>
      <c r="K489" s="1"/>
      <c r="L489" s="1" t="s">
        <v>272</v>
      </c>
      <c r="M489" s="1" t="s">
        <v>273</v>
      </c>
    </row>
    <row r="490" spans="1:13" ht="153">
      <c r="A490" s="6"/>
      <c r="B490" s="6"/>
      <c r="C490" s="6">
        <v>489</v>
      </c>
      <c r="D490" s="1" t="s">
        <v>2254</v>
      </c>
      <c r="F490" s="2" t="s">
        <v>374</v>
      </c>
      <c r="I490" s="1" t="s">
        <v>415</v>
      </c>
      <c r="J490" s="1" t="s">
        <v>1651</v>
      </c>
      <c r="K490" s="1"/>
      <c r="L490" s="1" t="s">
        <v>274</v>
      </c>
      <c r="M490" s="1" t="s">
        <v>275</v>
      </c>
    </row>
    <row r="491" spans="1:13" ht="63.75">
      <c r="A491" s="6"/>
      <c r="B491" s="6"/>
      <c r="C491" s="6">
        <v>490</v>
      </c>
      <c r="D491" s="1" t="s">
        <v>2254</v>
      </c>
      <c r="G491" s="2" t="s">
        <v>716</v>
      </c>
      <c r="H491" s="2" t="s">
        <v>367</v>
      </c>
      <c r="I491" s="1" t="s">
        <v>415</v>
      </c>
      <c r="J491" s="1" t="s">
        <v>1651</v>
      </c>
      <c r="K491" s="1"/>
      <c r="L491" s="1" t="s">
        <v>1937</v>
      </c>
      <c r="M491" s="1" t="s">
        <v>1938</v>
      </c>
    </row>
    <row r="492" spans="1:13" ht="114.75">
      <c r="A492" s="6"/>
      <c r="B492" s="6"/>
      <c r="C492" s="6">
        <v>491</v>
      </c>
      <c r="D492" s="1" t="s">
        <v>2254</v>
      </c>
      <c r="G492" s="2" t="s">
        <v>716</v>
      </c>
      <c r="H492" s="2" t="s">
        <v>868</v>
      </c>
      <c r="I492" s="1" t="s">
        <v>415</v>
      </c>
      <c r="J492" s="1" t="s">
        <v>1651</v>
      </c>
      <c r="K492" s="1"/>
      <c r="L492" s="1" t="s">
        <v>1939</v>
      </c>
      <c r="M492" s="1" t="s">
        <v>1940</v>
      </c>
    </row>
    <row r="493" spans="1:13" ht="38.25">
      <c r="A493" s="6"/>
      <c r="B493" s="6"/>
      <c r="C493" s="6">
        <v>492</v>
      </c>
      <c r="D493" s="1" t="s">
        <v>2254</v>
      </c>
      <c r="F493" s="2" t="s">
        <v>738</v>
      </c>
      <c r="G493" s="2" t="s">
        <v>739</v>
      </c>
      <c r="H493" s="2" t="s">
        <v>489</v>
      </c>
      <c r="I493" s="1" t="s">
        <v>415</v>
      </c>
      <c r="J493" s="1" t="s">
        <v>1651</v>
      </c>
      <c r="K493" s="1"/>
      <c r="L493" s="1" t="s">
        <v>1941</v>
      </c>
      <c r="M493" s="1" t="s">
        <v>1942</v>
      </c>
    </row>
    <row r="494" spans="1:13" ht="89.25">
      <c r="A494" s="6"/>
      <c r="B494" s="6"/>
      <c r="C494" s="6">
        <v>493</v>
      </c>
      <c r="D494" s="1" t="s">
        <v>2254</v>
      </c>
      <c r="F494" s="2" t="s">
        <v>738</v>
      </c>
      <c r="G494" s="2" t="s">
        <v>739</v>
      </c>
      <c r="H494" s="2" t="s">
        <v>744</v>
      </c>
      <c r="I494" s="1" t="s">
        <v>415</v>
      </c>
      <c r="J494" s="1" t="s">
        <v>1651</v>
      </c>
      <c r="K494" s="1"/>
      <c r="L494" s="1" t="s">
        <v>1943</v>
      </c>
      <c r="M494" s="1" t="s">
        <v>1944</v>
      </c>
    </row>
    <row r="495" spans="1:13" ht="204">
      <c r="A495" s="6"/>
      <c r="B495" s="6"/>
      <c r="C495" s="6">
        <v>494</v>
      </c>
      <c r="D495" s="1" t="s">
        <v>2254</v>
      </c>
      <c r="F495" s="2" t="s">
        <v>366</v>
      </c>
      <c r="G495" s="2" t="s">
        <v>1120</v>
      </c>
      <c r="H495" s="2" t="s">
        <v>1275</v>
      </c>
      <c r="I495" s="1" t="s">
        <v>415</v>
      </c>
      <c r="J495" s="1" t="s">
        <v>1651</v>
      </c>
      <c r="K495" s="1"/>
      <c r="L495" s="1" t="s">
        <v>2046</v>
      </c>
      <c r="M495" s="1" t="s">
        <v>2047</v>
      </c>
    </row>
    <row r="496" spans="1:13" ht="51">
      <c r="A496" s="6"/>
      <c r="B496" s="6"/>
      <c r="C496" s="6">
        <v>495</v>
      </c>
      <c r="D496" s="1" t="s">
        <v>2254</v>
      </c>
      <c r="F496" s="2" t="s">
        <v>506</v>
      </c>
      <c r="I496" s="1" t="s">
        <v>415</v>
      </c>
      <c r="J496" s="1" t="s">
        <v>1651</v>
      </c>
      <c r="K496" s="1"/>
      <c r="L496" s="1" t="s">
        <v>511</v>
      </c>
      <c r="M496" s="1" t="s">
        <v>512</v>
      </c>
    </row>
    <row r="497" spans="1:13" ht="51">
      <c r="A497" s="6"/>
      <c r="B497" s="6"/>
      <c r="C497" s="6">
        <v>496</v>
      </c>
      <c r="D497" s="1" t="s">
        <v>2254</v>
      </c>
      <c r="F497" s="2" t="s">
        <v>40</v>
      </c>
      <c r="G497" s="2" t="s">
        <v>2222</v>
      </c>
      <c r="H497" s="2" t="s">
        <v>413</v>
      </c>
      <c r="I497" s="1" t="s">
        <v>415</v>
      </c>
      <c r="J497" s="1" t="s">
        <v>1651</v>
      </c>
      <c r="K497" s="1"/>
      <c r="L497" s="1" t="s">
        <v>41</v>
      </c>
      <c r="M497" s="1" t="s">
        <v>42</v>
      </c>
    </row>
    <row r="498" spans="1:13" ht="25.5">
      <c r="A498" s="6"/>
      <c r="B498" s="6"/>
      <c r="C498" s="6">
        <v>497</v>
      </c>
      <c r="D498" s="1" t="s">
        <v>2254</v>
      </c>
      <c r="G498" s="2" t="s">
        <v>723</v>
      </c>
      <c r="H498" s="2" t="s">
        <v>425</v>
      </c>
      <c r="I498" s="1" t="s">
        <v>995</v>
      </c>
      <c r="J498" s="1" t="s">
        <v>1651</v>
      </c>
      <c r="K498" s="1"/>
      <c r="L498" s="1" t="s">
        <v>694</v>
      </c>
      <c r="M498" s="1" t="s">
        <v>695</v>
      </c>
    </row>
    <row r="499" spans="1:13" ht="63.75">
      <c r="A499" s="6"/>
      <c r="B499" s="6"/>
      <c r="C499" s="6">
        <v>498</v>
      </c>
      <c r="D499" s="1" t="s">
        <v>2254</v>
      </c>
      <c r="F499" s="2" t="s">
        <v>484</v>
      </c>
      <c r="G499" s="2" t="s">
        <v>702</v>
      </c>
      <c r="H499" s="2" t="s">
        <v>868</v>
      </c>
      <c r="I499" s="1" t="s">
        <v>995</v>
      </c>
      <c r="J499" s="1" t="s">
        <v>1651</v>
      </c>
      <c r="K499" s="1"/>
      <c r="L499" s="1" t="s">
        <v>703</v>
      </c>
      <c r="M499" s="1" t="s">
        <v>704</v>
      </c>
    </row>
    <row r="500" spans="1:13" ht="102">
      <c r="A500" s="6"/>
      <c r="B500" s="6"/>
      <c r="C500" s="6">
        <v>499</v>
      </c>
      <c r="D500" s="1" t="s">
        <v>2254</v>
      </c>
      <c r="G500" s="2" t="s">
        <v>1113</v>
      </c>
      <c r="H500" s="2" t="s">
        <v>1120</v>
      </c>
      <c r="I500" s="1" t="s">
        <v>995</v>
      </c>
      <c r="J500" s="1" t="s">
        <v>1651</v>
      </c>
      <c r="K500" s="1"/>
      <c r="L500" s="1" t="s">
        <v>1219</v>
      </c>
      <c r="M500" s="1" t="s">
        <v>1220</v>
      </c>
    </row>
    <row r="501" spans="1:13" ht="38.25">
      <c r="A501" s="6"/>
      <c r="B501" s="6"/>
      <c r="C501" s="6">
        <v>500</v>
      </c>
      <c r="D501" s="1" t="s">
        <v>2254</v>
      </c>
      <c r="F501" s="2" t="s">
        <v>709</v>
      </c>
      <c r="G501" s="2" t="s">
        <v>1224</v>
      </c>
      <c r="H501" s="2" t="s">
        <v>483</v>
      </c>
      <c r="I501" s="1" t="s">
        <v>995</v>
      </c>
      <c r="J501" s="1" t="s">
        <v>1651</v>
      </c>
      <c r="K501" s="1"/>
      <c r="L501" s="1" t="s">
        <v>1225</v>
      </c>
      <c r="M501" s="1" t="s">
        <v>1226</v>
      </c>
    </row>
    <row r="502" spans="1:13" ht="165.75">
      <c r="A502" s="6"/>
      <c r="B502" s="6"/>
      <c r="C502" s="6">
        <v>501</v>
      </c>
      <c r="D502" s="1" t="s">
        <v>2254</v>
      </c>
      <c r="F502" s="2" t="s">
        <v>709</v>
      </c>
      <c r="G502" s="2" t="s">
        <v>1224</v>
      </c>
      <c r="H502" s="2" t="s">
        <v>1275</v>
      </c>
      <c r="I502" s="1" t="s">
        <v>995</v>
      </c>
      <c r="J502" s="1" t="s">
        <v>1651</v>
      </c>
      <c r="K502" s="1"/>
      <c r="L502" s="1" t="s">
        <v>1227</v>
      </c>
      <c r="M502" s="1" t="s">
        <v>1228</v>
      </c>
    </row>
    <row r="503" spans="1:13" ht="76.5">
      <c r="A503" s="6"/>
      <c r="B503" s="6"/>
      <c r="C503" s="6">
        <v>502</v>
      </c>
      <c r="D503" s="1" t="s">
        <v>2254</v>
      </c>
      <c r="F503" s="2" t="s">
        <v>1427</v>
      </c>
      <c r="I503" s="1" t="s">
        <v>995</v>
      </c>
      <c r="J503" s="1" t="s">
        <v>1651</v>
      </c>
      <c r="K503" s="1"/>
      <c r="L503" s="1" t="s">
        <v>1234</v>
      </c>
      <c r="M503" s="1" t="s">
        <v>1235</v>
      </c>
    </row>
    <row r="504" spans="1:13" ht="76.5">
      <c r="A504" s="6"/>
      <c r="B504" s="6"/>
      <c r="C504" s="6">
        <v>503</v>
      </c>
      <c r="D504" s="1" t="s">
        <v>2254</v>
      </c>
      <c r="G504" s="2" t="s">
        <v>85</v>
      </c>
      <c r="H504" s="2" t="s">
        <v>1265</v>
      </c>
      <c r="I504" s="1" t="s">
        <v>995</v>
      </c>
      <c r="J504" s="1" t="s">
        <v>1651</v>
      </c>
      <c r="K504" s="1"/>
      <c r="L504" s="1" t="s">
        <v>1236</v>
      </c>
      <c r="M504" s="1" t="s">
        <v>1237</v>
      </c>
    </row>
    <row r="505" spans="1:13" ht="25.5">
      <c r="A505" s="6"/>
      <c r="B505" s="6"/>
      <c r="C505" s="6">
        <v>504</v>
      </c>
      <c r="D505" s="1" t="s">
        <v>2254</v>
      </c>
      <c r="F505" s="2" t="s">
        <v>1255</v>
      </c>
      <c r="I505" s="1" t="s">
        <v>995</v>
      </c>
      <c r="J505" s="1" t="s">
        <v>1651</v>
      </c>
      <c r="K505" s="1"/>
      <c r="L505" s="1" t="s">
        <v>1234</v>
      </c>
      <c r="M505" s="1" t="s">
        <v>1256</v>
      </c>
    </row>
    <row r="506" spans="1:13" ht="12.75">
      <c r="A506" s="6"/>
      <c r="B506" s="6"/>
      <c r="C506" s="6">
        <v>505</v>
      </c>
      <c r="D506" s="1" t="s">
        <v>2254</v>
      </c>
      <c r="F506" s="2" t="s">
        <v>871</v>
      </c>
      <c r="I506" s="1" t="s">
        <v>995</v>
      </c>
      <c r="J506" s="1" t="s">
        <v>1651</v>
      </c>
      <c r="K506" s="1"/>
      <c r="L506" s="1" t="s">
        <v>1234</v>
      </c>
      <c r="M506" s="1" t="s">
        <v>1256</v>
      </c>
    </row>
    <row r="507" spans="1:13" ht="114.75">
      <c r="A507" s="6"/>
      <c r="B507" s="6"/>
      <c r="C507" s="6">
        <v>506</v>
      </c>
      <c r="D507" s="1" t="s">
        <v>2254</v>
      </c>
      <c r="F507" s="2" t="s">
        <v>1257</v>
      </c>
      <c r="G507" s="2" t="s">
        <v>769</v>
      </c>
      <c r="H507" s="2" t="s">
        <v>465</v>
      </c>
      <c r="I507" s="1" t="s">
        <v>995</v>
      </c>
      <c r="J507" s="1" t="s">
        <v>1651</v>
      </c>
      <c r="K507" s="1"/>
      <c r="L507" s="1" t="s">
        <v>1258</v>
      </c>
      <c r="M507" s="1" t="s">
        <v>1259</v>
      </c>
    </row>
    <row r="508" spans="1:13" ht="63.75">
      <c r="A508" s="6"/>
      <c r="B508" s="6"/>
      <c r="C508" s="6">
        <v>507</v>
      </c>
      <c r="D508" s="1" t="s">
        <v>2254</v>
      </c>
      <c r="F508" s="2" t="s">
        <v>659</v>
      </c>
      <c r="I508" s="1" t="s">
        <v>995</v>
      </c>
      <c r="J508" s="1" t="s">
        <v>1651</v>
      </c>
      <c r="K508" s="1"/>
      <c r="L508" s="1" t="s">
        <v>1303</v>
      </c>
      <c r="M508" s="1" t="s">
        <v>1304</v>
      </c>
    </row>
    <row r="509" spans="1:13" ht="63.75">
      <c r="A509" s="6"/>
      <c r="B509" s="6"/>
      <c r="C509" s="6">
        <v>508</v>
      </c>
      <c r="D509" s="1" t="s">
        <v>2254</v>
      </c>
      <c r="F509" s="2" t="s">
        <v>773</v>
      </c>
      <c r="I509" s="1" t="s">
        <v>995</v>
      </c>
      <c r="J509" s="1" t="s">
        <v>1651</v>
      </c>
      <c r="K509" s="1"/>
      <c r="L509" s="1" t="s">
        <v>278</v>
      </c>
      <c r="M509" s="1" t="s">
        <v>279</v>
      </c>
    </row>
    <row r="510" spans="1:13" ht="63.75">
      <c r="A510" s="6"/>
      <c r="B510" s="6"/>
      <c r="C510" s="6">
        <v>509</v>
      </c>
      <c r="D510" s="1" t="s">
        <v>2254</v>
      </c>
      <c r="F510" s="2" t="s">
        <v>447</v>
      </c>
      <c r="G510" s="2" t="s">
        <v>448</v>
      </c>
      <c r="H510" s="2" t="s">
        <v>367</v>
      </c>
      <c r="I510" s="1" t="s">
        <v>995</v>
      </c>
      <c r="J510" s="1" t="s">
        <v>1651</v>
      </c>
      <c r="K510" s="1"/>
      <c r="L510" s="1" t="s">
        <v>1420</v>
      </c>
      <c r="M510" s="1" t="s">
        <v>1421</v>
      </c>
    </row>
    <row r="511" spans="1:13" ht="76.5">
      <c r="A511" s="6"/>
      <c r="B511" s="6"/>
      <c r="C511" s="6">
        <v>510</v>
      </c>
      <c r="D511" s="1" t="s">
        <v>2254</v>
      </c>
      <c r="F511" s="2" t="s">
        <v>366</v>
      </c>
      <c r="I511" s="1" t="s">
        <v>995</v>
      </c>
      <c r="J511" s="1" t="s">
        <v>1651</v>
      </c>
      <c r="K511" s="1"/>
      <c r="L511" s="1" t="s">
        <v>505</v>
      </c>
      <c r="M511" s="1" t="s">
        <v>273</v>
      </c>
    </row>
    <row r="512" spans="1:13" ht="153">
      <c r="A512" s="6"/>
      <c r="B512" s="6"/>
      <c r="C512" s="6">
        <v>511</v>
      </c>
      <c r="D512" s="1" t="s">
        <v>2254</v>
      </c>
      <c r="F512" s="2" t="s">
        <v>506</v>
      </c>
      <c r="I512" s="1" t="s">
        <v>995</v>
      </c>
      <c r="J512" s="1" t="s">
        <v>1651</v>
      </c>
      <c r="K512" s="1"/>
      <c r="L512" s="1" t="s">
        <v>509</v>
      </c>
      <c r="M512" s="1" t="s">
        <v>510</v>
      </c>
    </row>
    <row r="513" spans="1:13" ht="25.5">
      <c r="A513" s="6"/>
      <c r="B513" s="6"/>
      <c r="C513" s="6">
        <v>512</v>
      </c>
      <c r="D513" s="1" t="s">
        <v>2254</v>
      </c>
      <c r="G513" s="2" t="s">
        <v>723</v>
      </c>
      <c r="H513" s="2" t="s">
        <v>723</v>
      </c>
      <c r="I513" s="1" t="s">
        <v>484</v>
      </c>
      <c r="L513" s="1" t="s">
        <v>1710</v>
      </c>
      <c r="M513" s="1" t="s">
        <v>1711</v>
      </c>
    </row>
    <row r="514" spans="1:13" ht="216.75">
      <c r="A514" s="6"/>
      <c r="B514" s="6"/>
      <c r="C514" s="6">
        <v>513</v>
      </c>
      <c r="D514" s="1" t="s">
        <v>2254</v>
      </c>
      <c r="G514" s="2" t="s">
        <v>937</v>
      </c>
      <c r="H514" s="2" t="s">
        <v>724</v>
      </c>
      <c r="I514" s="1" t="s">
        <v>484</v>
      </c>
      <c r="L514" s="1" t="s">
        <v>1138</v>
      </c>
      <c r="M514" s="1" t="s">
        <v>1139</v>
      </c>
    </row>
    <row r="515" spans="1:13" ht="51">
      <c r="A515" s="6"/>
      <c r="B515" s="6"/>
      <c r="C515" s="6">
        <v>514</v>
      </c>
      <c r="D515" s="1" t="s">
        <v>2254</v>
      </c>
      <c r="F515" s="2" t="s">
        <v>936</v>
      </c>
      <c r="G515" s="2" t="s">
        <v>937</v>
      </c>
      <c r="H515" s="2" t="s">
        <v>879</v>
      </c>
      <c r="I515" s="1" t="s">
        <v>484</v>
      </c>
      <c r="J515" s="1" t="s">
        <v>1660</v>
      </c>
      <c r="L515" s="1" t="s">
        <v>1145</v>
      </c>
      <c r="M515" s="1" t="s">
        <v>1146</v>
      </c>
    </row>
    <row r="516" spans="1:13" ht="25.5">
      <c r="A516" s="6"/>
      <c r="B516" s="6"/>
      <c r="C516" s="6">
        <v>515</v>
      </c>
      <c r="D516" s="1" t="s">
        <v>2254</v>
      </c>
      <c r="G516" s="2" t="s">
        <v>2233</v>
      </c>
      <c r="H516" s="2" t="s">
        <v>483</v>
      </c>
      <c r="I516" s="1" t="s">
        <v>484</v>
      </c>
      <c r="L516" s="1" t="s">
        <v>388</v>
      </c>
      <c r="M516" s="1" t="s">
        <v>389</v>
      </c>
    </row>
    <row r="517" spans="1:13" ht="140.25">
      <c r="A517" s="6"/>
      <c r="B517" s="6"/>
      <c r="C517" s="6">
        <v>516</v>
      </c>
      <c r="D517" s="1" t="s">
        <v>2254</v>
      </c>
      <c r="G517" s="2" t="s">
        <v>85</v>
      </c>
      <c r="H517" s="2" t="s">
        <v>1274</v>
      </c>
      <c r="I517" s="1" t="s">
        <v>484</v>
      </c>
      <c r="L517" s="1" t="s">
        <v>390</v>
      </c>
      <c r="M517" s="1" t="s">
        <v>391</v>
      </c>
    </row>
    <row r="518" spans="1:13" ht="127.5">
      <c r="A518" s="6"/>
      <c r="B518" s="6"/>
      <c r="C518" s="6">
        <v>517</v>
      </c>
      <c r="D518" s="1" t="s">
        <v>2254</v>
      </c>
      <c r="F518" s="2" t="s">
        <v>379</v>
      </c>
      <c r="G518" s="2" t="s">
        <v>380</v>
      </c>
      <c r="H518" s="2" t="s">
        <v>384</v>
      </c>
      <c r="I518" s="1" t="s">
        <v>484</v>
      </c>
      <c r="J518" s="1" t="s">
        <v>1662</v>
      </c>
      <c r="L518" s="1" t="s">
        <v>678</v>
      </c>
      <c r="M518" s="1" t="s">
        <v>679</v>
      </c>
    </row>
    <row r="519" spans="1:13" ht="76.5">
      <c r="A519" s="6"/>
      <c r="B519" s="6"/>
      <c r="C519" s="6">
        <v>518</v>
      </c>
      <c r="D519" s="1" t="s">
        <v>2254</v>
      </c>
      <c r="F519" s="2" t="s">
        <v>379</v>
      </c>
      <c r="G519" s="2" t="s">
        <v>380</v>
      </c>
      <c r="H519" s="2" t="s">
        <v>455</v>
      </c>
      <c r="I519" s="1" t="s">
        <v>484</v>
      </c>
      <c r="J519" s="1" t="s">
        <v>1662</v>
      </c>
      <c r="L519" s="1" t="s">
        <v>680</v>
      </c>
      <c r="M519" s="1" t="s">
        <v>681</v>
      </c>
    </row>
    <row r="520" spans="1:13" ht="51">
      <c r="A520" s="6"/>
      <c r="B520" s="6"/>
      <c r="C520" s="6">
        <v>519</v>
      </c>
      <c r="D520" s="1" t="s">
        <v>2254</v>
      </c>
      <c r="F520" s="2" t="s">
        <v>379</v>
      </c>
      <c r="G520" s="2" t="s">
        <v>380</v>
      </c>
      <c r="H520" s="2" t="s">
        <v>455</v>
      </c>
      <c r="I520" s="1" t="s">
        <v>484</v>
      </c>
      <c r="J520" s="1" t="s">
        <v>1662</v>
      </c>
      <c r="L520" s="1" t="s">
        <v>682</v>
      </c>
      <c r="M520" s="1" t="s">
        <v>683</v>
      </c>
    </row>
    <row r="521" spans="1:13" ht="255">
      <c r="A521" s="6"/>
      <c r="B521" s="6"/>
      <c r="C521" s="6">
        <v>520</v>
      </c>
      <c r="D521" s="1" t="s">
        <v>2254</v>
      </c>
      <c r="F521" s="2" t="s">
        <v>379</v>
      </c>
      <c r="G521" s="2" t="s">
        <v>380</v>
      </c>
      <c r="H521" s="2" t="s">
        <v>455</v>
      </c>
      <c r="I521" s="1" t="s">
        <v>484</v>
      </c>
      <c r="J521" s="1" t="s">
        <v>1662</v>
      </c>
      <c r="L521" s="1" t="s">
        <v>684</v>
      </c>
      <c r="M521" s="1" t="s">
        <v>685</v>
      </c>
    </row>
    <row r="522" spans="1:13" ht="38.25">
      <c r="A522" s="6"/>
      <c r="B522" s="6"/>
      <c r="C522" s="6">
        <v>521</v>
      </c>
      <c r="D522" s="1" t="s">
        <v>2254</v>
      </c>
      <c r="F522" s="2" t="s">
        <v>1449</v>
      </c>
      <c r="G522" s="2" t="s">
        <v>444</v>
      </c>
      <c r="H522" s="2" t="s">
        <v>353</v>
      </c>
      <c r="I522" s="1" t="s">
        <v>484</v>
      </c>
      <c r="J522" s="1" t="s">
        <v>1660</v>
      </c>
      <c r="L522" s="1" t="s">
        <v>693</v>
      </c>
      <c r="M522" s="1" t="s">
        <v>690</v>
      </c>
    </row>
    <row r="523" spans="1:13" ht="76.5">
      <c r="A523" s="6"/>
      <c r="B523" s="6"/>
      <c r="C523" s="6">
        <v>522</v>
      </c>
      <c r="D523" s="1" t="s">
        <v>2254</v>
      </c>
      <c r="G523" s="2" t="s">
        <v>424</v>
      </c>
      <c r="H523" s="2" t="s">
        <v>465</v>
      </c>
      <c r="I523" s="1" t="s">
        <v>484</v>
      </c>
      <c r="L523" s="1" t="s">
        <v>698</v>
      </c>
      <c r="M523" s="1" t="s">
        <v>699</v>
      </c>
    </row>
    <row r="524" spans="1:13" ht="76.5">
      <c r="A524" s="6"/>
      <c r="B524" s="6"/>
      <c r="C524" s="6">
        <v>523</v>
      </c>
      <c r="D524" s="1" t="s">
        <v>2254</v>
      </c>
      <c r="F524" s="2" t="s">
        <v>705</v>
      </c>
      <c r="G524" s="2" t="s">
        <v>706</v>
      </c>
      <c r="H524" s="2" t="s">
        <v>476</v>
      </c>
      <c r="I524" s="1" t="s">
        <v>484</v>
      </c>
      <c r="L524" s="1" t="s">
        <v>707</v>
      </c>
      <c r="M524" s="1" t="s">
        <v>708</v>
      </c>
    </row>
    <row r="525" spans="1:13" ht="127.5">
      <c r="A525" s="6"/>
      <c r="B525" s="6"/>
      <c r="C525" s="6">
        <v>524</v>
      </c>
      <c r="D525" s="1" t="s">
        <v>2254</v>
      </c>
      <c r="F525" s="2" t="s">
        <v>768</v>
      </c>
      <c r="I525" s="1" t="s">
        <v>484</v>
      </c>
      <c r="J525" s="1" t="s">
        <v>1665</v>
      </c>
      <c r="L525" s="1" t="s">
        <v>1253</v>
      </c>
      <c r="M525" s="1" t="s">
        <v>1254</v>
      </c>
    </row>
    <row r="526" spans="1:13" ht="102">
      <c r="A526" s="6"/>
      <c r="B526" s="6"/>
      <c r="C526" s="6">
        <v>525</v>
      </c>
      <c r="D526" s="1" t="s">
        <v>2254</v>
      </c>
      <c r="F526" s="2" t="s">
        <v>714</v>
      </c>
      <c r="G526" s="2" t="s">
        <v>1224</v>
      </c>
      <c r="H526" s="2" t="s">
        <v>1275</v>
      </c>
      <c r="I526" s="1" t="s">
        <v>484</v>
      </c>
      <c r="L526" s="1" t="s">
        <v>256</v>
      </c>
      <c r="M526" s="1" t="s">
        <v>257</v>
      </c>
    </row>
    <row r="527" spans="1:13" ht="114.75">
      <c r="A527" s="6"/>
      <c r="B527" s="6"/>
      <c r="C527" s="6">
        <v>526</v>
      </c>
      <c r="D527" s="1" t="s">
        <v>2254</v>
      </c>
      <c r="F527" s="2" t="s">
        <v>374</v>
      </c>
      <c r="I527" s="1" t="s">
        <v>484</v>
      </c>
      <c r="L527" s="1" t="s">
        <v>258</v>
      </c>
      <c r="M527" s="1" t="s">
        <v>259</v>
      </c>
    </row>
    <row r="528" spans="1:13" ht="191.25">
      <c r="A528" s="6"/>
      <c r="B528" s="6"/>
      <c r="C528" s="6">
        <v>527</v>
      </c>
      <c r="D528" s="1" t="s">
        <v>2254</v>
      </c>
      <c r="F528" s="2" t="s">
        <v>263</v>
      </c>
      <c r="I528" s="1" t="s">
        <v>484</v>
      </c>
      <c r="J528" s="1" t="s">
        <v>1665</v>
      </c>
      <c r="L528" s="1" t="s">
        <v>264</v>
      </c>
      <c r="M528" s="1" t="s">
        <v>265</v>
      </c>
    </row>
    <row r="529" spans="1:13" ht="102">
      <c r="A529" s="6"/>
      <c r="B529" s="6"/>
      <c r="C529" s="6">
        <v>528</v>
      </c>
      <c r="D529" s="1" t="s">
        <v>2254</v>
      </c>
      <c r="F529" s="2" t="s">
        <v>263</v>
      </c>
      <c r="I529" s="1" t="s">
        <v>484</v>
      </c>
      <c r="J529" s="1" t="s">
        <v>1665</v>
      </c>
      <c r="L529" s="1" t="s">
        <v>266</v>
      </c>
      <c r="M529" s="1" t="s">
        <v>267</v>
      </c>
    </row>
    <row r="530" spans="1:13" ht="114.75">
      <c r="A530" s="6"/>
      <c r="B530" s="6"/>
      <c r="C530" s="6">
        <v>529</v>
      </c>
      <c r="D530" s="1" t="s">
        <v>2254</v>
      </c>
      <c r="F530" s="2" t="s">
        <v>773</v>
      </c>
      <c r="I530" s="1" t="s">
        <v>484</v>
      </c>
      <c r="J530" s="1" t="s">
        <v>1665</v>
      </c>
      <c r="L530" s="1" t="s">
        <v>283</v>
      </c>
      <c r="M530" s="1" t="s">
        <v>284</v>
      </c>
    </row>
    <row r="531" spans="1:13" ht="178.5">
      <c r="A531" s="6"/>
      <c r="B531" s="6"/>
      <c r="C531" s="6">
        <v>530</v>
      </c>
      <c r="D531" s="1" t="s">
        <v>2254</v>
      </c>
      <c r="F531" s="2" t="s">
        <v>74</v>
      </c>
      <c r="G531" s="2" t="s">
        <v>716</v>
      </c>
      <c r="H531" s="2" t="s">
        <v>420</v>
      </c>
      <c r="I531" s="1" t="s">
        <v>484</v>
      </c>
      <c r="J531" s="1" t="s">
        <v>1661</v>
      </c>
      <c r="L531" s="1" t="s">
        <v>1935</v>
      </c>
      <c r="M531" s="1" t="s">
        <v>1936</v>
      </c>
    </row>
    <row r="532" spans="1:13" ht="51">
      <c r="A532" s="6"/>
      <c r="B532" s="6"/>
      <c r="C532" s="6">
        <v>531</v>
      </c>
      <c r="D532" s="1" t="s">
        <v>2254</v>
      </c>
      <c r="F532" s="2" t="s">
        <v>738</v>
      </c>
      <c r="G532" s="2" t="s">
        <v>739</v>
      </c>
      <c r="H532" s="2" t="s">
        <v>465</v>
      </c>
      <c r="I532" s="1" t="s">
        <v>484</v>
      </c>
      <c r="J532" s="1" t="s">
        <v>1665</v>
      </c>
      <c r="L532" s="1" t="s">
        <v>1945</v>
      </c>
      <c r="M532" s="1" t="s">
        <v>1946</v>
      </c>
    </row>
    <row r="533" spans="1:13" ht="76.5">
      <c r="A533" s="6"/>
      <c r="B533" s="6"/>
      <c r="C533" s="6">
        <v>532</v>
      </c>
      <c r="D533" s="1" t="s">
        <v>2254</v>
      </c>
      <c r="F533" s="2" t="s">
        <v>773</v>
      </c>
      <c r="I533" s="1" t="s">
        <v>484</v>
      </c>
      <c r="J533" s="1" t="s">
        <v>1665</v>
      </c>
      <c r="L533" s="1" t="s">
        <v>2032</v>
      </c>
      <c r="M533" s="1" t="s">
        <v>2033</v>
      </c>
    </row>
    <row r="534" spans="1:13" ht="51">
      <c r="A534" s="6"/>
      <c r="B534" s="6"/>
      <c r="C534" s="6">
        <v>533</v>
      </c>
      <c r="D534" s="1" t="s">
        <v>2254</v>
      </c>
      <c r="F534" s="2" t="s">
        <v>728</v>
      </c>
      <c r="G534" s="2" t="s">
        <v>729</v>
      </c>
      <c r="H534" s="2" t="s">
        <v>1267</v>
      </c>
      <c r="I534" s="1" t="s">
        <v>484</v>
      </c>
      <c r="J534" s="1" t="s">
        <v>1665</v>
      </c>
      <c r="L534" s="1" t="s">
        <v>2034</v>
      </c>
      <c r="M534" s="1" t="s">
        <v>2035</v>
      </c>
    </row>
    <row r="535" spans="1:13" ht="63.75">
      <c r="A535" s="6"/>
      <c r="B535" s="6"/>
      <c r="C535" s="6">
        <v>534</v>
      </c>
      <c r="D535" s="1" t="s">
        <v>2254</v>
      </c>
      <c r="F535" s="2" t="s">
        <v>1410</v>
      </c>
      <c r="G535" s="2" t="s">
        <v>368</v>
      </c>
      <c r="H535" s="2" t="s">
        <v>919</v>
      </c>
      <c r="I535" s="1" t="s">
        <v>484</v>
      </c>
      <c r="J535" s="1" t="s">
        <v>1663</v>
      </c>
      <c r="L535" s="1" t="s">
        <v>2040</v>
      </c>
      <c r="M535" s="1" t="s">
        <v>2041</v>
      </c>
    </row>
    <row r="536" spans="1:13" ht="38.25">
      <c r="A536" s="6"/>
      <c r="B536" s="6"/>
      <c r="C536" s="6">
        <v>535</v>
      </c>
      <c r="D536" s="1" t="s">
        <v>2254</v>
      </c>
      <c r="F536" s="2" t="s">
        <v>2247</v>
      </c>
      <c r="I536" s="1" t="s">
        <v>484</v>
      </c>
      <c r="J536" s="1" t="s">
        <v>1651</v>
      </c>
      <c r="L536" s="1" t="s">
        <v>2044</v>
      </c>
      <c r="M536" s="1" t="s">
        <v>2045</v>
      </c>
    </row>
    <row r="537" spans="1:13" ht="178.5">
      <c r="A537" s="6"/>
      <c r="B537" s="6"/>
      <c r="C537" s="6">
        <v>536</v>
      </c>
      <c r="D537" s="1" t="s">
        <v>2254</v>
      </c>
      <c r="F537" s="2" t="s">
        <v>366</v>
      </c>
      <c r="I537" s="1" t="s">
        <v>484</v>
      </c>
      <c r="J537" s="1" t="s">
        <v>1665</v>
      </c>
      <c r="L537" s="1" t="s">
        <v>2048</v>
      </c>
      <c r="M537" s="1" t="s">
        <v>1460</v>
      </c>
    </row>
    <row r="538" spans="1:13" ht="63.75">
      <c r="A538" s="6"/>
      <c r="B538" s="6"/>
      <c r="C538" s="6">
        <v>537</v>
      </c>
      <c r="D538" s="1" t="s">
        <v>2254</v>
      </c>
      <c r="F538" s="2" t="s">
        <v>728</v>
      </c>
      <c r="G538" s="2" t="s">
        <v>729</v>
      </c>
      <c r="H538" s="2" t="s">
        <v>77</v>
      </c>
      <c r="I538" s="1" t="s">
        <v>484</v>
      </c>
      <c r="J538" s="1" t="s">
        <v>1651</v>
      </c>
      <c r="L538" s="1" t="s">
        <v>888</v>
      </c>
      <c r="M538" s="1" t="s">
        <v>889</v>
      </c>
    </row>
    <row r="539" spans="1:13" ht="89.25">
      <c r="A539" s="6"/>
      <c r="B539" s="6"/>
      <c r="C539" s="6">
        <v>538</v>
      </c>
      <c r="D539" s="1" t="s">
        <v>2254</v>
      </c>
      <c r="F539" s="2" t="s">
        <v>893</v>
      </c>
      <c r="G539" s="2" t="s">
        <v>894</v>
      </c>
      <c r="H539" s="2" t="s">
        <v>1446</v>
      </c>
      <c r="I539" s="1" t="s">
        <v>484</v>
      </c>
      <c r="L539" s="1" t="s">
        <v>895</v>
      </c>
      <c r="M539" s="1" t="s">
        <v>896</v>
      </c>
    </row>
    <row r="540" spans="1:13" ht="89.25">
      <c r="A540" s="6"/>
      <c r="B540" s="6"/>
      <c r="C540" s="6">
        <v>539</v>
      </c>
      <c r="D540" s="1" t="s">
        <v>2254</v>
      </c>
      <c r="F540" s="2" t="s">
        <v>2255</v>
      </c>
      <c r="G540" s="2" t="s">
        <v>730</v>
      </c>
      <c r="H540" s="2" t="s">
        <v>353</v>
      </c>
      <c r="I540" s="1" t="s">
        <v>409</v>
      </c>
      <c r="J540" s="1" t="s">
        <v>1662</v>
      </c>
      <c r="L540" s="1" t="s">
        <v>2256</v>
      </c>
      <c r="M540" s="1" t="s">
        <v>1709</v>
      </c>
    </row>
    <row r="541" spans="1:13" ht="127.5">
      <c r="A541" s="6"/>
      <c r="B541" s="6"/>
      <c r="C541" s="6">
        <v>540</v>
      </c>
      <c r="D541" s="1" t="s">
        <v>2254</v>
      </c>
      <c r="G541" s="2" t="s">
        <v>1712</v>
      </c>
      <c r="H541" s="2" t="s">
        <v>408</v>
      </c>
      <c r="I541" s="1" t="s">
        <v>409</v>
      </c>
      <c r="J541" s="1" t="s">
        <v>1660</v>
      </c>
      <c r="L541" s="1" t="s">
        <v>1713</v>
      </c>
      <c r="M541" s="1" t="s">
        <v>1133</v>
      </c>
    </row>
    <row r="542" spans="1:13" ht="63.75">
      <c r="A542" s="6"/>
      <c r="B542" s="6"/>
      <c r="C542" s="6">
        <v>541</v>
      </c>
      <c r="D542" s="1" t="s">
        <v>2254</v>
      </c>
      <c r="G542" s="2" t="s">
        <v>1712</v>
      </c>
      <c r="H542" s="2" t="s">
        <v>1446</v>
      </c>
      <c r="I542" s="1" t="s">
        <v>409</v>
      </c>
      <c r="J542" s="1" t="s">
        <v>1662</v>
      </c>
      <c r="L542" s="1" t="s">
        <v>1134</v>
      </c>
      <c r="M542" s="1" t="s">
        <v>1135</v>
      </c>
    </row>
    <row r="543" spans="1:13" ht="127.5">
      <c r="A543" s="6"/>
      <c r="B543" s="6"/>
      <c r="C543" s="6">
        <v>542</v>
      </c>
      <c r="D543" s="1" t="s">
        <v>2254</v>
      </c>
      <c r="F543" s="2" t="s">
        <v>936</v>
      </c>
      <c r="I543" s="1" t="s">
        <v>409</v>
      </c>
      <c r="J543" s="1" t="s">
        <v>1660</v>
      </c>
      <c r="L543" s="1" t="s">
        <v>1140</v>
      </c>
      <c r="M543" s="1" t="s">
        <v>1135</v>
      </c>
    </row>
    <row r="544" spans="1:13" ht="89.25">
      <c r="A544" s="6"/>
      <c r="B544" s="6"/>
      <c r="C544" s="6">
        <v>543</v>
      </c>
      <c r="D544" s="1" t="s">
        <v>2254</v>
      </c>
      <c r="F544" s="2" t="s">
        <v>936</v>
      </c>
      <c r="I544" s="1" t="s">
        <v>409</v>
      </c>
      <c r="J544" s="1" t="s">
        <v>1660</v>
      </c>
      <c r="L544" s="1" t="s">
        <v>1141</v>
      </c>
      <c r="M544" s="1" t="s">
        <v>1142</v>
      </c>
    </row>
    <row r="545" spans="1:13" ht="140.25">
      <c r="A545" s="6"/>
      <c r="B545" s="6"/>
      <c r="C545" s="6">
        <v>544</v>
      </c>
      <c r="D545" s="1" t="s">
        <v>2254</v>
      </c>
      <c r="F545" s="2" t="s">
        <v>936</v>
      </c>
      <c r="I545" s="1" t="s">
        <v>409</v>
      </c>
      <c r="J545" s="1" t="s">
        <v>1660</v>
      </c>
      <c r="L545" s="1" t="s">
        <v>1143</v>
      </c>
      <c r="M545" s="1" t="s">
        <v>1144</v>
      </c>
    </row>
    <row r="546" spans="1:13" ht="165.75">
      <c r="A546" s="6"/>
      <c r="B546" s="6"/>
      <c r="C546" s="6">
        <v>545</v>
      </c>
      <c r="D546" s="1" t="s">
        <v>2254</v>
      </c>
      <c r="F546" s="2" t="s">
        <v>374</v>
      </c>
      <c r="I546" s="1" t="s">
        <v>409</v>
      </c>
      <c r="J546" s="1" t="s">
        <v>1665</v>
      </c>
      <c r="L546" s="1" t="s">
        <v>386</v>
      </c>
      <c r="M546" s="1" t="s">
        <v>387</v>
      </c>
    </row>
    <row r="547" spans="1:13" ht="293.25">
      <c r="A547" s="6"/>
      <c r="B547" s="6"/>
      <c r="C547" s="6">
        <v>546</v>
      </c>
      <c r="D547" s="1" t="s">
        <v>2254</v>
      </c>
      <c r="F547" s="2" t="s">
        <v>392</v>
      </c>
      <c r="G547" s="2" t="s">
        <v>730</v>
      </c>
      <c r="H547" s="2" t="s">
        <v>407</v>
      </c>
      <c r="I547" s="1" t="s">
        <v>409</v>
      </c>
      <c r="J547" s="1" t="s">
        <v>1662</v>
      </c>
      <c r="L547" s="1" t="s">
        <v>393</v>
      </c>
      <c r="M547" s="1" t="s">
        <v>394</v>
      </c>
    </row>
    <row r="548" spans="1:13" ht="76.5">
      <c r="A548" s="6"/>
      <c r="B548" s="6"/>
      <c r="C548" s="6">
        <v>547</v>
      </c>
      <c r="D548" s="1" t="s">
        <v>2254</v>
      </c>
      <c r="G548" s="2" t="s">
        <v>85</v>
      </c>
      <c r="H548" s="2" t="s">
        <v>367</v>
      </c>
      <c r="I548" s="1" t="s">
        <v>409</v>
      </c>
      <c r="J548" s="1" t="s">
        <v>1665</v>
      </c>
      <c r="L548" s="1" t="s">
        <v>395</v>
      </c>
      <c r="M548" s="1" t="s">
        <v>396</v>
      </c>
    </row>
    <row r="549" spans="1:13" ht="127.5">
      <c r="A549" s="6"/>
      <c r="B549" s="6"/>
      <c r="C549" s="6">
        <v>548</v>
      </c>
      <c r="D549" s="1" t="s">
        <v>2254</v>
      </c>
      <c r="F549" s="2" t="s">
        <v>397</v>
      </c>
      <c r="G549" s="2" t="s">
        <v>730</v>
      </c>
      <c r="H549" s="2" t="s">
        <v>368</v>
      </c>
      <c r="I549" s="1" t="s">
        <v>409</v>
      </c>
      <c r="J549" s="1" t="s">
        <v>1662</v>
      </c>
      <c r="L549" s="1" t="s">
        <v>398</v>
      </c>
      <c r="M549" s="1" t="s">
        <v>399</v>
      </c>
    </row>
    <row r="550" spans="1:13" ht="242.25">
      <c r="A550" s="6"/>
      <c r="B550" s="6"/>
      <c r="C550" s="6">
        <v>549</v>
      </c>
      <c r="D550" s="1" t="s">
        <v>2254</v>
      </c>
      <c r="F550" s="2" t="s">
        <v>686</v>
      </c>
      <c r="G550" s="2" t="s">
        <v>380</v>
      </c>
      <c r="H550" s="2" t="s">
        <v>1275</v>
      </c>
      <c r="I550" s="1" t="s">
        <v>409</v>
      </c>
      <c r="J550" s="1" t="s">
        <v>1663</v>
      </c>
      <c r="L550" s="1" t="s">
        <v>687</v>
      </c>
      <c r="M550" s="1" t="s">
        <v>688</v>
      </c>
    </row>
    <row r="551" spans="1:13" ht="51">
      <c r="A551" s="6"/>
      <c r="B551" s="6"/>
      <c r="C551" s="6">
        <v>550</v>
      </c>
      <c r="D551" s="1" t="s">
        <v>2254</v>
      </c>
      <c r="F551" s="2" t="s">
        <v>983</v>
      </c>
      <c r="G551" s="2" t="s">
        <v>452</v>
      </c>
      <c r="H551" s="2" t="s">
        <v>420</v>
      </c>
      <c r="I551" s="1" t="s">
        <v>409</v>
      </c>
      <c r="J551" s="1" t="s">
        <v>1660</v>
      </c>
      <c r="L551" s="1" t="s">
        <v>689</v>
      </c>
      <c r="M551" s="1" t="s">
        <v>690</v>
      </c>
    </row>
    <row r="552" spans="1:13" ht="38.25">
      <c r="A552" s="6"/>
      <c r="B552" s="6"/>
      <c r="C552" s="6">
        <v>551</v>
      </c>
      <c r="D552" s="1" t="s">
        <v>2254</v>
      </c>
      <c r="F552" s="2" t="s">
        <v>983</v>
      </c>
      <c r="G552" s="2" t="s">
        <v>452</v>
      </c>
      <c r="H552" s="2" t="s">
        <v>434</v>
      </c>
      <c r="I552" s="1" t="s">
        <v>409</v>
      </c>
      <c r="J552" s="1" t="s">
        <v>1660</v>
      </c>
      <c r="L552" s="1" t="s">
        <v>691</v>
      </c>
      <c r="M552" s="1" t="s">
        <v>692</v>
      </c>
    </row>
    <row r="553" spans="1:13" ht="153">
      <c r="A553" s="6"/>
      <c r="B553" s="6"/>
      <c r="C553" s="6">
        <v>552</v>
      </c>
      <c r="D553" s="1" t="s">
        <v>2254</v>
      </c>
      <c r="F553" s="2" t="s">
        <v>669</v>
      </c>
      <c r="I553" s="1" t="s">
        <v>409</v>
      </c>
      <c r="J553" s="1" t="s">
        <v>1660</v>
      </c>
      <c r="L553" s="1" t="s">
        <v>700</v>
      </c>
      <c r="M553" s="1" t="s">
        <v>701</v>
      </c>
    </row>
    <row r="554" spans="1:13" ht="76.5">
      <c r="A554" s="6"/>
      <c r="B554" s="6"/>
      <c r="C554" s="6">
        <v>553</v>
      </c>
      <c r="D554" s="1" t="s">
        <v>2254</v>
      </c>
      <c r="F554" s="2" t="s">
        <v>709</v>
      </c>
      <c r="G554" s="2" t="s">
        <v>710</v>
      </c>
      <c r="H554" s="2" t="s">
        <v>1455</v>
      </c>
      <c r="I554" s="1" t="s">
        <v>409</v>
      </c>
      <c r="L554" s="1" t="s">
        <v>1214</v>
      </c>
      <c r="M554" s="1" t="s">
        <v>1215</v>
      </c>
    </row>
    <row r="555" spans="1:13" ht="25.5">
      <c r="A555" s="6"/>
      <c r="B555" s="6"/>
      <c r="C555" s="6">
        <v>554</v>
      </c>
      <c r="D555" s="1" t="s">
        <v>2254</v>
      </c>
      <c r="F555" s="2" t="s">
        <v>709</v>
      </c>
      <c r="G555" s="2" t="s">
        <v>1216</v>
      </c>
      <c r="H555" s="2" t="s">
        <v>420</v>
      </c>
      <c r="I555" s="1" t="s">
        <v>409</v>
      </c>
      <c r="L555" s="1" t="s">
        <v>1217</v>
      </c>
      <c r="M555" s="1" t="s">
        <v>1218</v>
      </c>
    </row>
    <row r="556" spans="1:13" ht="153">
      <c r="A556" s="6"/>
      <c r="B556" s="6"/>
      <c r="C556" s="6">
        <v>555</v>
      </c>
      <c r="D556" s="1" t="s">
        <v>2254</v>
      </c>
      <c r="G556" s="2" t="s">
        <v>1229</v>
      </c>
      <c r="H556" s="2" t="s">
        <v>452</v>
      </c>
      <c r="I556" s="1" t="s">
        <v>409</v>
      </c>
      <c r="J556" s="1" t="s">
        <v>1665</v>
      </c>
      <c r="L556" s="1" t="s">
        <v>1230</v>
      </c>
      <c r="M556" s="1" t="s">
        <v>1231</v>
      </c>
    </row>
    <row r="557" spans="1:13" ht="25.5">
      <c r="A557" s="6"/>
      <c r="B557" s="6"/>
      <c r="C557" s="6">
        <v>556</v>
      </c>
      <c r="D557" s="1" t="s">
        <v>2254</v>
      </c>
      <c r="G557" s="2" t="s">
        <v>1229</v>
      </c>
      <c r="H557" s="2" t="s">
        <v>1274</v>
      </c>
      <c r="I557" s="1" t="s">
        <v>409</v>
      </c>
      <c r="J557" s="1" t="s">
        <v>1665</v>
      </c>
      <c r="L557" s="1" t="s">
        <v>1232</v>
      </c>
      <c r="M557" s="1" t="s">
        <v>1233</v>
      </c>
    </row>
    <row r="558" spans="1:13" ht="114.75">
      <c r="A558" s="6"/>
      <c r="B558" s="6"/>
      <c r="C558" s="6">
        <v>557</v>
      </c>
      <c r="D558" s="1" t="s">
        <v>2254</v>
      </c>
      <c r="G558" s="2" t="s">
        <v>489</v>
      </c>
      <c r="H558" s="2" t="s">
        <v>868</v>
      </c>
      <c r="I558" s="1" t="s">
        <v>409</v>
      </c>
      <c r="J558" s="1" t="s">
        <v>1663</v>
      </c>
      <c r="L558" s="1" t="s">
        <v>1240</v>
      </c>
      <c r="M558" s="1" t="s">
        <v>1241</v>
      </c>
    </row>
    <row r="559" spans="1:13" ht="127.5">
      <c r="A559" s="6"/>
      <c r="B559" s="6"/>
      <c r="C559" s="6">
        <v>558</v>
      </c>
      <c r="D559" s="1" t="s">
        <v>2254</v>
      </c>
      <c r="F559" s="2" t="s">
        <v>1242</v>
      </c>
      <c r="G559" s="2" t="s">
        <v>1243</v>
      </c>
      <c r="H559" s="2" t="s">
        <v>367</v>
      </c>
      <c r="I559" s="1" t="s">
        <v>409</v>
      </c>
      <c r="J559" s="1" t="s">
        <v>1661</v>
      </c>
      <c r="L559" s="1" t="s">
        <v>1244</v>
      </c>
      <c r="M559" s="1" t="s">
        <v>1245</v>
      </c>
    </row>
    <row r="560" spans="1:13" ht="89.25">
      <c r="A560" s="6"/>
      <c r="B560" s="6"/>
      <c r="C560" s="6">
        <v>559</v>
      </c>
      <c r="D560" s="1" t="s">
        <v>2254</v>
      </c>
      <c r="F560" s="2" t="s">
        <v>1246</v>
      </c>
      <c r="G560" s="2" t="s">
        <v>1247</v>
      </c>
      <c r="H560" s="2" t="s">
        <v>879</v>
      </c>
      <c r="I560" s="1" t="s">
        <v>409</v>
      </c>
      <c r="J560" s="1" t="s">
        <v>1661</v>
      </c>
      <c r="L560" s="1" t="s">
        <v>1248</v>
      </c>
      <c r="M560" s="1" t="s">
        <v>1249</v>
      </c>
    </row>
    <row r="561" spans="1:13" ht="51">
      <c r="A561" s="6"/>
      <c r="B561" s="6"/>
      <c r="C561" s="6">
        <v>560</v>
      </c>
      <c r="D561" s="1" t="s">
        <v>2254</v>
      </c>
      <c r="F561" s="2" t="s">
        <v>1246</v>
      </c>
      <c r="G561" s="2" t="s">
        <v>1250</v>
      </c>
      <c r="H561" s="2" t="s">
        <v>420</v>
      </c>
      <c r="I561" s="1" t="s">
        <v>409</v>
      </c>
      <c r="J561" s="1" t="s">
        <v>1661</v>
      </c>
      <c r="L561" s="1" t="s">
        <v>1251</v>
      </c>
      <c r="M561" s="1" t="s">
        <v>1252</v>
      </c>
    </row>
    <row r="562" spans="1:13" ht="89.25">
      <c r="A562" s="6"/>
      <c r="B562" s="6"/>
      <c r="C562" s="6">
        <v>561</v>
      </c>
      <c r="D562" s="1" t="s">
        <v>2254</v>
      </c>
      <c r="F562" s="2" t="s">
        <v>1260</v>
      </c>
      <c r="G562" s="2" t="s">
        <v>769</v>
      </c>
      <c r="H562" s="2" t="s">
        <v>1274</v>
      </c>
      <c r="I562" s="1" t="s">
        <v>409</v>
      </c>
      <c r="J562" s="1" t="s">
        <v>1662</v>
      </c>
      <c r="L562" s="1" t="s">
        <v>1261</v>
      </c>
      <c r="M562" s="1" t="s">
        <v>1262</v>
      </c>
    </row>
    <row r="563" spans="1:13" ht="153">
      <c r="A563" s="6"/>
      <c r="B563" s="6"/>
      <c r="C563" s="6">
        <v>562</v>
      </c>
      <c r="D563" s="1" t="s">
        <v>2254</v>
      </c>
      <c r="F563" s="2" t="s">
        <v>1263</v>
      </c>
      <c r="G563" s="2" t="s">
        <v>2232</v>
      </c>
      <c r="H563" s="2" t="s">
        <v>428</v>
      </c>
      <c r="I563" s="1" t="s">
        <v>409</v>
      </c>
      <c r="J563" s="1" t="s">
        <v>1663</v>
      </c>
      <c r="L563" s="1" t="s">
        <v>1297</v>
      </c>
      <c r="M563" s="1" t="s">
        <v>1298</v>
      </c>
    </row>
    <row r="564" spans="1:13" ht="293.25">
      <c r="A564" s="6"/>
      <c r="B564" s="6"/>
      <c r="C564" s="6">
        <v>563</v>
      </c>
      <c r="D564" s="1" t="s">
        <v>2254</v>
      </c>
      <c r="F564" s="2" t="s">
        <v>1263</v>
      </c>
      <c r="G564" s="2" t="s">
        <v>2232</v>
      </c>
      <c r="H564" s="2" t="s">
        <v>380</v>
      </c>
      <c r="I564" s="1" t="s">
        <v>409</v>
      </c>
      <c r="J564" s="1" t="s">
        <v>1663</v>
      </c>
      <c r="L564" s="1" t="s">
        <v>1299</v>
      </c>
      <c r="M564" s="1" t="s">
        <v>1300</v>
      </c>
    </row>
    <row r="565" spans="1:13" ht="293.25">
      <c r="A565" s="6"/>
      <c r="B565" s="6"/>
      <c r="C565" s="6">
        <v>564</v>
      </c>
      <c r="D565" s="1" t="s">
        <v>2254</v>
      </c>
      <c r="G565" s="2" t="s">
        <v>652</v>
      </c>
      <c r="H565" s="2" t="s">
        <v>480</v>
      </c>
      <c r="I565" s="1" t="s">
        <v>409</v>
      </c>
      <c r="J565" s="1" t="s">
        <v>1665</v>
      </c>
      <c r="L565" s="1" t="s">
        <v>1301</v>
      </c>
      <c r="M565" s="1" t="s">
        <v>1302</v>
      </c>
    </row>
    <row r="566" spans="1:13" ht="38.25">
      <c r="A566" s="6"/>
      <c r="B566" s="6"/>
      <c r="C566" s="6">
        <v>565</v>
      </c>
      <c r="D566" s="1" t="s">
        <v>2254</v>
      </c>
      <c r="F566" s="2" t="s">
        <v>722</v>
      </c>
      <c r="G566" s="2" t="s">
        <v>723</v>
      </c>
      <c r="H566" s="2" t="s">
        <v>724</v>
      </c>
      <c r="I566" s="1" t="s">
        <v>409</v>
      </c>
      <c r="J566" s="1" t="s">
        <v>1660</v>
      </c>
      <c r="L566" s="1" t="s">
        <v>771</v>
      </c>
      <c r="M566" s="1" t="s">
        <v>772</v>
      </c>
    </row>
    <row r="567" spans="1:13" ht="306">
      <c r="A567" s="6"/>
      <c r="B567" s="6"/>
      <c r="C567" s="6">
        <v>566</v>
      </c>
      <c r="D567" s="1" t="s">
        <v>2254</v>
      </c>
      <c r="F567" s="2" t="s">
        <v>773</v>
      </c>
      <c r="G567" s="2" t="s">
        <v>653</v>
      </c>
      <c r="H567" s="2" t="s">
        <v>407</v>
      </c>
      <c r="I567" s="1" t="s">
        <v>409</v>
      </c>
      <c r="J567" s="1" t="s">
        <v>1662</v>
      </c>
      <c r="L567" s="1" t="s">
        <v>774</v>
      </c>
      <c r="M567" s="1" t="s">
        <v>255</v>
      </c>
    </row>
    <row r="568" spans="1:13" ht="51">
      <c r="A568" s="6"/>
      <c r="B568" s="6"/>
      <c r="C568" s="6">
        <v>567</v>
      </c>
      <c r="D568" s="1" t="s">
        <v>2254</v>
      </c>
      <c r="F568" s="2" t="s">
        <v>728</v>
      </c>
      <c r="G568" s="2" t="s">
        <v>865</v>
      </c>
      <c r="H568" s="2" t="s">
        <v>475</v>
      </c>
      <c r="I568" s="1" t="s">
        <v>409</v>
      </c>
      <c r="J568" s="1" t="s">
        <v>1665</v>
      </c>
      <c r="L568" s="1" t="s">
        <v>1419</v>
      </c>
      <c r="M568" s="1" t="s">
        <v>1135</v>
      </c>
    </row>
    <row r="569" spans="1:13" ht="89.25">
      <c r="A569" s="6"/>
      <c r="B569" s="6"/>
      <c r="C569" s="6">
        <v>568</v>
      </c>
      <c r="D569" s="1" t="s">
        <v>2254</v>
      </c>
      <c r="F569" s="2" t="s">
        <v>474</v>
      </c>
      <c r="G569" s="2" t="s">
        <v>483</v>
      </c>
      <c r="H569" s="2" t="s">
        <v>489</v>
      </c>
      <c r="I569" s="1" t="s">
        <v>409</v>
      </c>
      <c r="J569" s="1" t="s">
        <v>1661</v>
      </c>
      <c r="L569" s="1" t="s">
        <v>1422</v>
      </c>
      <c r="M569" s="1" t="s">
        <v>1423</v>
      </c>
    </row>
    <row r="570" spans="1:13" ht="114.75">
      <c r="A570" s="6"/>
      <c r="B570" s="6"/>
      <c r="C570" s="6">
        <v>569</v>
      </c>
      <c r="D570" s="1" t="s">
        <v>2254</v>
      </c>
      <c r="F570" s="2" t="s">
        <v>412</v>
      </c>
      <c r="G570" s="2" t="s">
        <v>449</v>
      </c>
      <c r="H570" s="2" t="s">
        <v>1274</v>
      </c>
      <c r="I570" s="1" t="s">
        <v>409</v>
      </c>
      <c r="J570" s="1" t="s">
        <v>1663</v>
      </c>
      <c r="L570" s="1" t="s">
        <v>1933</v>
      </c>
      <c r="M570" s="1" t="s">
        <v>1934</v>
      </c>
    </row>
    <row r="571" spans="1:13" ht="38.25">
      <c r="A571" s="6"/>
      <c r="B571" s="6"/>
      <c r="C571" s="6">
        <v>570</v>
      </c>
      <c r="D571" s="1" t="s">
        <v>2254</v>
      </c>
      <c r="F571" s="2" t="s">
        <v>738</v>
      </c>
      <c r="G571" s="2" t="s">
        <v>1267</v>
      </c>
      <c r="H571" s="2" t="s">
        <v>419</v>
      </c>
      <c r="I571" s="1" t="s">
        <v>409</v>
      </c>
      <c r="J571" s="1" t="s">
        <v>1661</v>
      </c>
      <c r="L571" s="1" t="s">
        <v>1947</v>
      </c>
      <c r="M571" s="1" t="s">
        <v>1948</v>
      </c>
    </row>
    <row r="572" spans="1:13" ht="242.25">
      <c r="A572" s="6"/>
      <c r="B572" s="6"/>
      <c r="C572" s="6">
        <v>571</v>
      </c>
      <c r="D572" s="1" t="s">
        <v>2254</v>
      </c>
      <c r="F572" s="2" t="s">
        <v>738</v>
      </c>
      <c r="G572" s="2" t="s">
        <v>1267</v>
      </c>
      <c r="H572" s="2" t="s">
        <v>448</v>
      </c>
      <c r="I572" s="1" t="s">
        <v>409</v>
      </c>
      <c r="J572" s="1" t="s">
        <v>1661</v>
      </c>
      <c r="L572" s="1" t="s">
        <v>1949</v>
      </c>
      <c r="M572" s="1" t="s">
        <v>2031</v>
      </c>
    </row>
    <row r="573" spans="1:13" ht="178.5">
      <c r="A573" s="6"/>
      <c r="B573" s="6"/>
      <c r="C573" s="6">
        <v>572</v>
      </c>
      <c r="D573" s="1" t="s">
        <v>2254</v>
      </c>
      <c r="F573" s="2" t="s">
        <v>2036</v>
      </c>
      <c r="G573" s="2" t="s">
        <v>2037</v>
      </c>
      <c r="H573" s="2" t="s">
        <v>735</v>
      </c>
      <c r="I573" s="1" t="s">
        <v>409</v>
      </c>
      <c r="J573" s="1" t="s">
        <v>1665</v>
      </c>
      <c r="L573" s="1" t="s">
        <v>2038</v>
      </c>
      <c r="M573" s="1" t="s">
        <v>2039</v>
      </c>
    </row>
    <row r="574" spans="1:13" ht="76.5">
      <c r="A574" s="6"/>
      <c r="B574" s="6"/>
      <c r="C574" s="6">
        <v>573</v>
      </c>
      <c r="D574" s="1" t="s">
        <v>2254</v>
      </c>
      <c r="F574" s="2" t="s">
        <v>2247</v>
      </c>
      <c r="G574" s="2" t="s">
        <v>483</v>
      </c>
      <c r="H574" s="2" t="s">
        <v>865</v>
      </c>
      <c r="I574" s="1" t="s">
        <v>409</v>
      </c>
      <c r="J574" s="1" t="s">
        <v>1665</v>
      </c>
      <c r="L574" s="1" t="s">
        <v>2042</v>
      </c>
      <c r="M574" s="1" t="s">
        <v>2043</v>
      </c>
    </row>
    <row r="575" spans="1:13" ht="153">
      <c r="A575" s="6"/>
      <c r="B575" s="6"/>
      <c r="C575" s="6">
        <v>574</v>
      </c>
      <c r="D575" s="1" t="s">
        <v>2254</v>
      </c>
      <c r="F575" s="2" t="s">
        <v>506</v>
      </c>
      <c r="I575" s="1" t="s">
        <v>409</v>
      </c>
      <c r="J575" s="1" t="s">
        <v>1665</v>
      </c>
      <c r="L575" s="1" t="s">
        <v>507</v>
      </c>
      <c r="M575" s="1" t="s">
        <v>508</v>
      </c>
    </row>
    <row r="576" spans="1:13" ht="165.75">
      <c r="A576" s="6"/>
      <c r="B576" s="6"/>
      <c r="C576" s="6">
        <v>575</v>
      </c>
      <c r="D576" s="1" t="s">
        <v>2254</v>
      </c>
      <c r="F576" s="2" t="s">
        <v>773</v>
      </c>
      <c r="I576" s="1" t="s">
        <v>409</v>
      </c>
      <c r="J576" s="1" t="s">
        <v>1662</v>
      </c>
      <c r="L576" s="1" t="s">
        <v>513</v>
      </c>
      <c r="M576" s="1" t="s">
        <v>885</v>
      </c>
    </row>
    <row r="577" spans="1:13" ht="114.75">
      <c r="A577" s="6"/>
      <c r="B577" s="6"/>
      <c r="C577" s="6">
        <v>576</v>
      </c>
      <c r="D577" s="1" t="s">
        <v>2254</v>
      </c>
      <c r="F577" s="2" t="s">
        <v>773</v>
      </c>
      <c r="I577" s="1" t="s">
        <v>409</v>
      </c>
      <c r="J577" s="1" t="s">
        <v>1662</v>
      </c>
      <c r="L577" s="1" t="s">
        <v>886</v>
      </c>
      <c r="M577" s="1" t="s">
        <v>887</v>
      </c>
    </row>
    <row r="578" spans="1:13" ht="38.25">
      <c r="A578" s="6"/>
      <c r="B578" s="6"/>
      <c r="C578" s="6">
        <v>577</v>
      </c>
      <c r="D578" s="1" t="s">
        <v>1799</v>
      </c>
      <c r="F578" s="2" t="s">
        <v>905</v>
      </c>
      <c r="G578" s="2" t="s">
        <v>919</v>
      </c>
      <c r="H578" s="2" t="s">
        <v>1721</v>
      </c>
      <c r="I578" s="1" t="s">
        <v>415</v>
      </c>
      <c r="J578" s="1" t="s">
        <v>1651</v>
      </c>
      <c r="K578" s="1"/>
      <c r="L578" s="1" t="s">
        <v>1722</v>
      </c>
      <c r="M578" s="1" t="s">
        <v>1723</v>
      </c>
    </row>
    <row r="579" spans="1:13" ht="25.5">
      <c r="A579" s="6"/>
      <c r="B579" s="6"/>
      <c r="C579" s="6">
        <v>578</v>
      </c>
      <c r="D579" s="1" t="s">
        <v>1799</v>
      </c>
      <c r="F579" s="2" t="s">
        <v>905</v>
      </c>
      <c r="G579" s="2" t="s">
        <v>919</v>
      </c>
      <c r="H579" s="2" t="s">
        <v>1724</v>
      </c>
      <c r="I579" s="1" t="s">
        <v>415</v>
      </c>
      <c r="J579" s="1" t="s">
        <v>1651</v>
      </c>
      <c r="K579" s="1"/>
      <c r="L579" s="1" t="s">
        <v>1722</v>
      </c>
      <c r="M579" s="1" t="s">
        <v>1725</v>
      </c>
    </row>
    <row r="580" spans="1:13" ht="38.25">
      <c r="A580" s="6"/>
      <c r="B580" s="6"/>
      <c r="C580" s="6">
        <v>579</v>
      </c>
      <c r="D580" s="1" t="s">
        <v>1799</v>
      </c>
      <c r="F580" s="2" t="s">
        <v>905</v>
      </c>
      <c r="G580" s="2" t="s">
        <v>919</v>
      </c>
      <c r="H580" s="2" t="s">
        <v>420</v>
      </c>
      <c r="I580" s="1" t="s">
        <v>415</v>
      </c>
      <c r="J580" s="1" t="s">
        <v>1651</v>
      </c>
      <c r="K580" s="1"/>
      <c r="L580" s="1" t="s">
        <v>1722</v>
      </c>
      <c r="M580" s="1" t="s">
        <v>1726</v>
      </c>
    </row>
    <row r="581" spans="1:13" ht="38.25">
      <c r="A581" s="6"/>
      <c r="B581" s="6"/>
      <c r="C581" s="6">
        <v>580</v>
      </c>
      <c r="D581" s="1" t="s">
        <v>1799</v>
      </c>
      <c r="F581" s="2" t="s">
        <v>506</v>
      </c>
      <c r="G581" s="2" t="s">
        <v>919</v>
      </c>
      <c r="H581" s="2" t="s">
        <v>1729</v>
      </c>
      <c r="I581" s="1" t="s">
        <v>415</v>
      </c>
      <c r="J581" s="1" t="s">
        <v>1651</v>
      </c>
      <c r="K581" s="1"/>
      <c r="L581" s="1" t="s">
        <v>1730</v>
      </c>
      <c r="M581" s="1" t="s">
        <v>1731</v>
      </c>
    </row>
    <row r="582" spans="1:13" ht="63.75">
      <c r="A582" s="6"/>
      <c r="B582" s="6"/>
      <c r="C582" s="6">
        <v>581</v>
      </c>
      <c r="D582" s="1" t="s">
        <v>1799</v>
      </c>
      <c r="F582" s="2" t="s">
        <v>263</v>
      </c>
      <c r="G582" s="2" t="s">
        <v>1274</v>
      </c>
      <c r="H582" s="2" t="s">
        <v>1752</v>
      </c>
      <c r="I582" s="1" t="s">
        <v>415</v>
      </c>
      <c r="J582" s="1" t="s">
        <v>1651</v>
      </c>
      <c r="K582" s="1"/>
      <c r="L582" s="1" t="s">
        <v>1753</v>
      </c>
      <c r="M582" s="1" t="s">
        <v>1754</v>
      </c>
    </row>
    <row r="583" spans="1:13" ht="25.5">
      <c r="A583" s="6"/>
      <c r="B583" s="6"/>
      <c r="C583" s="6">
        <v>582</v>
      </c>
      <c r="D583" s="1" t="s">
        <v>1799</v>
      </c>
      <c r="F583" s="2" t="s">
        <v>270</v>
      </c>
      <c r="G583" s="2" t="s">
        <v>879</v>
      </c>
      <c r="H583" s="2" t="s">
        <v>425</v>
      </c>
      <c r="I583" s="1" t="s">
        <v>415</v>
      </c>
      <c r="J583" s="1" t="s">
        <v>1651</v>
      </c>
      <c r="K583" s="1"/>
      <c r="L583" s="1" t="s">
        <v>1876</v>
      </c>
      <c r="M583" s="1" t="s">
        <v>1877</v>
      </c>
    </row>
    <row r="584" spans="1:13" ht="63.75">
      <c r="A584" s="6"/>
      <c r="B584" s="6"/>
      <c r="C584" s="6">
        <v>583</v>
      </c>
      <c r="D584" s="1" t="s">
        <v>1799</v>
      </c>
      <c r="F584" s="2" t="s">
        <v>270</v>
      </c>
      <c r="G584" s="2" t="s">
        <v>879</v>
      </c>
      <c r="H584" s="2" t="s">
        <v>1878</v>
      </c>
      <c r="I584" s="1" t="s">
        <v>415</v>
      </c>
      <c r="J584" s="1" t="s">
        <v>1651</v>
      </c>
      <c r="K584" s="1"/>
      <c r="L584" s="1" t="s">
        <v>1879</v>
      </c>
      <c r="M584" s="1" t="s">
        <v>1880</v>
      </c>
    </row>
    <row r="585" spans="1:13" ht="127.5">
      <c r="A585" s="6"/>
      <c r="B585" s="6"/>
      <c r="C585" s="6">
        <v>584</v>
      </c>
      <c r="D585" s="1" t="s">
        <v>1799</v>
      </c>
      <c r="F585" s="2" t="s">
        <v>270</v>
      </c>
      <c r="G585" s="2" t="s">
        <v>879</v>
      </c>
      <c r="H585" s="2" t="s">
        <v>1881</v>
      </c>
      <c r="I585" s="1" t="s">
        <v>415</v>
      </c>
      <c r="J585" s="1" t="s">
        <v>1651</v>
      </c>
      <c r="K585" s="1"/>
      <c r="L585" s="1" t="s">
        <v>1882</v>
      </c>
      <c r="M585" s="1" t="s">
        <v>1883</v>
      </c>
    </row>
    <row r="586" spans="1:13" ht="89.25">
      <c r="A586" s="6"/>
      <c r="B586" s="6"/>
      <c r="C586" s="6">
        <v>585</v>
      </c>
      <c r="D586" s="1" t="s">
        <v>1799</v>
      </c>
      <c r="F586" s="2" t="s">
        <v>879</v>
      </c>
      <c r="G586" s="2" t="s">
        <v>371</v>
      </c>
      <c r="H586" s="2" t="s">
        <v>1884</v>
      </c>
      <c r="I586" s="1" t="s">
        <v>415</v>
      </c>
      <c r="J586" s="1" t="s">
        <v>1651</v>
      </c>
      <c r="K586" s="1"/>
      <c r="L586" s="1" t="s">
        <v>1885</v>
      </c>
      <c r="M586" s="1" t="s">
        <v>1886</v>
      </c>
    </row>
    <row r="587" spans="1:13" ht="76.5">
      <c r="A587" s="6"/>
      <c r="B587" s="6"/>
      <c r="C587" s="6">
        <v>586</v>
      </c>
      <c r="D587" s="1" t="s">
        <v>1799</v>
      </c>
      <c r="F587" s="2" t="s">
        <v>728</v>
      </c>
      <c r="G587" s="2" t="s">
        <v>1267</v>
      </c>
      <c r="H587" s="2" t="s">
        <v>1120</v>
      </c>
      <c r="I587" s="1" t="s">
        <v>415</v>
      </c>
      <c r="J587" s="1" t="s">
        <v>1651</v>
      </c>
      <c r="K587" s="1"/>
      <c r="L587" s="1" t="s">
        <v>1888</v>
      </c>
      <c r="M587" s="1" t="s">
        <v>1889</v>
      </c>
    </row>
    <row r="588" spans="1:13" ht="63.75">
      <c r="A588" s="6"/>
      <c r="B588" s="6"/>
      <c r="C588" s="6">
        <v>587</v>
      </c>
      <c r="D588" s="1" t="s">
        <v>1799</v>
      </c>
      <c r="F588" s="2" t="s">
        <v>74</v>
      </c>
      <c r="G588" s="2" t="s">
        <v>460</v>
      </c>
      <c r="H588" s="2" t="s">
        <v>368</v>
      </c>
      <c r="I588" s="1" t="s">
        <v>415</v>
      </c>
      <c r="J588" s="1" t="s">
        <v>1651</v>
      </c>
      <c r="K588" s="1"/>
      <c r="L588" s="1" t="s">
        <v>1899</v>
      </c>
      <c r="M588" s="1" t="s">
        <v>1900</v>
      </c>
    </row>
    <row r="589" spans="1:13" ht="25.5">
      <c r="A589" s="6"/>
      <c r="B589" s="6"/>
      <c r="C589" s="6">
        <v>588</v>
      </c>
      <c r="D589" s="1" t="s">
        <v>1799</v>
      </c>
      <c r="F589" s="2" t="s">
        <v>738</v>
      </c>
      <c r="G589" s="2" t="s">
        <v>739</v>
      </c>
      <c r="H589" s="2" t="s">
        <v>716</v>
      </c>
      <c r="I589" s="1" t="s">
        <v>415</v>
      </c>
      <c r="J589" s="1" t="s">
        <v>1651</v>
      </c>
      <c r="K589" s="1"/>
      <c r="L589" s="1" t="s">
        <v>2142</v>
      </c>
      <c r="M589" s="1" t="s">
        <v>2143</v>
      </c>
    </row>
    <row r="590" spans="1:13" ht="63.75">
      <c r="A590" s="6"/>
      <c r="B590" s="6"/>
      <c r="C590" s="6">
        <v>589</v>
      </c>
      <c r="D590" s="1" t="s">
        <v>1799</v>
      </c>
      <c r="F590" s="2" t="s">
        <v>2146</v>
      </c>
      <c r="G590" s="2" t="s">
        <v>15</v>
      </c>
      <c r="H590" s="2" t="s">
        <v>441</v>
      </c>
      <c r="I590" s="1" t="s">
        <v>415</v>
      </c>
      <c r="J590" s="1" t="s">
        <v>1651</v>
      </c>
      <c r="K590" s="1"/>
      <c r="L590" s="1" t="s">
        <v>2147</v>
      </c>
      <c r="M590" s="1" t="s">
        <v>2148</v>
      </c>
    </row>
    <row r="591" spans="1:13" ht="76.5">
      <c r="A591" s="6"/>
      <c r="B591" s="6"/>
      <c r="C591" s="6">
        <v>590</v>
      </c>
      <c r="D591" s="1" t="s">
        <v>1799</v>
      </c>
      <c r="F591" s="2" t="s">
        <v>1265</v>
      </c>
      <c r="G591" s="2" t="s">
        <v>1265</v>
      </c>
      <c r="H591" s="2" t="s">
        <v>2152</v>
      </c>
      <c r="I591" s="1" t="s">
        <v>415</v>
      </c>
      <c r="J591" s="1" t="s">
        <v>1651</v>
      </c>
      <c r="K591" s="1"/>
      <c r="L591" s="1" t="s">
        <v>2153</v>
      </c>
      <c r="M591" s="1" t="s">
        <v>2151</v>
      </c>
    </row>
    <row r="592" spans="1:13" ht="102">
      <c r="A592" s="6"/>
      <c r="B592" s="6"/>
      <c r="C592" s="6">
        <v>591</v>
      </c>
      <c r="D592" s="1" t="s">
        <v>1799</v>
      </c>
      <c r="F592" s="2" t="s">
        <v>728</v>
      </c>
      <c r="G592" s="2" t="s">
        <v>865</v>
      </c>
      <c r="H592" s="2" t="s">
        <v>2160</v>
      </c>
      <c r="I592" s="1" t="s">
        <v>415</v>
      </c>
      <c r="J592" s="1" t="s">
        <v>1651</v>
      </c>
      <c r="K592" s="1"/>
      <c r="L592" s="1" t="s">
        <v>2161</v>
      </c>
      <c r="M592" s="1" t="s">
        <v>2162</v>
      </c>
    </row>
    <row r="593" spans="1:13" ht="89.25">
      <c r="A593" s="6"/>
      <c r="B593" s="6"/>
      <c r="C593" s="6">
        <v>592</v>
      </c>
      <c r="D593" s="1" t="s">
        <v>1799</v>
      </c>
      <c r="F593" s="2" t="s">
        <v>979</v>
      </c>
      <c r="G593" s="2" t="s">
        <v>353</v>
      </c>
      <c r="H593" s="2" t="s">
        <v>476</v>
      </c>
      <c r="I593" s="1" t="s">
        <v>415</v>
      </c>
      <c r="J593" s="1" t="s">
        <v>1651</v>
      </c>
      <c r="K593" s="1"/>
      <c r="L593" s="1" t="s">
        <v>2173</v>
      </c>
      <c r="M593" s="1" t="s">
        <v>2174</v>
      </c>
    </row>
    <row r="594" spans="1:13" ht="38.25">
      <c r="A594" s="6"/>
      <c r="B594" s="6"/>
      <c r="C594" s="6">
        <v>593</v>
      </c>
      <c r="D594" s="1" t="s">
        <v>1799</v>
      </c>
      <c r="F594" s="2" t="s">
        <v>366</v>
      </c>
      <c r="G594" s="2" t="s">
        <v>367</v>
      </c>
      <c r="H594" s="2" t="s">
        <v>353</v>
      </c>
      <c r="I594" s="1" t="s">
        <v>415</v>
      </c>
      <c r="J594" s="1" t="s">
        <v>1651</v>
      </c>
      <c r="K594" s="1"/>
      <c r="L594" s="1" t="s">
        <v>2175</v>
      </c>
      <c r="M594" s="1" t="s">
        <v>2176</v>
      </c>
    </row>
    <row r="595" spans="1:13" ht="140.25">
      <c r="A595" s="6"/>
      <c r="B595" s="6"/>
      <c r="C595" s="6">
        <v>594</v>
      </c>
      <c r="D595" s="1" t="s">
        <v>1799</v>
      </c>
      <c r="F595" s="2" t="s">
        <v>371</v>
      </c>
      <c r="G595" s="2" t="s">
        <v>371</v>
      </c>
      <c r="H595" s="2" t="s">
        <v>1388</v>
      </c>
      <c r="I595" s="1" t="s">
        <v>415</v>
      </c>
      <c r="J595" s="1" t="s">
        <v>1651</v>
      </c>
      <c r="K595" s="1"/>
      <c r="L595" s="1" t="s">
        <v>1630</v>
      </c>
      <c r="M595" s="1" t="s">
        <v>1631</v>
      </c>
    </row>
    <row r="596" spans="1:13" ht="63.75">
      <c r="A596" s="6"/>
      <c r="B596" s="6"/>
      <c r="C596" s="6">
        <v>595</v>
      </c>
      <c r="D596" s="1" t="s">
        <v>1799</v>
      </c>
      <c r="F596" s="2" t="s">
        <v>1265</v>
      </c>
      <c r="G596" s="2" t="s">
        <v>1266</v>
      </c>
      <c r="H596" s="2" t="s">
        <v>1344</v>
      </c>
      <c r="I596" s="1" t="s">
        <v>415</v>
      </c>
      <c r="J596" s="1" t="s">
        <v>1651</v>
      </c>
      <c r="K596" s="1"/>
      <c r="L596" s="1" t="s">
        <v>801</v>
      </c>
      <c r="M596" s="1" t="s">
        <v>802</v>
      </c>
    </row>
    <row r="597" spans="1:13" ht="25.5">
      <c r="A597" s="6"/>
      <c r="B597" s="6"/>
      <c r="C597" s="6">
        <v>596</v>
      </c>
      <c r="D597" s="1" t="s">
        <v>1799</v>
      </c>
      <c r="F597" s="2" t="s">
        <v>1266</v>
      </c>
      <c r="G597" s="2" t="s">
        <v>868</v>
      </c>
      <c r="H597" s="2" t="s">
        <v>1459</v>
      </c>
      <c r="I597" s="1" t="s">
        <v>415</v>
      </c>
      <c r="J597" s="1" t="s">
        <v>1651</v>
      </c>
      <c r="K597" s="1"/>
      <c r="L597" s="1" t="s">
        <v>803</v>
      </c>
      <c r="M597" s="1" t="s">
        <v>804</v>
      </c>
    </row>
    <row r="598" spans="1:13" ht="114.75">
      <c r="A598" s="6"/>
      <c r="B598" s="6"/>
      <c r="C598" s="6">
        <v>597</v>
      </c>
      <c r="D598" s="1" t="s">
        <v>1799</v>
      </c>
      <c r="F598" s="2" t="s">
        <v>371</v>
      </c>
      <c r="G598" s="2" t="s">
        <v>371</v>
      </c>
      <c r="H598" s="2" t="s">
        <v>1446</v>
      </c>
      <c r="I598" s="1" t="s">
        <v>415</v>
      </c>
      <c r="J598" s="1" t="s">
        <v>1651</v>
      </c>
      <c r="K598" s="1"/>
      <c r="L598" s="1" t="s">
        <v>1371</v>
      </c>
      <c r="M598" s="1" t="s">
        <v>1343</v>
      </c>
    </row>
    <row r="599" spans="1:13" ht="38.25">
      <c r="A599" s="6"/>
      <c r="B599" s="6"/>
      <c r="C599" s="6">
        <v>598</v>
      </c>
      <c r="D599" s="1" t="s">
        <v>1799</v>
      </c>
      <c r="F599" s="2" t="s">
        <v>1379</v>
      </c>
      <c r="G599" s="2" t="s">
        <v>670</v>
      </c>
      <c r="H599" s="2" t="s">
        <v>1275</v>
      </c>
      <c r="I599" s="1" t="s">
        <v>415</v>
      </c>
      <c r="J599" s="1" t="s">
        <v>1651</v>
      </c>
      <c r="K599" s="1"/>
      <c r="L599" s="1" t="s">
        <v>1380</v>
      </c>
      <c r="M599" s="1" t="s">
        <v>1877</v>
      </c>
    </row>
    <row r="600" spans="1:13" ht="25.5">
      <c r="A600" s="6"/>
      <c r="B600" s="6"/>
      <c r="C600" s="6">
        <v>599</v>
      </c>
      <c r="D600" s="1" t="s">
        <v>1799</v>
      </c>
      <c r="F600" s="2" t="s">
        <v>1242</v>
      </c>
      <c r="G600" s="2" t="s">
        <v>1243</v>
      </c>
      <c r="H600" s="2" t="s">
        <v>489</v>
      </c>
      <c r="I600" s="1" t="s">
        <v>415</v>
      </c>
      <c r="J600" s="1" t="s">
        <v>1651</v>
      </c>
      <c r="K600" s="1"/>
      <c r="L600" s="1" t="s">
        <v>1381</v>
      </c>
      <c r="M600" s="1" t="s">
        <v>1382</v>
      </c>
    </row>
    <row r="601" spans="1:13" ht="38.25">
      <c r="A601" s="6"/>
      <c r="B601" s="6"/>
      <c r="C601" s="6">
        <v>600</v>
      </c>
      <c r="D601" s="1" t="s">
        <v>1799</v>
      </c>
      <c r="F601" s="2" t="s">
        <v>285</v>
      </c>
      <c r="G601" s="2" t="s">
        <v>1243</v>
      </c>
      <c r="H601" s="2" t="s">
        <v>868</v>
      </c>
      <c r="I601" s="1" t="s">
        <v>415</v>
      </c>
      <c r="J601" s="1" t="s">
        <v>1651</v>
      </c>
      <c r="K601" s="1"/>
      <c r="L601" s="1" t="s">
        <v>1385</v>
      </c>
      <c r="M601" s="1" t="s">
        <v>2151</v>
      </c>
    </row>
    <row r="602" spans="1:13" ht="63.75">
      <c r="A602" s="6"/>
      <c r="B602" s="6"/>
      <c r="C602" s="6">
        <v>601</v>
      </c>
      <c r="D602" s="1" t="s">
        <v>1799</v>
      </c>
      <c r="F602" s="2" t="s">
        <v>288</v>
      </c>
      <c r="G602" s="2" t="s">
        <v>291</v>
      </c>
      <c r="H602" s="2" t="s">
        <v>723</v>
      </c>
      <c r="I602" s="1" t="s">
        <v>415</v>
      </c>
      <c r="J602" s="1" t="s">
        <v>1651</v>
      </c>
      <c r="K602" s="1"/>
      <c r="L602" s="1" t="s">
        <v>1580</v>
      </c>
      <c r="M602" s="1" t="s">
        <v>1581</v>
      </c>
    </row>
    <row r="603" spans="1:13" ht="51">
      <c r="A603" s="6"/>
      <c r="B603" s="6"/>
      <c r="C603" s="6">
        <v>602</v>
      </c>
      <c r="D603" s="1" t="s">
        <v>1799</v>
      </c>
      <c r="F603" s="2" t="s">
        <v>1158</v>
      </c>
      <c r="G603" s="2" t="s">
        <v>1247</v>
      </c>
      <c r="H603" s="2" t="s">
        <v>215</v>
      </c>
      <c r="I603" s="1" t="s">
        <v>415</v>
      </c>
      <c r="J603" s="1" t="s">
        <v>1651</v>
      </c>
      <c r="K603" s="1"/>
      <c r="L603" s="1" t="s">
        <v>1584</v>
      </c>
      <c r="M603" s="1" t="s">
        <v>1341</v>
      </c>
    </row>
    <row r="604" spans="1:13" ht="38.25">
      <c r="A604" s="6"/>
      <c r="B604" s="6"/>
      <c r="C604" s="6">
        <v>603</v>
      </c>
      <c r="D604" s="1" t="s">
        <v>1799</v>
      </c>
      <c r="F604" s="2" t="s">
        <v>871</v>
      </c>
      <c r="G604" s="2" t="s">
        <v>872</v>
      </c>
      <c r="H604" s="2" t="s">
        <v>419</v>
      </c>
      <c r="I604" s="1" t="s">
        <v>415</v>
      </c>
      <c r="J604" s="1" t="s">
        <v>1651</v>
      </c>
      <c r="K604" s="1"/>
      <c r="L604" s="1" t="s">
        <v>1594</v>
      </c>
      <c r="M604" s="1" t="s">
        <v>1341</v>
      </c>
    </row>
    <row r="605" spans="1:13" ht="102">
      <c r="A605" s="6"/>
      <c r="B605" s="6"/>
      <c r="C605" s="6">
        <v>604</v>
      </c>
      <c r="D605" s="1" t="s">
        <v>1799</v>
      </c>
      <c r="F605" s="2" t="s">
        <v>871</v>
      </c>
      <c r="G605" s="2" t="s">
        <v>872</v>
      </c>
      <c r="H605" s="2" t="s">
        <v>448</v>
      </c>
      <c r="I605" s="1" t="s">
        <v>415</v>
      </c>
      <c r="J605" s="1" t="s">
        <v>1651</v>
      </c>
      <c r="K605" s="1"/>
      <c r="L605" s="1" t="s">
        <v>1595</v>
      </c>
      <c r="M605" s="1" t="s">
        <v>1596</v>
      </c>
    </row>
    <row r="606" spans="1:13" ht="25.5">
      <c r="A606" s="6"/>
      <c r="B606" s="6"/>
      <c r="C606" s="6">
        <v>605</v>
      </c>
      <c r="D606" s="1" t="s">
        <v>1799</v>
      </c>
      <c r="F606" s="2" t="s">
        <v>1158</v>
      </c>
      <c r="G606" s="2" t="s">
        <v>1247</v>
      </c>
      <c r="H606" s="2" t="s">
        <v>271</v>
      </c>
      <c r="I606" s="1" t="s">
        <v>415</v>
      </c>
      <c r="J606" s="1" t="s">
        <v>1651</v>
      </c>
      <c r="K606" s="1"/>
      <c r="L606" s="1" t="s">
        <v>1043</v>
      </c>
      <c r="M606" s="1" t="s">
        <v>899</v>
      </c>
    </row>
    <row r="607" spans="1:13" ht="51">
      <c r="A607" s="6"/>
      <c r="B607" s="6"/>
      <c r="C607" s="6">
        <v>606</v>
      </c>
      <c r="D607" s="1" t="s">
        <v>1799</v>
      </c>
      <c r="F607" s="2" t="s">
        <v>714</v>
      </c>
      <c r="G607" s="2" t="s">
        <v>1051</v>
      </c>
      <c r="I607" s="1" t="s">
        <v>415</v>
      </c>
      <c r="J607" s="1" t="s">
        <v>1651</v>
      </c>
      <c r="K607" s="1"/>
      <c r="L607" s="1" t="s">
        <v>1052</v>
      </c>
      <c r="M607" s="1" t="s">
        <v>1053</v>
      </c>
    </row>
    <row r="608" spans="1:13" ht="25.5">
      <c r="A608" s="6"/>
      <c r="B608" s="6"/>
      <c r="C608" s="6">
        <v>607</v>
      </c>
      <c r="D608" s="1" t="s">
        <v>1799</v>
      </c>
      <c r="F608" s="2" t="s">
        <v>659</v>
      </c>
      <c r="G608" s="2" t="s">
        <v>660</v>
      </c>
      <c r="H608" s="2" t="s">
        <v>1161</v>
      </c>
      <c r="I608" s="1" t="s">
        <v>415</v>
      </c>
      <c r="J608" s="1" t="s">
        <v>1651</v>
      </c>
      <c r="K608" s="1"/>
      <c r="L608" s="1" t="s">
        <v>1957</v>
      </c>
      <c r="M608" s="1" t="s">
        <v>2151</v>
      </c>
    </row>
    <row r="609" spans="1:13" ht="25.5">
      <c r="A609" s="6"/>
      <c r="B609" s="6"/>
      <c r="C609" s="6">
        <v>608</v>
      </c>
      <c r="D609" s="1" t="s">
        <v>1799</v>
      </c>
      <c r="F609" s="2" t="s">
        <v>659</v>
      </c>
      <c r="G609" s="2" t="s">
        <v>660</v>
      </c>
      <c r="H609" s="2" t="s">
        <v>778</v>
      </c>
      <c r="I609" s="1" t="s">
        <v>415</v>
      </c>
      <c r="J609" s="1" t="s">
        <v>1651</v>
      </c>
      <c r="K609" s="1"/>
      <c r="L609" s="1" t="s">
        <v>1957</v>
      </c>
      <c r="M609" s="1" t="s">
        <v>2151</v>
      </c>
    </row>
    <row r="610" spans="1:13" ht="25.5">
      <c r="A610" s="6"/>
      <c r="B610" s="6"/>
      <c r="C610" s="6">
        <v>609</v>
      </c>
      <c r="D610" s="1" t="s">
        <v>1799</v>
      </c>
      <c r="F610" s="2" t="s">
        <v>659</v>
      </c>
      <c r="G610" s="2" t="s">
        <v>660</v>
      </c>
      <c r="H610" s="2" t="s">
        <v>653</v>
      </c>
      <c r="I610" s="1" t="s">
        <v>415</v>
      </c>
      <c r="J610" s="1" t="s">
        <v>1651</v>
      </c>
      <c r="K610" s="1"/>
      <c r="L610" s="1" t="s">
        <v>1958</v>
      </c>
      <c r="M610" s="1" t="s">
        <v>1053</v>
      </c>
    </row>
    <row r="611" spans="1:13" ht="12.75">
      <c r="A611" s="6"/>
      <c r="B611" s="6"/>
      <c r="C611" s="6">
        <v>610</v>
      </c>
      <c r="D611" s="1" t="s">
        <v>1799</v>
      </c>
      <c r="F611" s="2" t="s">
        <v>64</v>
      </c>
      <c r="G611" s="2" t="s">
        <v>65</v>
      </c>
      <c r="H611" s="2" t="s">
        <v>414</v>
      </c>
      <c r="I611" s="1" t="s">
        <v>415</v>
      </c>
      <c r="J611" s="1" t="s">
        <v>1651</v>
      </c>
      <c r="K611" s="1"/>
      <c r="L611" s="1" t="s">
        <v>1959</v>
      </c>
      <c r="M611" s="1" t="s">
        <v>2151</v>
      </c>
    </row>
    <row r="612" spans="1:13" ht="25.5">
      <c r="A612" s="6"/>
      <c r="B612" s="6"/>
      <c r="C612" s="6">
        <v>611</v>
      </c>
      <c r="D612" s="1" t="s">
        <v>1799</v>
      </c>
      <c r="F612" s="2" t="s">
        <v>1972</v>
      </c>
      <c r="G612" s="2" t="s">
        <v>1459</v>
      </c>
      <c r="H612" s="2" t="s">
        <v>419</v>
      </c>
      <c r="I612" s="1" t="s">
        <v>415</v>
      </c>
      <c r="J612" s="1" t="s">
        <v>1651</v>
      </c>
      <c r="K612" s="1"/>
      <c r="L612" s="1" t="s">
        <v>1973</v>
      </c>
      <c r="M612" s="1" t="s">
        <v>1053</v>
      </c>
    </row>
    <row r="613" spans="1:13" ht="38.25">
      <c r="A613" s="6"/>
      <c r="B613" s="6"/>
      <c r="C613" s="6">
        <v>612</v>
      </c>
      <c r="D613" s="1" t="s">
        <v>1799</v>
      </c>
      <c r="F613" s="2" t="s">
        <v>467</v>
      </c>
      <c r="G613" s="2" t="s">
        <v>465</v>
      </c>
      <c r="H613" s="2" t="s">
        <v>468</v>
      </c>
      <c r="I613" s="1" t="s">
        <v>415</v>
      </c>
      <c r="J613" s="1" t="s">
        <v>1651</v>
      </c>
      <c r="K613" s="1"/>
      <c r="L613" s="1" t="s">
        <v>2081</v>
      </c>
      <c r="M613" s="1" t="s">
        <v>2082</v>
      </c>
    </row>
    <row r="614" spans="1:13" ht="89.25">
      <c r="A614" s="6"/>
      <c r="B614" s="6"/>
      <c r="C614" s="6">
        <v>613</v>
      </c>
      <c r="D614" s="1" t="s">
        <v>1799</v>
      </c>
      <c r="F614" s="2" t="s">
        <v>467</v>
      </c>
      <c r="G614" s="2" t="s">
        <v>465</v>
      </c>
      <c r="H614" s="2" t="s">
        <v>1455</v>
      </c>
      <c r="I614" s="1" t="s">
        <v>415</v>
      </c>
      <c r="J614" s="1" t="s">
        <v>1651</v>
      </c>
      <c r="K614" s="1"/>
      <c r="L614" s="1" t="s">
        <v>2083</v>
      </c>
      <c r="M614" s="1" t="s">
        <v>2084</v>
      </c>
    </row>
    <row r="615" spans="1:13" ht="38.25">
      <c r="A615" s="6"/>
      <c r="B615" s="6"/>
      <c r="C615" s="6">
        <v>614</v>
      </c>
      <c r="D615" s="1" t="s">
        <v>1799</v>
      </c>
      <c r="F615" s="2" t="s">
        <v>1538</v>
      </c>
      <c r="G615" s="2" t="s">
        <v>468</v>
      </c>
      <c r="H615" s="2" t="s">
        <v>1817</v>
      </c>
      <c r="I615" s="1" t="s">
        <v>415</v>
      </c>
      <c r="J615" s="1" t="s">
        <v>1651</v>
      </c>
      <c r="K615" s="1"/>
      <c r="L615" s="1" t="s">
        <v>1818</v>
      </c>
      <c r="M615" s="1" t="s">
        <v>1053</v>
      </c>
    </row>
    <row r="616" spans="1:13" ht="51">
      <c r="A616" s="6"/>
      <c r="B616" s="6"/>
      <c r="C616" s="6">
        <v>615</v>
      </c>
      <c r="D616" s="1" t="s">
        <v>1799</v>
      </c>
      <c r="F616" s="2" t="s">
        <v>1824</v>
      </c>
      <c r="G616" s="2" t="s">
        <v>425</v>
      </c>
      <c r="H616" s="2" t="s">
        <v>475</v>
      </c>
      <c r="I616" s="1" t="s">
        <v>415</v>
      </c>
      <c r="J616" s="1" t="s">
        <v>1651</v>
      </c>
      <c r="K616" s="1"/>
      <c r="L616" s="1" t="s">
        <v>1825</v>
      </c>
      <c r="M616" s="1" t="s">
        <v>1826</v>
      </c>
    </row>
    <row r="617" spans="1:13" ht="127.5">
      <c r="A617" s="6"/>
      <c r="B617" s="6"/>
      <c r="C617" s="6">
        <v>616</v>
      </c>
      <c r="D617" s="1" t="s">
        <v>1799</v>
      </c>
      <c r="F617" s="2" t="s">
        <v>1824</v>
      </c>
      <c r="G617" s="2" t="s">
        <v>425</v>
      </c>
      <c r="H617" s="2" t="s">
        <v>475</v>
      </c>
      <c r="I617" s="1" t="s">
        <v>415</v>
      </c>
      <c r="J617" s="1" t="s">
        <v>1651</v>
      </c>
      <c r="K617" s="1"/>
      <c r="L617" s="1" t="s">
        <v>1827</v>
      </c>
      <c r="M617" s="1" t="s">
        <v>1828</v>
      </c>
    </row>
    <row r="618" spans="1:13" ht="25.5">
      <c r="A618" s="6"/>
      <c r="B618" s="6"/>
      <c r="C618" s="6">
        <v>617</v>
      </c>
      <c r="D618" s="1" t="s">
        <v>1799</v>
      </c>
      <c r="F618" s="2" t="s">
        <v>1835</v>
      </c>
      <c r="G618" s="2" t="s">
        <v>435</v>
      </c>
      <c r="H618" s="2" t="s">
        <v>429</v>
      </c>
      <c r="I618" s="1" t="s">
        <v>415</v>
      </c>
      <c r="J618" s="1" t="s">
        <v>1651</v>
      </c>
      <c r="K618" s="1"/>
      <c r="L618" s="1" t="s">
        <v>1836</v>
      </c>
      <c r="M618" s="1" t="s">
        <v>1837</v>
      </c>
    </row>
    <row r="619" spans="1:13" ht="51">
      <c r="A619" s="6"/>
      <c r="B619" s="6"/>
      <c r="C619" s="6">
        <v>618</v>
      </c>
      <c r="D619" s="1" t="s">
        <v>1799</v>
      </c>
      <c r="F619" s="2" t="s">
        <v>1490</v>
      </c>
      <c r="G619" s="2" t="s">
        <v>77</v>
      </c>
      <c r="H619" s="2" t="s">
        <v>353</v>
      </c>
      <c r="I619" s="1" t="s">
        <v>995</v>
      </c>
      <c r="J619" s="1" t="s">
        <v>1651</v>
      </c>
      <c r="K619" s="1"/>
      <c r="L619" s="1" t="s">
        <v>1716</v>
      </c>
      <c r="M619" s="1" t="s">
        <v>1717</v>
      </c>
    </row>
    <row r="620" spans="1:13" ht="38.25">
      <c r="A620" s="6"/>
      <c r="B620" s="6"/>
      <c r="C620" s="6">
        <v>619</v>
      </c>
      <c r="D620" s="1" t="s">
        <v>1799</v>
      </c>
      <c r="F620" s="2" t="s">
        <v>902</v>
      </c>
      <c r="G620" s="2" t="s">
        <v>922</v>
      </c>
      <c r="H620" s="2" t="s">
        <v>460</v>
      </c>
      <c r="I620" s="1" t="s">
        <v>995</v>
      </c>
      <c r="J620" s="1" t="s">
        <v>1651</v>
      </c>
      <c r="K620" s="1"/>
      <c r="L620" s="1" t="s">
        <v>1737</v>
      </c>
      <c r="M620" s="1" t="s">
        <v>1738</v>
      </c>
    </row>
    <row r="621" spans="1:13" ht="38.25">
      <c r="A621" s="6"/>
      <c r="B621" s="6"/>
      <c r="C621" s="6">
        <v>620</v>
      </c>
      <c r="D621" s="1" t="s">
        <v>1799</v>
      </c>
      <c r="F621" s="2" t="s">
        <v>366</v>
      </c>
      <c r="G621" s="2" t="s">
        <v>922</v>
      </c>
      <c r="H621" s="2" t="s">
        <v>723</v>
      </c>
      <c r="I621" s="1" t="s">
        <v>995</v>
      </c>
      <c r="J621" s="1" t="s">
        <v>1651</v>
      </c>
      <c r="K621" s="1"/>
      <c r="L621" s="1" t="s">
        <v>1740</v>
      </c>
      <c r="M621" s="1" t="s">
        <v>1741</v>
      </c>
    </row>
    <row r="622" spans="1:13" ht="102">
      <c r="A622" s="6"/>
      <c r="B622" s="6"/>
      <c r="C622" s="6">
        <v>621</v>
      </c>
      <c r="D622" s="1" t="s">
        <v>1799</v>
      </c>
      <c r="F622" s="2" t="s">
        <v>412</v>
      </c>
      <c r="G622" s="2" t="s">
        <v>449</v>
      </c>
      <c r="H622" s="2" t="s">
        <v>1893</v>
      </c>
      <c r="I622" s="1" t="s">
        <v>995</v>
      </c>
      <c r="J622" s="1" t="s">
        <v>1651</v>
      </c>
      <c r="K622" s="1"/>
      <c r="L622" s="1" t="s">
        <v>1894</v>
      </c>
      <c r="M622" s="1" t="s">
        <v>1895</v>
      </c>
    </row>
    <row r="623" spans="1:13" ht="89.25">
      <c r="A623" s="6"/>
      <c r="B623" s="6"/>
      <c r="C623" s="6">
        <v>622</v>
      </c>
      <c r="D623" s="1" t="s">
        <v>1799</v>
      </c>
      <c r="F623" s="2" t="s">
        <v>738</v>
      </c>
      <c r="G623" s="2" t="s">
        <v>739</v>
      </c>
      <c r="H623" s="2" t="s">
        <v>1752</v>
      </c>
      <c r="I623" s="1" t="s">
        <v>995</v>
      </c>
      <c r="J623" s="1" t="s">
        <v>1651</v>
      </c>
      <c r="K623" s="1"/>
      <c r="L623" s="1" t="s">
        <v>2144</v>
      </c>
      <c r="M623" s="1" t="s">
        <v>2145</v>
      </c>
    </row>
    <row r="624" spans="1:13" ht="63.75">
      <c r="A624" s="6"/>
      <c r="B624" s="6"/>
      <c r="C624" s="6">
        <v>623</v>
      </c>
      <c r="D624" s="1" t="s">
        <v>1799</v>
      </c>
      <c r="F624" s="2" t="s">
        <v>728</v>
      </c>
      <c r="G624" s="2" t="s">
        <v>729</v>
      </c>
      <c r="H624" s="2" t="s">
        <v>2157</v>
      </c>
      <c r="I624" s="1" t="s">
        <v>995</v>
      </c>
      <c r="J624" s="1" t="s">
        <v>1651</v>
      </c>
      <c r="K624" s="1"/>
      <c r="L624" s="1" t="s">
        <v>2158</v>
      </c>
      <c r="M624" s="1" t="s">
        <v>1877</v>
      </c>
    </row>
    <row r="625" spans="1:13" ht="76.5">
      <c r="A625" s="6"/>
      <c r="B625" s="6"/>
      <c r="C625" s="6">
        <v>624</v>
      </c>
      <c r="D625" s="1" t="s">
        <v>1799</v>
      </c>
      <c r="F625" s="2" t="s">
        <v>728</v>
      </c>
      <c r="G625" s="2" t="s">
        <v>729</v>
      </c>
      <c r="H625" s="2" t="s">
        <v>2157</v>
      </c>
      <c r="I625" s="1" t="s">
        <v>995</v>
      </c>
      <c r="J625" s="1" t="s">
        <v>1651</v>
      </c>
      <c r="K625" s="1"/>
      <c r="L625" s="1" t="s">
        <v>2159</v>
      </c>
      <c r="M625" s="1" t="s">
        <v>1877</v>
      </c>
    </row>
    <row r="626" spans="1:13" ht="25.5">
      <c r="A626" s="6"/>
      <c r="B626" s="6"/>
      <c r="C626" s="6">
        <v>625</v>
      </c>
      <c r="D626" s="1" t="s">
        <v>1799</v>
      </c>
      <c r="F626" s="2" t="s">
        <v>728</v>
      </c>
      <c r="G626" s="2" t="s">
        <v>865</v>
      </c>
      <c r="H626" s="2" t="s">
        <v>428</v>
      </c>
      <c r="I626" s="1" t="s">
        <v>995</v>
      </c>
      <c r="J626" s="1" t="s">
        <v>1651</v>
      </c>
      <c r="K626" s="1"/>
      <c r="L626" s="1" t="s">
        <v>2172</v>
      </c>
      <c r="M626" s="1" t="s">
        <v>899</v>
      </c>
    </row>
    <row r="627" spans="1:13" ht="63.75">
      <c r="A627" s="6"/>
      <c r="B627" s="6"/>
      <c r="C627" s="6">
        <v>626</v>
      </c>
      <c r="D627" s="1" t="s">
        <v>1799</v>
      </c>
      <c r="F627" s="2" t="s">
        <v>1490</v>
      </c>
      <c r="G627" s="2" t="s">
        <v>77</v>
      </c>
      <c r="H627" s="2" t="s">
        <v>380</v>
      </c>
      <c r="I627" s="1" t="s">
        <v>995</v>
      </c>
      <c r="J627" s="1" t="s">
        <v>1651</v>
      </c>
      <c r="K627" s="1"/>
      <c r="L627" s="1" t="s">
        <v>1340</v>
      </c>
      <c r="M627" s="1" t="s">
        <v>1341</v>
      </c>
    </row>
    <row r="628" spans="1:13" ht="140.25">
      <c r="A628" s="6"/>
      <c r="B628" s="6"/>
      <c r="C628" s="6">
        <v>627</v>
      </c>
      <c r="D628" s="1" t="s">
        <v>1799</v>
      </c>
      <c r="F628" s="2" t="s">
        <v>1265</v>
      </c>
      <c r="G628" s="2" t="s">
        <v>1266</v>
      </c>
      <c r="H628" s="2" t="s">
        <v>292</v>
      </c>
      <c r="I628" s="1" t="s">
        <v>995</v>
      </c>
      <c r="J628" s="1" t="s">
        <v>1651</v>
      </c>
      <c r="K628" s="1"/>
      <c r="L628" s="1" t="s">
        <v>1342</v>
      </c>
      <c r="M628" s="1" t="s">
        <v>1343</v>
      </c>
    </row>
    <row r="629" spans="1:13" ht="63.75">
      <c r="A629" s="6"/>
      <c r="B629" s="6"/>
      <c r="C629" s="6">
        <v>628</v>
      </c>
      <c r="D629" s="1" t="s">
        <v>1799</v>
      </c>
      <c r="F629" s="2" t="s">
        <v>474</v>
      </c>
      <c r="G629" s="2" t="s">
        <v>483</v>
      </c>
      <c r="H629" s="2" t="s">
        <v>1376</v>
      </c>
      <c r="I629" s="1" t="s">
        <v>995</v>
      </c>
      <c r="J629" s="1" t="s">
        <v>1651</v>
      </c>
      <c r="K629" s="1"/>
      <c r="L629" s="1" t="s">
        <v>1377</v>
      </c>
      <c r="M629" s="1" t="s">
        <v>1378</v>
      </c>
    </row>
    <row r="630" spans="1:13" ht="51">
      <c r="A630" s="6"/>
      <c r="B630" s="6"/>
      <c r="C630" s="6">
        <v>629</v>
      </c>
      <c r="D630" s="1" t="s">
        <v>1799</v>
      </c>
      <c r="F630" s="2" t="s">
        <v>288</v>
      </c>
      <c r="G630" s="2" t="s">
        <v>291</v>
      </c>
      <c r="H630" s="2" t="s">
        <v>380</v>
      </c>
      <c r="I630" s="1" t="s">
        <v>995</v>
      </c>
      <c r="J630" s="1" t="s">
        <v>1651</v>
      </c>
      <c r="K630" s="1"/>
      <c r="L630" s="1" t="s">
        <v>1579</v>
      </c>
      <c r="M630" s="1" t="s">
        <v>2151</v>
      </c>
    </row>
    <row r="631" spans="1:13" ht="102">
      <c r="A631" s="6"/>
      <c r="B631" s="6"/>
      <c r="C631" s="6">
        <v>630</v>
      </c>
      <c r="D631" s="1" t="s">
        <v>1799</v>
      </c>
      <c r="F631" s="2" t="s">
        <v>1152</v>
      </c>
      <c r="G631" s="2" t="s">
        <v>291</v>
      </c>
      <c r="H631" s="2" t="s">
        <v>792</v>
      </c>
      <c r="I631" s="1" t="s">
        <v>995</v>
      </c>
      <c r="J631" s="1" t="s">
        <v>1651</v>
      </c>
      <c r="K631" s="1"/>
      <c r="L631" s="1" t="s">
        <v>1582</v>
      </c>
      <c r="M631" s="1" t="s">
        <v>1583</v>
      </c>
    </row>
    <row r="632" spans="1:13" ht="102">
      <c r="A632" s="6"/>
      <c r="B632" s="6"/>
      <c r="C632" s="6">
        <v>631</v>
      </c>
      <c r="D632" s="1" t="s">
        <v>1799</v>
      </c>
      <c r="F632" s="2" t="s">
        <v>1152</v>
      </c>
      <c r="G632" s="2" t="s">
        <v>291</v>
      </c>
      <c r="H632" s="2" t="s">
        <v>919</v>
      </c>
      <c r="I632" s="1" t="s">
        <v>995</v>
      </c>
      <c r="J632" s="1" t="s">
        <v>1651</v>
      </c>
      <c r="K632" s="1"/>
      <c r="L632" s="1" t="s">
        <v>1582</v>
      </c>
      <c r="M632" s="1" t="s">
        <v>1583</v>
      </c>
    </row>
    <row r="633" spans="1:13" ht="63.75">
      <c r="A633" s="6"/>
      <c r="B633" s="6"/>
      <c r="C633" s="6">
        <v>632</v>
      </c>
      <c r="D633" s="1" t="s">
        <v>1799</v>
      </c>
      <c r="F633" s="2" t="s">
        <v>1588</v>
      </c>
      <c r="G633" s="2" t="s">
        <v>1250</v>
      </c>
      <c r="H633" s="2" t="s">
        <v>1589</v>
      </c>
      <c r="I633" s="1" t="s">
        <v>995</v>
      </c>
      <c r="J633" s="1" t="s">
        <v>1651</v>
      </c>
      <c r="K633" s="1"/>
      <c r="L633" s="1" t="s">
        <v>1590</v>
      </c>
      <c r="M633" s="1" t="s">
        <v>1341</v>
      </c>
    </row>
    <row r="634" spans="1:13" ht="12.75">
      <c r="A634" s="6"/>
      <c r="B634" s="6"/>
      <c r="C634" s="6">
        <v>633</v>
      </c>
      <c r="D634" s="1" t="s">
        <v>1799</v>
      </c>
      <c r="F634" s="2" t="s">
        <v>1690</v>
      </c>
      <c r="G634" s="2" t="s">
        <v>1229</v>
      </c>
      <c r="H634" s="2" t="s">
        <v>452</v>
      </c>
      <c r="I634" s="1" t="s">
        <v>995</v>
      </c>
      <c r="J634" s="1" t="s">
        <v>1651</v>
      </c>
      <c r="K634" s="1"/>
      <c r="L634" s="1" t="s">
        <v>1044</v>
      </c>
      <c r="M634" s="1" t="s">
        <v>1045</v>
      </c>
    </row>
    <row r="635" spans="1:13" ht="76.5">
      <c r="A635" s="6"/>
      <c r="B635" s="6"/>
      <c r="C635" s="6">
        <v>634</v>
      </c>
      <c r="D635" s="1" t="s">
        <v>1799</v>
      </c>
      <c r="F635" s="2" t="s">
        <v>714</v>
      </c>
      <c r="G635" s="2" t="s">
        <v>1113</v>
      </c>
      <c r="H635" s="2" t="s">
        <v>1054</v>
      </c>
      <c r="I635" s="1" t="s">
        <v>995</v>
      </c>
      <c r="J635" s="1" t="s">
        <v>1651</v>
      </c>
      <c r="K635" s="1"/>
      <c r="L635" s="1" t="s">
        <v>1055</v>
      </c>
      <c r="M635" s="1" t="s">
        <v>1056</v>
      </c>
    </row>
    <row r="636" spans="1:13" ht="76.5">
      <c r="A636" s="6"/>
      <c r="B636" s="6"/>
      <c r="C636" s="6">
        <v>635</v>
      </c>
      <c r="D636" s="1" t="s">
        <v>1799</v>
      </c>
      <c r="F636" s="2" t="s">
        <v>1257</v>
      </c>
      <c r="G636" s="2" t="s">
        <v>769</v>
      </c>
      <c r="H636" s="2" t="s">
        <v>744</v>
      </c>
      <c r="I636" s="1" t="s">
        <v>995</v>
      </c>
      <c r="J636" s="1" t="s">
        <v>1651</v>
      </c>
      <c r="K636" s="1"/>
      <c r="L636" s="1" t="s">
        <v>1952</v>
      </c>
      <c r="M636" s="1" t="s">
        <v>1341</v>
      </c>
    </row>
    <row r="637" spans="1:13" ht="25.5">
      <c r="A637" s="6"/>
      <c r="B637" s="6"/>
      <c r="C637" s="6">
        <v>636</v>
      </c>
      <c r="D637" s="1" t="s">
        <v>1799</v>
      </c>
      <c r="F637" s="2" t="s">
        <v>1690</v>
      </c>
      <c r="G637" s="2" t="s">
        <v>1229</v>
      </c>
      <c r="H637" s="2" t="s">
        <v>653</v>
      </c>
      <c r="I637" s="1" t="s">
        <v>995</v>
      </c>
      <c r="J637" s="1" t="s">
        <v>1651</v>
      </c>
      <c r="K637" s="1"/>
      <c r="L637" s="1" t="s">
        <v>1953</v>
      </c>
      <c r="M637" s="1" t="s">
        <v>1954</v>
      </c>
    </row>
    <row r="638" spans="1:13" ht="25.5">
      <c r="A638" s="6"/>
      <c r="B638" s="6"/>
      <c r="C638" s="6">
        <v>637</v>
      </c>
      <c r="D638" s="1" t="s">
        <v>1799</v>
      </c>
      <c r="F638" s="2" t="s">
        <v>1427</v>
      </c>
      <c r="G638" s="2" t="s">
        <v>1428</v>
      </c>
      <c r="H638" s="2" t="s">
        <v>483</v>
      </c>
      <c r="I638" s="1" t="s">
        <v>995</v>
      </c>
      <c r="J638" s="1" t="s">
        <v>1651</v>
      </c>
      <c r="K638" s="1"/>
      <c r="L638" s="1" t="s">
        <v>1955</v>
      </c>
      <c r="M638" s="1" t="s">
        <v>1956</v>
      </c>
    </row>
    <row r="639" spans="1:13" ht="25.5">
      <c r="A639" s="6"/>
      <c r="B639" s="6"/>
      <c r="C639" s="6">
        <v>638</v>
      </c>
      <c r="D639" s="1" t="s">
        <v>1799</v>
      </c>
      <c r="F639" s="2" t="s">
        <v>1960</v>
      </c>
      <c r="G639" s="2" t="s">
        <v>65</v>
      </c>
      <c r="H639" s="2" t="s">
        <v>1961</v>
      </c>
      <c r="I639" s="1" t="s">
        <v>995</v>
      </c>
      <c r="J639" s="1" t="s">
        <v>1651</v>
      </c>
      <c r="K639" s="1"/>
      <c r="L639" s="1" t="s">
        <v>1962</v>
      </c>
      <c r="M639" s="1" t="s">
        <v>2151</v>
      </c>
    </row>
    <row r="640" spans="1:13" ht="51">
      <c r="A640" s="6"/>
      <c r="B640" s="6"/>
      <c r="C640" s="6">
        <v>639</v>
      </c>
      <c r="D640" s="1" t="s">
        <v>1799</v>
      </c>
      <c r="F640" s="2" t="s">
        <v>1960</v>
      </c>
      <c r="G640" s="2" t="s">
        <v>65</v>
      </c>
      <c r="H640" s="2" t="s">
        <v>729</v>
      </c>
      <c r="I640" s="1" t="s">
        <v>995</v>
      </c>
      <c r="J640" s="1" t="s">
        <v>1651</v>
      </c>
      <c r="K640" s="1"/>
      <c r="L640" s="1" t="s">
        <v>1963</v>
      </c>
      <c r="M640" s="1" t="s">
        <v>1964</v>
      </c>
    </row>
    <row r="641" spans="1:13" ht="63.75">
      <c r="A641" s="6"/>
      <c r="B641" s="6"/>
      <c r="C641" s="6">
        <v>640</v>
      </c>
      <c r="D641" s="1" t="s">
        <v>1799</v>
      </c>
      <c r="F641" s="2" t="s">
        <v>464</v>
      </c>
      <c r="G641" s="2" t="s">
        <v>407</v>
      </c>
      <c r="H641" s="2" t="s">
        <v>271</v>
      </c>
      <c r="I641" s="1" t="s">
        <v>995</v>
      </c>
      <c r="J641" s="1" t="s">
        <v>1651</v>
      </c>
      <c r="K641" s="1"/>
      <c r="L641" s="1" t="s">
        <v>1971</v>
      </c>
      <c r="M641" s="1" t="s">
        <v>1341</v>
      </c>
    </row>
    <row r="642" spans="1:13" ht="76.5">
      <c r="A642" s="6"/>
      <c r="B642" s="6"/>
      <c r="C642" s="6">
        <v>641</v>
      </c>
      <c r="D642" s="1" t="s">
        <v>1799</v>
      </c>
      <c r="F642" s="2" t="s">
        <v>1974</v>
      </c>
      <c r="G642" s="2" t="s">
        <v>1459</v>
      </c>
      <c r="H642" s="2" t="s">
        <v>1296</v>
      </c>
      <c r="I642" s="1" t="s">
        <v>995</v>
      </c>
      <c r="J642" s="1" t="s">
        <v>1651</v>
      </c>
      <c r="K642" s="1"/>
      <c r="L642" s="1" t="s">
        <v>1975</v>
      </c>
      <c r="M642" s="1" t="s">
        <v>1976</v>
      </c>
    </row>
    <row r="643" spans="1:13" ht="89.25">
      <c r="A643" s="6"/>
      <c r="B643" s="6"/>
      <c r="C643" s="6">
        <v>642</v>
      </c>
      <c r="D643" s="1" t="s">
        <v>1799</v>
      </c>
      <c r="F643" s="2" t="s">
        <v>1574</v>
      </c>
      <c r="G643" s="2" t="s">
        <v>438</v>
      </c>
      <c r="H643" s="2" t="s">
        <v>1977</v>
      </c>
      <c r="I643" s="1" t="s">
        <v>995</v>
      </c>
      <c r="J643" s="1" t="s">
        <v>1651</v>
      </c>
      <c r="K643" s="1"/>
      <c r="L643" s="1" t="s">
        <v>2137</v>
      </c>
      <c r="M643" s="1" t="s">
        <v>1880</v>
      </c>
    </row>
    <row r="644" spans="1:13" ht="25.5">
      <c r="A644" s="6"/>
      <c r="B644" s="6"/>
      <c r="C644" s="6">
        <v>643</v>
      </c>
      <c r="D644" s="1" t="s">
        <v>1799</v>
      </c>
      <c r="F644" s="2" t="s">
        <v>989</v>
      </c>
      <c r="G644" s="2" t="s">
        <v>489</v>
      </c>
      <c r="H644" s="2" t="s">
        <v>2055</v>
      </c>
      <c r="I644" s="1" t="s">
        <v>995</v>
      </c>
      <c r="J644" s="1" t="s">
        <v>1651</v>
      </c>
      <c r="K644" s="1"/>
      <c r="L644" s="1" t="s">
        <v>2056</v>
      </c>
      <c r="M644" s="1" t="s">
        <v>2151</v>
      </c>
    </row>
    <row r="645" spans="1:13" ht="25.5">
      <c r="A645" s="6"/>
      <c r="B645" s="6"/>
      <c r="C645" s="6">
        <v>644</v>
      </c>
      <c r="D645" s="1" t="s">
        <v>1799</v>
      </c>
      <c r="F645" s="2" t="s">
        <v>989</v>
      </c>
      <c r="G645" s="2" t="s">
        <v>476</v>
      </c>
      <c r="H645" s="2" t="s">
        <v>230</v>
      </c>
      <c r="I645" s="1" t="s">
        <v>995</v>
      </c>
      <c r="J645" s="1" t="s">
        <v>1651</v>
      </c>
      <c r="K645" s="1"/>
      <c r="L645" s="1" t="s">
        <v>2056</v>
      </c>
      <c r="M645" s="1" t="s">
        <v>2151</v>
      </c>
    </row>
    <row r="646" spans="1:13" ht="63.75">
      <c r="A646" s="6"/>
      <c r="B646" s="6"/>
      <c r="C646" s="6">
        <v>645</v>
      </c>
      <c r="D646" s="1" t="s">
        <v>1799</v>
      </c>
      <c r="F646" s="2" t="s">
        <v>406</v>
      </c>
      <c r="G646" s="2" t="s">
        <v>471</v>
      </c>
      <c r="H646" s="2" t="s">
        <v>729</v>
      </c>
      <c r="I646" s="1" t="s">
        <v>995</v>
      </c>
      <c r="J646" s="1" t="s">
        <v>1651</v>
      </c>
      <c r="K646" s="1"/>
      <c r="L646" s="1" t="s">
        <v>2060</v>
      </c>
      <c r="M646" s="1" t="s">
        <v>1341</v>
      </c>
    </row>
    <row r="647" spans="1:13" ht="63.75">
      <c r="A647" s="6"/>
      <c r="B647" s="6"/>
      <c r="C647" s="6">
        <v>646</v>
      </c>
      <c r="D647" s="1" t="s">
        <v>1799</v>
      </c>
      <c r="F647" s="2" t="s">
        <v>464</v>
      </c>
      <c r="G647" s="2" t="s">
        <v>407</v>
      </c>
      <c r="H647" s="2" t="s">
        <v>271</v>
      </c>
      <c r="I647" s="1" t="s">
        <v>995</v>
      </c>
      <c r="J647" s="1" t="s">
        <v>1651</v>
      </c>
      <c r="K647" s="1"/>
      <c r="L647" s="1" t="s">
        <v>2063</v>
      </c>
      <c r="M647" s="1" t="s">
        <v>1341</v>
      </c>
    </row>
    <row r="648" spans="1:13" ht="25.5">
      <c r="A648" s="6"/>
      <c r="B648" s="6"/>
      <c r="C648" s="6">
        <v>647</v>
      </c>
      <c r="D648" s="1" t="s">
        <v>1799</v>
      </c>
      <c r="F648" s="2" t="s">
        <v>464</v>
      </c>
      <c r="G648" s="2" t="s">
        <v>407</v>
      </c>
      <c r="H648" s="2" t="s">
        <v>465</v>
      </c>
      <c r="I648" s="1" t="s">
        <v>995</v>
      </c>
      <c r="J648" s="1" t="s">
        <v>1651</v>
      </c>
      <c r="K648" s="1"/>
      <c r="L648" s="1" t="s">
        <v>2069</v>
      </c>
      <c r="M648" s="1" t="s">
        <v>899</v>
      </c>
    </row>
    <row r="649" spans="1:13" ht="38.25">
      <c r="A649" s="6"/>
      <c r="B649" s="6"/>
      <c r="C649" s="6">
        <v>648</v>
      </c>
      <c r="D649" s="1" t="s">
        <v>1799</v>
      </c>
      <c r="F649" s="2" t="s">
        <v>553</v>
      </c>
      <c r="G649" s="2" t="s">
        <v>407</v>
      </c>
      <c r="H649" s="2" t="s">
        <v>15</v>
      </c>
      <c r="I649" s="1" t="s">
        <v>995</v>
      </c>
      <c r="J649" s="1" t="s">
        <v>1651</v>
      </c>
      <c r="K649" s="1"/>
      <c r="L649" s="1" t="s">
        <v>2070</v>
      </c>
      <c r="M649" s="1" t="s">
        <v>2071</v>
      </c>
    </row>
    <row r="650" spans="1:13" ht="25.5">
      <c r="A650" s="6"/>
      <c r="B650" s="6"/>
      <c r="C650" s="6">
        <v>649</v>
      </c>
      <c r="D650" s="1" t="s">
        <v>1799</v>
      </c>
      <c r="F650" s="2" t="s">
        <v>2072</v>
      </c>
      <c r="G650" s="2" t="s">
        <v>765</v>
      </c>
      <c r="H650" s="2" t="s">
        <v>424</v>
      </c>
      <c r="I650" s="1" t="s">
        <v>995</v>
      </c>
      <c r="J650" s="1" t="s">
        <v>1651</v>
      </c>
      <c r="K650" s="1"/>
      <c r="L650" s="1" t="s">
        <v>2073</v>
      </c>
      <c r="M650" s="1" t="s">
        <v>899</v>
      </c>
    </row>
    <row r="651" spans="1:13" ht="25.5">
      <c r="A651" s="6"/>
      <c r="B651" s="6"/>
      <c r="C651" s="6">
        <v>650</v>
      </c>
      <c r="D651" s="1" t="s">
        <v>1799</v>
      </c>
      <c r="F651" s="2" t="s">
        <v>2072</v>
      </c>
      <c r="G651" s="2" t="s">
        <v>765</v>
      </c>
      <c r="H651" s="2" t="s">
        <v>475</v>
      </c>
      <c r="I651" s="1" t="s">
        <v>995</v>
      </c>
      <c r="J651" s="1" t="s">
        <v>1651</v>
      </c>
      <c r="K651" s="1"/>
      <c r="L651" s="1" t="s">
        <v>2074</v>
      </c>
      <c r="M651" s="1" t="s">
        <v>899</v>
      </c>
    </row>
    <row r="652" spans="1:13" ht="89.25">
      <c r="A652" s="6"/>
      <c r="B652" s="6"/>
      <c r="C652" s="6">
        <v>651</v>
      </c>
      <c r="D652" s="1" t="s">
        <v>1799</v>
      </c>
      <c r="F652" s="2" t="s">
        <v>0</v>
      </c>
      <c r="G652" s="2" t="s">
        <v>744</v>
      </c>
      <c r="H652" s="2" t="s">
        <v>475</v>
      </c>
      <c r="I652" s="1" t="s">
        <v>995</v>
      </c>
      <c r="J652" s="1" t="s">
        <v>1651</v>
      </c>
      <c r="K652" s="1"/>
      <c r="L652" s="1" t="s">
        <v>2077</v>
      </c>
      <c r="M652" s="1" t="s">
        <v>2078</v>
      </c>
    </row>
    <row r="653" spans="1:13" ht="63.75">
      <c r="A653" s="6"/>
      <c r="B653" s="6"/>
      <c r="C653" s="6">
        <v>652</v>
      </c>
      <c r="D653" s="1" t="s">
        <v>1799</v>
      </c>
      <c r="F653" s="2" t="s">
        <v>1533</v>
      </c>
      <c r="G653" s="2" t="s">
        <v>475</v>
      </c>
      <c r="H653" s="2" t="s">
        <v>407</v>
      </c>
      <c r="I653" s="1" t="s">
        <v>995</v>
      </c>
      <c r="J653" s="1" t="s">
        <v>1651</v>
      </c>
      <c r="K653" s="1"/>
      <c r="L653" s="1" t="s">
        <v>2085</v>
      </c>
      <c r="M653" s="1" t="s">
        <v>1341</v>
      </c>
    </row>
    <row r="654" spans="1:13" ht="63.75">
      <c r="A654" s="6"/>
      <c r="B654" s="6"/>
      <c r="C654" s="6">
        <v>653</v>
      </c>
      <c r="D654" s="1" t="s">
        <v>1799</v>
      </c>
      <c r="F654" s="2" t="s">
        <v>406</v>
      </c>
      <c r="G654" s="2" t="s">
        <v>471</v>
      </c>
      <c r="H654" s="2" t="s">
        <v>1120</v>
      </c>
      <c r="I654" s="1" t="s">
        <v>995</v>
      </c>
      <c r="J654" s="1" t="s">
        <v>1651</v>
      </c>
      <c r="K654" s="1"/>
      <c r="L654" s="1" t="s">
        <v>1971</v>
      </c>
      <c r="M654" s="1" t="s">
        <v>1341</v>
      </c>
    </row>
    <row r="655" spans="1:13" ht="51">
      <c r="A655" s="6"/>
      <c r="B655" s="6"/>
      <c r="C655" s="6">
        <v>654</v>
      </c>
      <c r="D655" s="1" t="s">
        <v>1799</v>
      </c>
      <c r="F655" s="2" t="s">
        <v>1260</v>
      </c>
      <c r="G655" s="2" t="s">
        <v>769</v>
      </c>
      <c r="H655" s="2" t="s">
        <v>1267</v>
      </c>
      <c r="I655" s="1" t="s">
        <v>995</v>
      </c>
      <c r="J655" s="1" t="s">
        <v>1651</v>
      </c>
      <c r="K655" s="1"/>
      <c r="L655" s="1" t="s">
        <v>1801</v>
      </c>
      <c r="M655" s="1" t="s">
        <v>1341</v>
      </c>
    </row>
    <row r="656" spans="1:13" ht="25.5">
      <c r="A656" s="6"/>
      <c r="B656" s="6"/>
      <c r="C656" s="6">
        <v>655</v>
      </c>
      <c r="D656" s="1" t="s">
        <v>1799</v>
      </c>
      <c r="F656" s="2" t="s">
        <v>84</v>
      </c>
      <c r="G656" s="2" t="s">
        <v>85</v>
      </c>
      <c r="H656" s="2" t="s">
        <v>868</v>
      </c>
      <c r="I656" s="1" t="s">
        <v>995</v>
      </c>
      <c r="J656" s="1" t="s">
        <v>1651</v>
      </c>
      <c r="K656" s="1"/>
      <c r="L656" s="1" t="s">
        <v>1812</v>
      </c>
      <c r="M656" s="1" t="s">
        <v>1813</v>
      </c>
    </row>
    <row r="657" spans="1:13" ht="25.5">
      <c r="A657" s="6"/>
      <c r="B657" s="6"/>
      <c r="C657" s="6">
        <v>656</v>
      </c>
      <c r="D657" s="1" t="s">
        <v>1799</v>
      </c>
      <c r="F657" s="2" t="s">
        <v>936</v>
      </c>
      <c r="G657" s="2" t="s">
        <v>937</v>
      </c>
      <c r="H657" s="2" t="s">
        <v>414</v>
      </c>
      <c r="I657" s="1" t="s">
        <v>995</v>
      </c>
      <c r="J657" s="1" t="s">
        <v>1651</v>
      </c>
      <c r="K657" s="1"/>
      <c r="L657" s="1" t="s">
        <v>1814</v>
      </c>
      <c r="M657" s="1" t="s">
        <v>899</v>
      </c>
    </row>
    <row r="658" spans="1:13" ht="25.5">
      <c r="A658" s="6"/>
      <c r="B658" s="6"/>
      <c r="C658" s="6">
        <v>657</v>
      </c>
      <c r="D658" s="1" t="s">
        <v>1799</v>
      </c>
      <c r="F658" s="2" t="s">
        <v>1822</v>
      </c>
      <c r="G658" s="2" t="s">
        <v>724</v>
      </c>
      <c r="H658" s="2" t="s">
        <v>448</v>
      </c>
      <c r="I658" s="1" t="s">
        <v>995</v>
      </c>
      <c r="J658" s="1" t="s">
        <v>1651</v>
      </c>
      <c r="K658" s="1"/>
      <c r="L658" s="1" t="s">
        <v>1823</v>
      </c>
      <c r="M658" s="1" t="s">
        <v>899</v>
      </c>
    </row>
    <row r="659" spans="1:13" ht="25.5">
      <c r="A659" s="6"/>
      <c r="B659" s="6"/>
      <c r="C659" s="6">
        <v>658</v>
      </c>
      <c r="D659" s="1" t="s">
        <v>1799</v>
      </c>
      <c r="F659" s="2" t="s">
        <v>1838</v>
      </c>
      <c r="G659" s="2" t="s">
        <v>435</v>
      </c>
      <c r="H659" s="2" t="s">
        <v>1455</v>
      </c>
      <c r="I659" s="1" t="s">
        <v>995</v>
      </c>
      <c r="J659" s="1" t="s">
        <v>1651</v>
      </c>
      <c r="K659" s="1"/>
      <c r="L659" s="1" t="s">
        <v>1839</v>
      </c>
      <c r="M659" s="1" t="s">
        <v>899</v>
      </c>
    </row>
    <row r="660" spans="1:13" ht="102">
      <c r="A660" s="6"/>
      <c r="B660" s="6"/>
      <c r="C660" s="6">
        <v>659</v>
      </c>
      <c r="D660" s="1" t="s">
        <v>1799</v>
      </c>
      <c r="F660" s="2" t="s">
        <v>1870</v>
      </c>
      <c r="G660" s="2" t="s">
        <v>408</v>
      </c>
      <c r="H660" s="2" t="s">
        <v>429</v>
      </c>
      <c r="I660" s="1" t="s">
        <v>995</v>
      </c>
      <c r="J660" s="1" t="s">
        <v>1651</v>
      </c>
      <c r="K660" s="1"/>
      <c r="L660" s="1" t="s">
        <v>1871</v>
      </c>
      <c r="M660" s="1" t="s">
        <v>1053</v>
      </c>
    </row>
    <row r="661" spans="1:13" ht="89.25">
      <c r="A661" s="6"/>
      <c r="B661" s="6"/>
      <c r="C661" s="6">
        <v>660</v>
      </c>
      <c r="D661" s="1" t="s">
        <v>1799</v>
      </c>
      <c r="F661" s="2" t="s">
        <v>768</v>
      </c>
      <c r="G661" s="2" t="s">
        <v>769</v>
      </c>
      <c r="H661" s="2" t="s">
        <v>1872</v>
      </c>
      <c r="I661" s="1" t="s">
        <v>995</v>
      </c>
      <c r="J661" s="1" t="s">
        <v>1651</v>
      </c>
      <c r="K661" s="1"/>
      <c r="L661" s="1" t="s">
        <v>1873</v>
      </c>
      <c r="M661" s="1" t="s">
        <v>1874</v>
      </c>
    </row>
    <row r="662" spans="1:13" ht="51">
      <c r="A662" s="6"/>
      <c r="B662" s="6"/>
      <c r="C662" s="6">
        <v>661</v>
      </c>
      <c r="D662" s="1" t="s">
        <v>1799</v>
      </c>
      <c r="F662" s="2" t="s">
        <v>1819</v>
      </c>
      <c r="G662" s="2" t="s">
        <v>451</v>
      </c>
      <c r="H662" s="2" t="s">
        <v>1120</v>
      </c>
      <c r="I662" s="1" t="s">
        <v>995</v>
      </c>
      <c r="J662" s="1" t="s">
        <v>1651</v>
      </c>
      <c r="K662" s="1"/>
      <c r="L662" s="1" t="s">
        <v>1875</v>
      </c>
      <c r="M662" s="1" t="s">
        <v>1053</v>
      </c>
    </row>
    <row r="663" spans="1:13" ht="63.75">
      <c r="A663" s="6"/>
      <c r="B663" s="6"/>
      <c r="C663" s="6">
        <v>662</v>
      </c>
      <c r="D663" s="1" t="s">
        <v>1799</v>
      </c>
      <c r="F663" s="2" t="s">
        <v>773</v>
      </c>
      <c r="G663" s="2" t="s">
        <v>653</v>
      </c>
      <c r="H663" s="2" t="s">
        <v>724</v>
      </c>
      <c r="I663" s="1" t="s">
        <v>409</v>
      </c>
      <c r="J663" s="1" t="s">
        <v>1662</v>
      </c>
      <c r="L663" s="1" t="s">
        <v>1714</v>
      </c>
      <c r="M663" s="1" t="s">
        <v>1715</v>
      </c>
    </row>
    <row r="664" spans="1:13" ht="89.25">
      <c r="A664" s="6"/>
      <c r="B664" s="6"/>
      <c r="C664" s="6">
        <v>663</v>
      </c>
      <c r="D664" s="1" t="s">
        <v>1799</v>
      </c>
      <c r="F664" s="2" t="s">
        <v>2206</v>
      </c>
      <c r="G664" s="2" t="s">
        <v>15</v>
      </c>
      <c r="H664" s="2" t="s">
        <v>1718</v>
      </c>
      <c r="I664" s="1" t="s">
        <v>409</v>
      </c>
      <c r="J664" s="1" t="s">
        <v>1665</v>
      </c>
      <c r="L664" s="1" t="s">
        <v>1719</v>
      </c>
      <c r="M664" s="1" t="s">
        <v>1720</v>
      </c>
    </row>
    <row r="665" spans="1:13" ht="51">
      <c r="A665" s="6"/>
      <c r="B665" s="6"/>
      <c r="C665" s="6">
        <v>664</v>
      </c>
      <c r="D665" s="1" t="s">
        <v>1799</v>
      </c>
      <c r="F665" s="2" t="s">
        <v>905</v>
      </c>
      <c r="G665" s="2" t="s">
        <v>919</v>
      </c>
      <c r="H665" s="2" t="s">
        <v>438</v>
      </c>
      <c r="I665" s="1" t="s">
        <v>409</v>
      </c>
      <c r="J665" s="1" t="s">
        <v>1665</v>
      </c>
      <c r="L665" s="1" t="s">
        <v>1727</v>
      </c>
      <c r="M665" s="1" t="s">
        <v>1728</v>
      </c>
    </row>
    <row r="666" spans="1:13" ht="114.75">
      <c r="A666" s="6"/>
      <c r="B666" s="6"/>
      <c r="C666" s="6">
        <v>665</v>
      </c>
      <c r="D666" s="1" t="s">
        <v>1799</v>
      </c>
      <c r="F666" s="2" t="s">
        <v>752</v>
      </c>
      <c r="G666" s="2" t="s">
        <v>1275</v>
      </c>
      <c r="H666" s="2" t="s">
        <v>1185</v>
      </c>
      <c r="I666" s="1" t="s">
        <v>409</v>
      </c>
      <c r="J666" s="1" t="s">
        <v>1660</v>
      </c>
      <c r="L666" s="1" t="s">
        <v>1732</v>
      </c>
      <c r="M666" s="1" t="s">
        <v>1733</v>
      </c>
    </row>
    <row r="667" spans="1:13" ht="63.75">
      <c r="A667" s="6"/>
      <c r="B667" s="6"/>
      <c r="C667" s="6">
        <v>666</v>
      </c>
      <c r="D667" s="1" t="s">
        <v>1799</v>
      </c>
      <c r="F667" s="2" t="s">
        <v>1410</v>
      </c>
      <c r="G667" s="2" t="s">
        <v>368</v>
      </c>
      <c r="H667" s="2" t="s">
        <v>1734</v>
      </c>
      <c r="I667" s="1" t="s">
        <v>409</v>
      </c>
      <c r="J667" s="1" t="s">
        <v>1662</v>
      </c>
      <c r="L667" s="1" t="s">
        <v>1714</v>
      </c>
      <c r="M667" s="1" t="s">
        <v>1715</v>
      </c>
    </row>
    <row r="668" spans="1:13" ht="63.75">
      <c r="A668" s="6"/>
      <c r="B668" s="6"/>
      <c r="C668" s="6">
        <v>667</v>
      </c>
      <c r="D668" s="1" t="s">
        <v>1799</v>
      </c>
      <c r="F668" s="2" t="s">
        <v>1410</v>
      </c>
      <c r="G668" s="2" t="s">
        <v>368</v>
      </c>
      <c r="H668" s="2" t="s">
        <v>1735</v>
      </c>
      <c r="I668" s="1" t="s">
        <v>409</v>
      </c>
      <c r="J668" s="1" t="s">
        <v>1662</v>
      </c>
      <c r="L668" s="1" t="s">
        <v>1714</v>
      </c>
      <c r="M668" s="1" t="s">
        <v>1715</v>
      </c>
    </row>
    <row r="669" spans="1:13" ht="63.75">
      <c r="A669" s="6"/>
      <c r="B669" s="6"/>
      <c r="C669" s="6">
        <v>668</v>
      </c>
      <c r="D669" s="1" t="s">
        <v>1799</v>
      </c>
      <c r="F669" s="2" t="s">
        <v>1410</v>
      </c>
      <c r="G669" s="2" t="s">
        <v>368</v>
      </c>
      <c r="H669" s="2" t="s">
        <v>1736</v>
      </c>
      <c r="I669" s="1" t="s">
        <v>409</v>
      </c>
      <c r="J669" s="1" t="s">
        <v>1662</v>
      </c>
      <c r="L669" s="1" t="s">
        <v>1714</v>
      </c>
      <c r="M669" s="1" t="s">
        <v>1715</v>
      </c>
    </row>
    <row r="670" spans="1:13" ht="63.75">
      <c r="A670" s="6"/>
      <c r="B670" s="6"/>
      <c r="C670" s="6">
        <v>669</v>
      </c>
      <c r="D670" s="1" t="s">
        <v>1799</v>
      </c>
      <c r="F670" s="2" t="s">
        <v>1410</v>
      </c>
      <c r="G670" s="2" t="s">
        <v>368</v>
      </c>
      <c r="H670" s="2" t="s">
        <v>1739</v>
      </c>
      <c r="I670" s="1" t="s">
        <v>409</v>
      </c>
      <c r="J670" s="1" t="s">
        <v>1662</v>
      </c>
      <c r="L670" s="1" t="s">
        <v>1714</v>
      </c>
      <c r="M670" s="1" t="s">
        <v>1715</v>
      </c>
    </row>
    <row r="671" spans="1:13" ht="63.75">
      <c r="A671" s="6"/>
      <c r="B671" s="6"/>
      <c r="C671" s="6">
        <v>670</v>
      </c>
      <c r="D671" s="1" t="s">
        <v>1799</v>
      </c>
      <c r="F671" s="2" t="s">
        <v>773</v>
      </c>
      <c r="G671" s="2" t="s">
        <v>653</v>
      </c>
      <c r="H671" s="2" t="s">
        <v>1742</v>
      </c>
      <c r="I671" s="1" t="s">
        <v>409</v>
      </c>
      <c r="J671" s="1" t="s">
        <v>1662</v>
      </c>
      <c r="L671" s="1" t="s">
        <v>1714</v>
      </c>
      <c r="M671" s="1" t="s">
        <v>1715</v>
      </c>
    </row>
    <row r="672" spans="1:13" ht="63.75">
      <c r="A672" s="6"/>
      <c r="B672" s="6"/>
      <c r="C672" s="6">
        <v>671</v>
      </c>
      <c r="D672" s="1" t="s">
        <v>1799</v>
      </c>
      <c r="F672" s="2" t="s">
        <v>773</v>
      </c>
      <c r="G672" s="2" t="s">
        <v>653</v>
      </c>
      <c r="H672" s="2" t="s">
        <v>1743</v>
      </c>
      <c r="I672" s="1" t="s">
        <v>409</v>
      </c>
      <c r="J672" s="1" t="s">
        <v>1662</v>
      </c>
      <c r="L672" s="1" t="s">
        <v>1714</v>
      </c>
      <c r="M672" s="1" t="s">
        <v>1715</v>
      </c>
    </row>
    <row r="673" spans="1:13" ht="63.75">
      <c r="A673" s="6"/>
      <c r="B673" s="6"/>
      <c r="C673" s="6">
        <v>672</v>
      </c>
      <c r="D673" s="1" t="s">
        <v>1799</v>
      </c>
      <c r="F673" s="2" t="s">
        <v>773</v>
      </c>
      <c r="G673" s="2" t="s">
        <v>653</v>
      </c>
      <c r="H673" s="2" t="s">
        <v>1744</v>
      </c>
      <c r="I673" s="1" t="s">
        <v>409</v>
      </c>
      <c r="J673" s="1" t="s">
        <v>1662</v>
      </c>
      <c r="L673" s="1" t="s">
        <v>1714</v>
      </c>
      <c r="M673" s="1" t="s">
        <v>1715</v>
      </c>
    </row>
    <row r="674" spans="1:13" ht="63.75">
      <c r="A674" s="6"/>
      <c r="B674" s="6"/>
      <c r="C674" s="6">
        <v>673</v>
      </c>
      <c r="D674" s="1" t="s">
        <v>1799</v>
      </c>
      <c r="F674" s="2" t="s">
        <v>773</v>
      </c>
      <c r="G674" s="2" t="s">
        <v>653</v>
      </c>
      <c r="H674" s="2" t="s">
        <v>1745</v>
      </c>
      <c r="I674" s="1" t="s">
        <v>409</v>
      </c>
      <c r="J674" s="1" t="s">
        <v>1662</v>
      </c>
      <c r="L674" s="1" t="s">
        <v>1714</v>
      </c>
      <c r="M674" s="1" t="s">
        <v>1715</v>
      </c>
    </row>
    <row r="675" spans="1:13" ht="229.5">
      <c r="A675" s="6"/>
      <c r="B675" s="6"/>
      <c r="C675" s="6">
        <v>674</v>
      </c>
      <c r="D675" s="1" t="s">
        <v>1799</v>
      </c>
      <c r="F675" s="2" t="s">
        <v>773</v>
      </c>
      <c r="G675" s="2" t="s">
        <v>653</v>
      </c>
      <c r="H675" s="2" t="s">
        <v>1746</v>
      </c>
      <c r="I675" s="1" t="s">
        <v>409</v>
      </c>
      <c r="J675" s="1" t="s">
        <v>1662</v>
      </c>
      <c r="L675" s="1" t="s">
        <v>1747</v>
      </c>
      <c r="M675" s="1" t="s">
        <v>1748</v>
      </c>
    </row>
    <row r="676" spans="1:13" ht="165.75">
      <c r="A676" s="6"/>
      <c r="B676" s="6"/>
      <c r="C676" s="6">
        <v>675</v>
      </c>
      <c r="D676" s="1" t="s">
        <v>1799</v>
      </c>
      <c r="F676" s="2" t="s">
        <v>1273</v>
      </c>
      <c r="G676" s="2" t="s">
        <v>1274</v>
      </c>
      <c r="H676" s="2" t="s">
        <v>1749</v>
      </c>
      <c r="I676" s="1" t="s">
        <v>409</v>
      </c>
      <c r="J676" s="1" t="s">
        <v>1665</v>
      </c>
      <c r="L676" s="1" t="s">
        <v>1750</v>
      </c>
      <c r="M676" s="1" t="s">
        <v>1751</v>
      </c>
    </row>
    <row r="677" spans="1:13" ht="63.75">
      <c r="A677" s="6"/>
      <c r="B677" s="6"/>
      <c r="C677" s="6">
        <v>676</v>
      </c>
      <c r="D677" s="1" t="s">
        <v>1799</v>
      </c>
      <c r="F677" s="2" t="s">
        <v>1410</v>
      </c>
      <c r="G677" s="2" t="s">
        <v>368</v>
      </c>
      <c r="H677" s="2" t="s">
        <v>1887</v>
      </c>
      <c r="I677" s="1" t="s">
        <v>409</v>
      </c>
      <c r="J677" s="1" t="s">
        <v>1662</v>
      </c>
      <c r="L677" s="1" t="s">
        <v>1714</v>
      </c>
      <c r="M677" s="1" t="s">
        <v>1715</v>
      </c>
    </row>
    <row r="678" spans="1:13" ht="114.75">
      <c r="A678" s="6"/>
      <c r="B678" s="6"/>
      <c r="C678" s="6">
        <v>677</v>
      </c>
      <c r="D678" s="1" t="s">
        <v>1799</v>
      </c>
      <c r="F678" s="2" t="s">
        <v>2021</v>
      </c>
      <c r="G678" s="2" t="s">
        <v>483</v>
      </c>
      <c r="H678" s="2" t="s">
        <v>1890</v>
      </c>
      <c r="I678" s="1" t="s">
        <v>409</v>
      </c>
      <c r="J678" s="1" t="s">
        <v>1660</v>
      </c>
      <c r="L678" s="1" t="s">
        <v>1891</v>
      </c>
      <c r="M678" s="1" t="s">
        <v>1892</v>
      </c>
    </row>
    <row r="679" spans="1:13" ht="165.75">
      <c r="A679" s="6"/>
      <c r="B679" s="6"/>
      <c r="C679" s="6">
        <v>678</v>
      </c>
      <c r="D679" s="1" t="s">
        <v>1799</v>
      </c>
      <c r="F679" s="2" t="s">
        <v>734</v>
      </c>
      <c r="G679" s="2" t="s">
        <v>460</v>
      </c>
      <c r="H679" s="2" t="s">
        <v>1896</v>
      </c>
      <c r="I679" s="1" t="s">
        <v>409</v>
      </c>
      <c r="J679" s="1" t="s">
        <v>1650</v>
      </c>
      <c r="L679" s="1" t="s">
        <v>1897</v>
      </c>
      <c r="M679" s="1" t="s">
        <v>1898</v>
      </c>
    </row>
    <row r="680" spans="1:13" ht="102">
      <c r="A680" s="6"/>
      <c r="B680" s="6"/>
      <c r="C680" s="6">
        <v>679</v>
      </c>
      <c r="D680" s="1" t="s">
        <v>1799</v>
      </c>
      <c r="F680" s="2" t="s">
        <v>74</v>
      </c>
      <c r="G680" s="2" t="s">
        <v>716</v>
      </c>
      <c r="H680" s="2" t="s">
        <v>424</v>
      </c>
      <c r="I680" s="1" t="s">
        <v>409</v>
      </c>
      <c r="J680" s="1" t="s">
        <v>1661</v>
      </c>
      <c r="L680" s="1" t="s">
        <v>1901</v>
      </c>
      <c r="M680" s="1" t="s">
        <v>1902</v>
      </c>
    </row>
    <row r="681" spans="1:13" ht="89.25">
      <c r="A681" s="6"/>
      <c r="B681" s="6"/>
      <c r="C681" s="6">
        <v>680</v>
      </c>
      <c r="D681" s="1" t="s">
        <v>1799</v>
      </c>
      <c r="F681" s="2" t="s">
        <v>738</v>
      </c>
      <c r="G681" s="2" t="s">
        <v>716</v>
      </c>
      <c r="H681" s="2" t="s">
        <v>1903</v>
      </c>
      <c r="I681" s="1" t="s">
        <v>409</v>
      </c>
      <c r="J681" s="1" t="s">
        <v>1661</v>
      </c>
      <c r="L681" s="1" t="s">
        <v>1904</v>
      </c>
      <c r="M681" s="1" t="s">
        <v>1877</v>
      </c>
    </row>
    <row r="682" spans="1:13" ht="102">
      <c r="A682" s="6"/>
      <c r="B682" s="6"/>
      <c r="C682" s="6">
        <v>681</v>
      </c>
      <c r="D682" s="1" t="s">
        <v>1799</v>
      </c>
      <c r="F682" s="2" t="s">
        <v>738</v>
      </c>
      <c r="G682" s="2" t="s">
        <v>716</v>
      </c>
      <c r="H682" s="2" t="s">
        <v>1905</v>
      </c>
      <c r="I682" s="1" t="s">
        <v>409</v>
      </c>
      <c r="J682" s="1" t="s">
        <v>1661</v>
      </c>
      <c r="L682" s="1" t="s">
        <v>1906</v>
      </c>
      <c r="M682" s="1" t="s">
        <v>1877</v>
      </c>
    </row>
    <row r="683" spans="1:13" ht="102">
      <c r="A683" s="6"/>
      <c r="B683" s="6"/>
      <c r="C683" s="6">
        <v>682</v>
      </c>
      <c r="D683" s="1" t="s">
        <v>1799</v>
      </c>
      <c r="F683" s="2" t="s">
        <v>738</v>
      </c>
      <c r="G683" s="2" t="s">
        <v>716</v>
      </c>
      <c r="H683" s="2" t="s">
        <v>1907</v>
      </c>
      <c r="I683" s="1" t="s">
        <v>409</v>
      </c>
      <c r="J683" s="1" t="s">
        <v>1661</v>
      </c>
      <c r="L683" s="1" t="s">
        <v>2141</v>
      </c>
      <c r="M683" s="1" t="s">
        <v>1877</v>
      </c>
    </row>
    <row r="684" spans="1:13" ht="76.5">
      <c r="A684" s="6"/>
      <c r="B684" s="6"/>
      <c r="C684" s="6">
        <v>683</v>
      </c>
      <c r="D684" s="1" t="s">
        <v>1799</v>
      </c>
      <c r="F684" s="2" t="s">
        <v>728</v>
      </c>
      <c r="G684" s="2" t="s">
        <v>1267</v>
      </c>
      <c r="H684" s="2" t="s">
        <v>2149</v>
      </c>
      <c r="I684" s="1" t="s">
        <v>409</v>
      </c>
      <c r="J684" s="1" t="s">
        <v>1665</v>
      </c>
      <c r="L684" s="1" t="s">
        <v>2150</v>
      </c>
      <c r="M684" s="1" t="s">
        <v>2151</v>
      </c>
    </row>
    <row r="685" spans="1:13" ht="76.5">
      <c r="A685" s="6"/>
      <c r="B685" s="6"/>
      <c r="C685" s="6">
        <v>684</v>
      </c>
      <c r="D685" s="1" t="s">
        <v>1799</v>
      </c>
      <c r="F685" s="2" t="s">
        <v>728</v>
      </c>
      <c r="G685" s="2" t="s">
        <v>729</v>
      </c>
      <c r="H685" s="2" t="s">
        <v>2154</v>
      </c>
      <c r="I685" s="1" t="s">
        <v>409</v>
      </c>
      <c r="J685" s="1" t="s">
        <v>1665</v>
      </c>
      <c r="L685" s="1" t="s">
        <v>2155</v>
      </c>
      <c r="M685" s="1" t="s">
        <v>2156</v>
      </c>
    </row>
    <row r="686" spans="1:13" ht="318.75">
      <c r="A686" s="6"/>
      <c r="B686" s="6"/>
      <c r="C686" s="6">
        <v>685</v>
      </c>
      <c r="D686" s="1" t="s">
        <v>1799</v>
      </c>
      <c r="F686" s="2" t="s">
        <v>728</v>
      </c>
      <c r="G686" s="2" t="s">
        <v>865</v>
      </c>
      <c r="H686" s="2" t="s">
        <v>2160</v>
      </c>
      <c r="I686" s="1" t="s">
        <v>409</v>
      </c>
      <c r="J686" s="1" t="s">
        <v>1665</v>
      </c>
      <c r="L686" s="1" t="s">
        <v>2163</v>
      </c>
      <c r="M686" s="1" t="s">
        <v>2164</v>
      </c>
    </row>
    <row r="687" spans="1:13" ht="76.5">
      <c r="A687" s="6"/>
      <c r="B687" s="6"/>
      <c r="C687" s="6">
        <v>686</v>
      </c>
      <c r="D687" s="1" t="s">
        <v>1799</v>
      </c>
      <c r="F687" s="2" t="s">
        <v>728</v>
      </c>
      <c r="G687" s="2" t="s">
        <v>865</v>
      </c>
      <c r="H687" s="2" t="s">
        <v>2165</v>
      </c>
      <c r="I687" s="1" t="s">
        <v>409</v>
      </c>
      <c r="J687" s="1" t="s">
        <v>1665</v>
      </c>
      <c r="L687" s="1" t="s">
        <v>2166</v>
      </c>
      <c r="M687" s="1" t="s">
        <v>2167</v>
      </c>
    </row>
    <row r="688" spans="1:13" ht="89.25">
      <c r="A688" s="6"/>
      <c r="B688" s="6"/>
      <c r="C688" s="6">
        <v>687</v>
      </c>
      <c r="D688" s="1" t="s">
        <v>1799</v>
      </c>
      <c r="F688" s="2" t="s">
        <v>728</v>
      </c>
      <c r="G688" s="2" t="s">
        <v>865</v>
      </c>
      <c r="H688" s="2" t="s">
        <v>2168</v>
      </c>
      <c r="I688" s="1" t="s">
        <v>409</v>
      </c>
      <c r="J688" s="1" t="s">
        <v>1665</v>
      </c>
      <c r="L688" s="1" t="s">
        <v>2169</v>
      </c>
      <c r="M688" s="1" t="s">
        <v>2170</v>
      </c>
    </row>
    <row r="689" spans="1:13" ht="51">
      <c r="A689" s="6"/>
      <c r="B689" s="6"/>
      <c r="C689" s="6">
        <v>688</v>
      </c>
      <c r="D689" s="1" t="s">
        <v>1799</v>
      </c>
      <c r="F689" s="2" t="s">
        <v>728</v>
      </c>
      <c r="G689" s="2" t="s">
        <v>865</v>
      </c>
      <c r="H689" s="2" t="s">
        <v>2168</v>
      </c>
      <c r="I689" s="1" t="s">
        <v>409</v>
      </c>
      <c r="J689" s="1" t="s">
        <v>1665</v>
      </c>
      <c r="L689" s="1" t="s">
        <v>2171</v>
      </c>
      <c r="M689" s="1" t="s">
        <v>1892</v>
      </c>
    </row>
    <row r="690" spans="1:13" ht="127.5">
      <c r="A690" s="6"/>
      <c r="B690" s="6"/>
      <c r="C690" s="6">
        <v>689</v>
      </c>
      <c r="D690" s="1" t="s">
        <v>1799</v>
      </c>
      <c r="F690" s="2" t="s">
        <v>738</v>
      </c>
      <c r="G690" s="2" t="s">
        <v>1267</v>
      </c>
      <c r="H690" s="2" t="s">
        <v>2177</v>
      </c>
      <c r="I690" s="1" t="s">
        <v>409</v>
      </c>
      <c r="J690" s="1" t="s">
        <v>1661</v>
      </c>
      <c r="L690" s="1" t="s">
        <v>1603</v>
      </c>
      <c r="M690" s="1" t="s">
        <v>1604</v>
      </c>
    </row>
    <row r="691" spans="1:13" ht="38.25">
      <c r="A691" s="6"/>
      <c r="B691" s="6"/>
      <c r="C691" s="6">
        <v>690</v>
      </c>
      <c r="D691" s="1" t="s">
        <v>1799</v>
      </c>
      <c r="F691" s="2" t="s">
        <v>1246</v>
      </c>
      <c r="G691" s="2" t="s">
        <v>1247</v>
      </c>
      <c r="H691" s="2" t="s">
        <v>735</v>
      </c>
      <c r="I691" s="1" t="s">
        <v>409</v>
      </c>
      <c r="J691" s="1" t="s">
        <v>1661</v>
      </c>
      <c r="L691" s="1" t="s">
        <v>1374</v>
      </c>
      <c r="M691" s="1" t="s">
        <v>1375</v>
      </c>
    </row>
    <row r="692" spans="1:13" ht="178.5">
      <c r="A692" s="6"/>
      <c r="B692" s="6"/>
      <c r="C692" s="6">
        <v>691</v>
      </c>
      <c r="D692" s="1" t="s">
        <v>1799</v>
      </c>
      <c r="F692" s="2" t="s">
        <v>1242</v>
      </c>
      <c r="G692" s="2" t="s">
        <v>1243</v>
      </c>
      <c r="H692" s="2" t="s">
        <v>1383</v>
      </c>
      <c r="I692" s="1" t="s">
        <v>409</v>
      </c>
      <c r="J692" s="1" t="s">
        <v>1661</v>
      </c>
      <c r="L692" s="1" t="s">
        <v>1384</v>
      </c>
      <c r="M692" s="1" t="s">
        <v>1341</v>
      </c>
    </row>
    <row r="693" spans="1:13" ht="178.5">
      <c r="A693" s="6"/>
      <c r="B693" s="6"/>
      <c r="C693" s="6">
        <v>692</v>
      </c>
      <c r="D693" s="1" t="s">
        <v>1799</v>
      </c>
      <c r="F693" s="2" t="s">
        <v>288</v>
      </c>
      <c r="G693" s="2" t="s">
        <v>289</v>
      </c>
      <c r="H693" s="2" t="s">
        <v>1386</v>
      </c>
      <c r="I693" s="1" t="s">
        <v>409</v>
      </c>
      <c r="J693" s="1" t="s">
        <v>1661</v>
      </c>
      <c r="L693" s="1" t="s">
        <v>1384</v>
      </c>
      <c r="M693" s="1" t="s">
        <v>1341</v>
      </c>
    </row>
    <row r="694" spans="1:13" ht="38.25">
      <c r="A694" s="6"/>
      <c r="B694" s="6"/>
      <c r="C694" s="6">
        <v>693</v>
      </c>
      <c r="D694" s="1" t="s">
        <v>1799</v>
      </c>
      <c r="F694" s="2" t="s">
        <v>1152</v>
      </c>
      <c r="G694" s="2" t="s">
        <v>291</v>
      </c>
      <c r="H694" s="2" t="s">
        <v>865</v>
      </c>
      <c r="I694" s="1" t="s">
        <v>409</v>
      </c>
      <c r="J694" s="1" t="s">
        <v>1661</v>
      </c>
      <c r="L694" s="1" t="s">
        <v>1374</v>
      </c>
      <c r="M694" s="1" t="s">
        <v>1375</v>
      </c>
    </row>
    <row r="695" spans="1:13" ht="178.5">
      <c r="A695" s="6"/>
      <c r="B695" s="6"/>
      <c r="C695" s="6">
        <v>694</v>
      </c>
      <c r="D695" s="1" t="s">
        <v>1799</v>
      </c>
      <c r="F695" s="2" t="s">
        <v>669</v>
      </c>
      <c r="G695" s="2" t="s">
        <v>670</v>
      </c>
      <c r="H695" s="2" t="s">
        <v>1316</v>
      </c>
      <c r="I695" s="1" t="s">
        <v>409</v>
      </c>
      <c r="J695" s="1" t="s">
        <v>1660</v>
      </c>
      <c r="L695" s="1" t="s">
        <v>1317</v>
      </c>
      <c r="M695" s="1" t="s">
        <v>1197</v>
      </c>
    </row>
    <row r="696" spans="1:13" ht="165.75">
      <c r="A696" s="6"/>
      <c r="B696" s="6"/>
      <c r="C696" s="6">
        <v>695</v>
      </c>
      <c r="D696" s="1" t="s">
        <v>1799</v>
      </c>
      <c r="F696" s="2" t="s">
        <v>669</v>
      </c>
      <c r="G696" s="2" t="s">
        <v>670</v>
      </c>
      <c r="H696" s="2" t="s">
        <v>1316</v>
      </c>
      <c r="I696" s="1" t="s">
        <v>409</v>
      </c>
      <c r="J696" s="1" t="s">
        <v>1660</v>
      </c>
      <c r="L696" s="1" t="s">
        <v>1585</v>
      </c>
      <c r="M696" s="1" t="s">
        <v>1586</v>
      </c>
    </row>
    <row r="697" spans="1:13" ht="51">
      <c r="A697" s="6"/>
      <c r="B697" s="6"/>
      <c r="C697" s="6">
        <v>696</v>
      </c>
      <c r="D697" s="1" t="s">
        <v>1799</v>
      </c>
      <c r="F697" s="2" t="s">
        <v>1246</v>
      </c>
      <c r="G697" s="2" t="s">
        <v>1247</v>
      </c>
      <c r="H697" s="2" t="s">
        <v>1195</v>
      </c>
      <c r="I697" s="1" t="s">
        <v>409</v>
      </c>
      <c r="J697" s="1" t="s">
        <v>1661</v>
      </c>
      <c r="L697" s="1" t="s">
        <v>1587</v>
      </c>
      <c r="M697" s="1" t="s">
        <v>1341</v>
      </c>
    </row>
    <row r="698" spans="1:13" ht="76.5">
      <c r="A698" s="6"/>
      <c r="B698" s="6"/>
      <c r="C698" s="6">
        <v>697</v>
      </c>
      <c r="D698" s="1" t="s">
        <v>1799</v>
      </c>
      <c r="F698" s="2" t="s">
        <v>1588</v>
      </c>
      <c r="G698" s="2" t="s">
        <v>1250</v>
      </c>
      <c r="H698" s="2" t="s">
        <v>868</v>
      </c>
      <c r="I698" s="1" t="s">
        <v>409</v>
      </c>
      <c r="J698" s="1" t="s">
        <v>1661</v>
      </c>
      <c r="L698" s="1" t="s">
        <v>1591</v>
      </c>
      <c r="M698" s="1" t="s">
        <v>1592</v>
      </c>
    </row>
    <row r="699" spans="1:13" ht="38.25">
      <c r="A699" s="6"/>
      <c r="B699" s="6"/>
      <c r="C699" s="6">
        <v>698</v>
      </c>
      <c r="D699" s="1" t="s">
        <v>1799</v>
      </c>
      <c r="F699" s="2" t="s">
        <v>1588</v>
      </c>
      <c r="G699" s="2" t="s">
        <v>1250</v>
      </c>
      <c r="H699" s="2" t="s">
        <v>868</v>
      </c>
      <c r="I699" s="1" t="s">
        <v>409</v>
      </c>
      <c r="J699" s="1" t="s">
        <v>1661</v>
      </c>
      <c r="L699" s="1" t="s">
        <v>1593</v>
      </c>
      <c r="M699" s="1" t="s">
        <v>1341</v>
      </c>
    </row>
    <row r="700" spans="1:13" ht="76.5">
      <c r="A700" s="6"/>
      <c r="B700" s="6"/>
      <c r="C700" s="6">
        <v>699</v>
      </c>
      <c r="D700" s="1" t="s">
        <v>1799</v>
      </c>
      <c r="F700" s="2" t="s">
        <v>871</v>
      </c>
      <c r="G700" s="2" t="s">
        <v>872</v>
      </c>
      <c r="H700" s="2" t="s">
        <v>449</v>
      </c>
      <c r="I700" s="1" t="s">
        <v>409</v>
      </c>
      <c r="J700" s="1" t="s">
        <v>1661</v>
      </c>
      <c r="L700" s="1" t="s">
        <v>1597</v>
      </c>
      <c r="M700" s="1" t="s">
        <v>2151</v>
      </c>
    </row>
    <row r="701" spans="1:13" ht="38.25">
      <c r="A701" s="6"/>
      <c r="B701" s="6"/>
      <c r="C701" s="6">
        <v>700</v>
      </c>
      <c r="D701" s="1" t="s">
        <v>1799</v>
      </c>
      <c r="F701" s="2" t="s">
        <v>871</v>
      </c>
      <c r="G701" s="2" t="s">
        <v>872</v>
      </c>
      <c r="H701" s="2" t="s">
        <v>460</v>
      </c>
      <c r="I701" s="1" t="s">
        <v>409</v>
      </c>
      <c r="J701" s="1" t="s">
        <v>1661</v>
      </c>
      <c r="L701" s="1" t="s">
        <v>1598</v>
      </c>
      <c r="M701" s="1" t="s">
        <v>1599</v>
      </c>
    </row>
    <row r="702" spans="1:13" ht="140.25">
      <c r="A702" s="6"/>
      <c r="B702" s="6"/>
      <c r="C702" s="6">
        <v>701</v>
      </c>
      <c r="D702" s="1" t="s">
        <v>1799</v>
      </c>
      <c r="F702" s="2" t="s">
        <v>871</v>
      </c>
      <c r="G702" s="2" t="s">
        <v>872</v>
      </c>
      <c r="H702" s="2" t="s">
        <v>1600</v>
      </c>
      <c r="I702" s="1" t="s">
        <v>409</v>
      </c>
      <c r="J702" s="1" t="s">
        <v>1661</v>
      </c>
      <c r="L702" s="1" t="s">
        <v>1601</v>
      </c>
      <c r="M702" s="1" t="s">
        <v>1602</v>
      </c>
    </row>
    <row r="703" spans="1:13" ht="127.5">
      <c r="A703" s="6"/>
      <c r="B703" s="6"/>
      <c r="C703" s="6">
        <v>702</v>
      </c>
      <c r="D703" s="1" t="s">
        <v>1799</v>
      </c>
      <c r="F703" s="2" t="s">
        <v>768</v>
      </c>
      <c r="G703" s="2" t="s">
        <v>872</v>
      </c>
      <c r="H703" s="2" t="s">
        <v>1275</v>
      </c>
      <c r="I703" s="1" t="s">
        <v>409</v>
      </c>
      <c r="J703" s="1" t="s">
        <v>1665</v>
      </c>
      <c r="L703" s="1" t="s">
        <v>1041</v>
      </c>
      <c r="M703" s="1" t="s">
        <v>1197</v>
      </c>
    </row>
    <row r="704" spans="1:13" ht="306">
      <c r="A704" s="6"/>
      <c r="B704" s="6"/>
      <c r="C704" s="6">
        <v>703</v>
      </c>
      <c r="D704" s="1" t="s">
        <v>1799</v>
      </c>
      <c r="F704" s="2" t="s">
        <v>768</v>
      </c>
      <c r="G704" s="2" t="s">
        <v>872</v>
      </c>
      <c r="H704" s="2" t="s">
        <v>1195</v>
      </c>
      <c r="I704" s="1" t="s">
        <v>409</v>
      </c>
      <c r="J704" s="1" t="s">
        <v>1665</v>
      </c>
      <c r="L704" s="1" t="s">
        <v>1042</v>
      </c>
      <c r="M704" s="1" t="s">
        <v>1197</v>
      </c>
    </row>
    <row r="705" spans="1:13" ht="318.75">
      <c r="A705" s="6"/>
      <c r="B705" s="6"/>
      <c r="C705" s="6">
        <v>704</v>
      </c>
      <c r="D705" s="1" t="s">
        <v>1799</v>
      </c>
      <c r="F705" s="2" t="s">
        <v>1048</v>
      </c>
      <c r="G705" s="2" t="s">
        <v>706</v>
      </c>
      <c r="H705" s="2" t="s">
        <v>865</v>
      </c>
      <c r="I705" s="1" t="s">
        <v>409</v>
      </c>
      <c r="L705" s="1" t="s">
        <v>1049</v>
      </c>
      <c r="M705" s="1" t="s">
        <v>1050</v>
      </c>
    </row>
    <row r="706" spans="1:13" ht="114.75">
      <c r="A706" s="6"/>
      <c r="B706" s="6"/>
      <c r="C706" s="6">
        <v>705</v>
      </c>
      <c r="D706" s="1" t="s">
        <v>1799</v>
      </c>
      <c r="F706" s="2" t="s">
        <v>714</v>
      </c>
      <c r="G706" s="2" t="s">
        <v>1057</v>
      </c>
      <c r="H706" s="2" t="s">
        <v>1058</v>
      </c>
      <c r="I706" s="1" t="s">
        <v>409</v>
      </c>
      <c r="L706" s="1" t="s">
        <v>1059</v>
      </c>
      <c r="M706" s="1" t="s">
        <v>2151</v>
      </c>
    </row>
    <row r="707" spans="1:13" ht="38.25">
      <c r="A707" s="6"/>
      <c r="B707" s="6"/>
      <c r="C707" s="6">
        <v>706</v>
      </c>
      <c r="D707" s="1" t="s">
        <v>1799</v>
      </c>
      <c r="F707" s="2" t="s">
        <v>714</v>
      </c>
      <c r="G707" s="2" t="s">
        <v>1060</v>
      </c>
      <c r="H707" s="2" t="s">
        <v>1061</v>
      </c>
      <c r="I707" s="1" t="s">
        <v>409</v>
      </c>
      <c r="L707" s="1" t="s">
        <v>1062</v>
      </c>
      <c r="M707" s="1" t="s">
        <v>2151</v>
      </c>
    </row>
    <row r="708" spans="1:13" ht="51">
      <c r="A708" s="6"/>
      <c r="B708" s="6"/>
      <c r="C708" s="6">
        <v>707</v>
      </c>
      <c r="D708" s="1" t="s">
        <v>1799</v>
      </c>
      <c r="F708" s="2" t="s">
        <v>714</v>
      </c>
      <c r="G708" s="2" t="s">
        <v>37</v>
      </c>
      <c r="H708" s="2" t="s">
        <v>1063</v>
      </c>
      <c r="I708" s="1" t="s">
        <v>409</v>
      </c>
      <c r="L708" s="1" t="s">
        <v>1064</v>
      </c>
      <c r="M708" s="1" t="s">
        <v>2151</v>
      </c>
    </row>
    <row r="709" spans="1:13" ht="140.25">
      <c r="A709" s="6"/>
      <c r="B709" s="6"/>
      <c r="C709" s="6">
        <v>708</v>
      </c>
      <c r="D709" s="1" t="s">
        <v>1799</v>
      </c>
      <c r="F709" s="2" t="s">
        <v>1379</v>
      </c>
      <c r="G709" s="2" t="s">
        <v>670</v>
      </c>
      <c r="H709" s="2" t="s">
        <v>1065</v>
      </c>
      <c r="I709" s="1" t="s">
        <v>409</v>
      </c>
      <c r="J709" s="1" t="s">
        <v>1661</v>
      </c>
      <c r="L709" s="1" t="s">
        <v>1066</v>
      </c>
      <c r="M709" s="1" t="s">
        <v>1067</v>
      </c>
    </row>
    <row r="710" spans="1:13" ht="114.75">
      <c r="A710" s="6"/>
      <c r="B710" s="6"/>
      <c r="C710" s="6">
        <v>709</v>
      </c>
      <c r="D710" s="1" t="s">
        <v>1799</v>
      </c>
      <c r="F710" s="2" t="s">
        <v>714</v>
      </c>
      <c r="G710" s="2" t="s">
        <v>1224</v>
      </c>
      <c r="H710" s="2" t="s">
        <v>1068</v>
      </c>
      <c r="I710" s="1" t="s">
        <v>409</v>
      </c>
      <c r="L710" s="1" t="s">
        <v>1951</v>
      </c>
      <c r="M710" s="1" t="s">
        <v>2151</v>
      </c>
    </row>
    <row r="711" spans="1:13" ht="102">
      <c r="A711" s="6"/>
      <c r="B711" s="6"/>
      <c r="C711" s="6">
        <v>710</v>
      </c>
      <c r="D711" s="1" t="s">
        <v>1799</v>
      </c>
      <c r="F711" s="2" t="s">
        <v>1960</v>
      </c>
      <c r="G711" s="2" t="s">
        <v>65</v>
      </c>
      <c r="H711" s="2" t="s">
        <v>729</v>
      </c>
      <c r="I711" s="1" t="s">
        <v>409</v>
      </c>
      <c r="J711" s="1" t="s">
        <v>1659</v>
      </c>
      <c r="L711" s="1" t="s">
        <v>1965</v>
      </c>
      <c r="M711" s="1" t="s">
        <v>1964</v>
      </c>
    </row>
    <row r="712" spans="1:13" ht="63.75">
      <c r="A712" s="6"/>
      <c r="B712" s="6"/>
      <c r="C712" s="6">
        <v>711</v>
      </c>
      <c r="D712" s="1" t="s">
        <v>1799</v>
      </c>
      <c r="F712" s="2" t="s">
        <v>1960</v>
      </c>
      <c r="G712" s="2" t="s">
        <v>65</v>
      </c>
      <c r="H712" s="2" t="s">
        <v>1966</v>
      </c>
      <c r="I712" s="1" t="s">
        <v>409</v>
      </c>
      <c r="J712" s="1" t="s">
        <v>1659</v>
      </c>
      <c r="L712" s="1" t="s">
        <v>1967</v>
      </c>
      <c r="M712" s="1" t="s">
        <v>1877</v>
      </c>
    </row>
    <row r="713" spans="1:13" ht="63.75">
      <c r="A713" s="6"/>
      <c r="B713" s="6"/>
      <c r="C713" s="6">
        <v>712</v>
      </c>
      <c r="D713" s="1" t="s">
        <v>1799</v>
      </c>
      <c r="F713" s="2" t="s">
        <v>1960</v>
      </c>
      <c r="G713" s="2" t="s">
        <v>65</v>
      </c>
      <c r="H713" s="2" t="s">
        <v>1966</v>
      </c>
      <c r="I713" s="1" t="s">
        <v>409</v>
      </c>
      <c r="J713" s="1" t="s">
        <v>1659</v>
      </c>
      <c r="L713" s="1" t="s">
        <v>1968</v>
      </c>
      <c r="M713" s="1" t="s">
        <v>1877</v>
      </c>
    </row>
    <row r="714" spans="1:13" ht="63.75">
      <c r="A714" s="6"/>
      <c r="B714" s="6"/>
      <c r="C714" s="6">
        <v>713</v>
      </c>
      <c r="D714" s="1" t="s">
        <v>1799</v>
      </c>
      <c r="F714" s="2" t="s">
        <v>714</v>
      </c>
      <c r="G714" s="2" t="s">
        <v>37</v>
      </c>
      <c r="H714" s="2" t="s">
        <v>1969</v>
      </c>
      <c r="I714" s="1" t="s">
        <v>409</v>
      </c>
      <c r="L714" s="1" t="s">
        <v>1970</v>
      </c>
      <c r="M714" s="1" t="s">
        <v>2151</v>
      </c>
    </row>
    <row r="715" spans="1:13" ht="127.5">
      <c r="A715" s="6"/>
      <c r="B715" s="6"/>
      <c r="C715" s="6">
        <v>714</v>
      </c>
      <c r="D715" s="1" t="s">
        <v>1799</v>
      </c>
      <c r="F715" s="2" t="s">
        <v>2255</v>
      </c>
      <c r="G715" s="2" t="s">
        <v>730</v>
      </c>
      <c r="H715" s="2" t="s">
        <v>34</v>
      </c>
      <c r="I715" s="1" t="s">
        <v>409</v>
      </c>
      <c r="J715" s="1" t="s">
        <v>1662</v>
      </c>
      <c r="L715" s="1" t="s">
        <v>2138</v>
      </c>
      <c r="M715" s="1" t="s">
        <v>2139</v>
      </c>
    </row>
    <row r="716" spans="1:13" ht="114.75">
      <c r="A716" s="6"/>
      <c r="B716" s="6"/>
      <c r="C716" s="6">
        <v>715</v>
      </c>
      <c r="D716" s="1" t="s">
        <v>1799</v>
      </c>
      <c r="F716" s="2" t="s">
        <v>686</v>
      </c>
      <c r="G716" s="2" t="s">
        <v>380</v>
      </c>
      <c r="H716" s="2" t="s">
        <v>2140</v>
      </c>
      <c r="I716" s="1" t="s">
        <v>409</v>
      </c>
      <c r="J716" s="1" t="s">
        <v>1663</v>
      </c>
      <c r="L716" s="1" t="s">
        <v>2049</v>
      </c>
      <c r="M716" s="1" t="s">
        <v>2050</v>
      </c>
    </row>
    <row r="717" spans="1:13" ht="204">
      <c r="A717" s="6"/>
      <c r="B717" s="6"/>
      <c r="C717" s="6">
        <v>716</v>
      </c>
      <c r="D717" s="1" t="s">
        <v>1799</v>
      </c>
      <c r="F717" s="2" t="s">
        <v>686</v>
      </c>
      <c r="G717" s="2" t="s">
        <v>380</v>
      </c>
      <c r="H717" s="2" t="s">
        <v>2051</v>
      </c>
      <c r="I717" s="1" t="s">
        <v>409</v>
      </c>
      <c r="J717" s="1" t="s">
        <v>1663</v>
      </c>
      <c r="L717" s="1" t="s">
        <v>2049</v>
      </c>
      <c r="M717" s="1" t="s">
        <v>2052</v>
      </c>
    </row>
    <row r="718" spans="1:13" ht="38.25">
      <c r="A718" s="6"/>
      <c r="B718" s="6"/>
      <c r="C718" s="6">
        <v>717</v>
      </c>
      <c r="D718" s="1" t="s">
        <v>1799</v>
      </c>
      <c r="F718" s="2" t="s">
        <v>1274</v>
      </c>
      <c r="G718" s="2" t="s">
        <v>723</v>
      </c>
      <c r="I718" s="1" t="s">
        <v>409</v>
      </c>
      <c r="J718" s="1" t="s">
        <v>1660</v>
      </c>
      <c r="L718" s="1" t="s">
        <v>2053</v>
      </c>
      <c r="M718" s="1" t="s">
        <v>2054</v>
      </c>
    </row>
    <row r="719" spans="1:13" ht="63.75">
      <c r="A719" s="6"/>
      <c r="B719" s="6"/>
      <c r="C719" s="6">
        <v>718</v>
      </c>
      <c r="D719" s="1" t="s">
        <v>1799</v>
      </c>
      <c r="F719" s="2" t="s">
        <v>2057</v>
      </c>
      <c r="G719" s="2" t="s">
        <v>476</v>
      </c>
      <c r="H719" s="2" t="s">
        <v>2058</v>
      </c>
      <c r="I719" s="1" t="s">
        <v>409</v>
      </c>
      <c r="J719" s="1" t="s">
        <v>1661</v>
      </c>
      <c r="L719" s="1" t="s">
        <v>2059</v>
      </c>
      <c r="M719" s="1" t="s">
        <v>1877</v>
      </c>
    </row>
    <row r="720" spans="1:13" ht="89.25">
      <c r="A720" s="6"/>
      <c r="B720" s="6"/>
      <c r="C720" s="6">
        <v>719</v>
      </c>
      <c r="D720" s="1" t="s">
        <v>1799</v>
      </c>
      <c r="F720" s="2" t="s">
        <v>768</v>
      </c>
      <c r="G720" s="2" t="s">
        <v>769</v>
      </c>
      <c r="H720" s="2" t="s">
        <v>2061</v>
      </c>
      <c r="I720" s="1" t="s">
        <v>409</v>
      </c>
      <c r="J720" s="1" t="s">
        <v>1665</v>
      </c>
      <c r="L720" s="1" t="s">
        <v>2062</v>
      </c>
      <c r="M720" s="1" t="s">
        <v>2151</v>
      </c>
    </row>
    <row r="721" spans="1:13" ht="63.75">
      <c r="A721" s="6"/>
      <c r="B721" s="6"/>
      <c r="C721" s="6">
        <v>720</v>
      </c>
      <c r="D721" s="1" t="s">
        <v>1799</v>
      </c>
      <c r="F721" s="2" t="s">
        <v>2064</v>
      </c>
      <c r="G721" s="2" t="s">
        <v>408</v>
      </c>
      <c r="H721" s="2" t="s">
        <v>413</v>
      </c>
      <c r="I721" s="1" t="s">
        <v>409</v>
      </c>
      <c r="J721" s="1" t="s">
        <v>1661</v>
      </c>
      <c r="L721" s="1" t="s">
        <v>2065</v>
      </c>
      <c r="M721" s="1" t="s">
        <v>1053</v>
      </c>
    </row>
    <row r="722" spans="1:13" ht="127.5">
      <c r="A722" s="6"/>
      <c r="B722" s="6"/>
      <c r="C722" s="6">
        <v>721</v>
      </c>
      <c r="D722" s="1" t="s">
        <v>1799</v>
      </c>
      <c r="F722" s="2" t="s">
        <v>464</v>
      </c>
      <c r="G722" s="2" t="s">
        <v>407</v>
      </c>
      <c r="H722" s="2" t="s">
        <v>2066</v>
      </c>
      <c r="I722" s="1" t="s">
        <v>409</v>
      </c>
      <c r="J722" s="1" t="s">
        <v>1663</v>
      </c>
      <c r="L722" s="1" t="s">
        <v>2067</v>
      </c>
      <c r="M722" s="1" t="s">
        <v>2068</v>
      </c>
    </row>
    <row r="723" spans="1:13" ht="63.75">
      <c r="A723" s="6"/>
      <c r="B723" s="6"/>
      <c r="C723" s="6">
        <v>722</v>
      </c>
      <c r="D723" s="1" t="s">
        <v>1799</v>
      </c>
      <c r="F723" s="2" t="s">
        <v>0</v>
      </c>
      <c r="G723" s="2" t="s">
        <v>744</v>
      </c>
      <c r="H723" s="2" t="s">
        <v>2075</v>
      </c>
      <c r="I723" s="1" t="s">
        <v>409</v>
      </c>
      <c r="J723" s="1" t="s">
        <v>1661</v>
      </c>
      <c r="L723" s="1" t="s">
        <v>2076</v>
      </c>
      <c r="M723" s="1" t="s">
        <v>1877</v>
      </c>
    </row>
    <row r="724" spans="1:13" ht="38.25">
      <c r="A724" s="6"/>
      <c r="B724" s="6"/>
      <c r="C724" s="6">
        <v>723</v>
      </c>
      <c r="D724" s="1" t="s">
        <v>1799</v>
      </c>
      <c r="F724" s="2" t="s">
        <v>0</v>
      </c>
      <c r="G724" s="2" t="s">
        <v>744</v>
      </c>
      <c r="H724" s="2" t="s">
        <v>367</v>
      </c>
      <c r="I724" s="1" t="s">
        <v>409</v>
      </c>
      <c r="J724" s="1" t="s">
        <v>1661</v>
      </c>
      <c r="L724" s="1" t="s">
        <v>2079</v>
      </c>
      <c r="M724" s="1" t="s">
        <v>2080</v>
      </c>
    </row>
    <row r="725" spans="1:13" ht="140.25">
      <c r="A725" s="6"/>
      <c r="B725" s="6"/>
      <c r="C725" s="6">
        <v>724</v>
      </c>
      <c r="D725" s="1" t="s">
        <v>1799</v>
      </c>
      <c r="F725" s="2" t="s">
        <v>2086</v>
      </c>
      <c r="G725" s="2" t="s">
        <v>425</v>
      </c>
      <c r="H725" s="2" t="s">
        <v>2087</v>
      </c>
      <c r="I725" s="1" t="s">
        <v>409</v>
      </c>
      <c r="J725" s="1" t="s">
        <v>1663</v>
      </c>
      <c r="L725" s="1" t="s">
        <v>2088</v>
      </c>
      <c r="M725" s="1" t="s">
        <v>1800</v>
      </c>
    </row>
    <row r="726" spans="1:13" ht="51">
      <c r="A726" s="6"/>
      <c r="B726" s="6"/>
      <c r="C726" s="6">
        <v>725</v>
      </c>
      <c r="D726" s="1" t="s">
        <v>1799</v>
      </c>
      <c r="F726" s="2" t="s">
        <v>1260</v>
      </c>
      <c r="G726" s="2" t="s">
        <v>769</v>
      </c>
      <c r="H726" s="2" t="s">
        <v>1267</v>
      </c>
      <c r="I726" s="1" t="s">
        <v>409</v>
      </c>
      <c r="J726" s="1" t="s">
        <v>1662</v>
      </c>
      <c r="L726" s="1" t="s">
        <v>1802</v>
      </c>
      <c r="M726" s="1" t="s">
        <v>1341</v>
      </c>
    </row>
    <row r="727" spans="1:13" ht="51">
      <c r="A727" s="6"/>
      <c r="B727" s="6"/>
      <c r="C727" s="6">
        <v>726</v>
      </c>
      <c r="D727" s="1" t="s">
        <v>1799</v>
      </c>
      <c r="F727" s="2" t="s">
        <v>1260</v>
      </c>
      <c r="G727" s="2" t="s">
        <v>769</v>
      </c>
      <c r="H727" s="2" t="s">
        <v>1415</v>
      </c>
      <c r="I727" s="1" t="s">
        <v>409</v>
      </c>
      <c r="J727" s="1" t="s">
        <v>1662</v>
      </c>
      <c r="L727" s="1" t="s">
        <v>1802</v>
      </c>
      <c r="M727" s="1" t="s">
        <v>1341</v>
      </c>
    </row>
    <row r="728" spans="1:13" ht="153">
      <c r="A728" s="6"/>
      <c r="B728" s="6"/>
      <c r="C728" s="6">
        <v>727</v>
      </c>
      <c r="D728" s="1" t="s">
        <v>1799</v>
      </c>
      <c r="F728" s="2" t="s">
        <v>30</v>
      </c>
      <c r="G728" s="2" t="s">
        <v>31</v>
      </c>
      <c r="H728" s="2" t="s">
        <v>1803</v>
      </c>
      <c r="I728" s="1" t="s">
        <v>409</v>
      </c>
      <c r="J728" s="1" t="s">
        <v>1663</v>
      </c>
      <c r="L728" s="1" t="s">
        <v>1804</v>
      </c>
      <c r="M728" s="1" t="s">
        <v>1805</v>
      </c>
    </row>
    <row r="729" spans="1:13" ht="191.25">
      <c r="A729" s="6"/>
      <c r="B729" s="6"/>
      <c r="C729" s="6">
        <v>728</v>
      </c>
      <c r="D729" s="1" t="s">
        <v>1799</v>
      </c>
      <c r="F729" s="2" t="s">
        <v>640</v>
      </c>
      <c r="G729" s="2" t="s">
        <v>652</v>
      </c>
      <c r="H729" s="2" t="s">
        <v>77</v>
      </c>
      <c r="I729" s="1" t="s">
        <v>409</v>
      </c>
      <c r="J729" s="1" t="s">
        <v>1660</v>
      </c>
      <c r="L729" s="1" t="s">
        <v>1171</v>
      </c>
      <c r="M729" s="1" t="s">
        <v>1806</v>
      </c>
    </row>
    <row r="730" spans="1:13" ht="153">
      <c r="A730" s="6"/>
      <c r="B730" s="6"/>
      <c r="C730" s="6">
        <v>729</v>
      </c>
      <c r="D730" s="1" t="s">
        <v>1799</v>
      </c>
      <c r="F730" s="2" t="s">
        <v>640</v>
      </c>
      <c r="G730" s="2" t="s">
        <v>85</v>
      </c>
      <c r="H730" s="2" t="s">
        <v>1807</v>
      </c>
      <c r="I730" s="1" t="s">
        <v>409</v>
      </c>
      <c r="J730" s="1" t="s">
        <v>1660</v>
      </c>
      <c r="L730" s="1" t="s">
        <v>1808</v>
      </c>
      <c r="M730" s="1" t="s">
        <v>1809</v>
      </c>
    </row>
    <row r="731" spans="1:13" ht="102">
      <c r="A731" s="6"/>
      <c r="B731" s="6"/>
      <c r="C731" s="6">
        <v>730</v>
      </c>
      <c r="D731" s="1" t="s">
        <v>1799</v>
      </c>
      <c r="F731" s="2" t="s">
        <v>84</v>
      </c>
      <c r="G731" s="2" t="s">
        <v>85</v>
      </c>
      <c r="H731" s="2" t="s">
        <v>1893</v>
      </c>
      <c r="I731" s="1" t="s">
        <v>409</v>
      </c>
      <c r="J731" s="1" t="s">
        <v>1660</v>
      </c>
      <c r="L731" s="1" t="s">
        <v>1810</v>
      </c>
      <c r="M731" s="1" t="s">
        <v>1811</v>
      </c>
    </row>
    <row r="732" spans="1:13" ht="114.75">
      <c r="A732" s="6"/>
      <c r="B732" s="6"/>
      <c r="C732" s="6">
        <v>731</v>
      </c>
      <c r="D732" s="1" t="s">
        <v>1799</v>
      </c>
      <c r="F732" s="2" t="s">
        <v>743</v>
      </c>
      <c r="G732" s="2" t="s">
        <v>1815</v>
      </c>
      <c r="I732" s="1" t="s">
        <v>409</v>
      </c>
      <c r="J732" s="1" t="s">
        <v>1650</v>
      </c>
      <c r="L732" s="1" t="s">
        <v>1816</v>
      </c>
      <c r="M732" s="1" t="s">
        <v>2151</v>
      </c>
    </row>
    <row r="733" spans="1:13" ht="51">
      <c r="A733" s="6"/>
      <c r="B733" s="6"/>
      <c r="C733" s="6">
        <v>732</v>
      </c>
      <c r="D733" s="1" t="s">
        <v>1799</v>
      </c>
      <c r="F733" s="2" t="s">
        <v>1819</v>
      </c>
      <c r="G733" s="2" t="s">
        <v>451</v>
      </c>
      <c r="H733" s="2" t="s">
        <v>1820</v>
      </c>
      <c r="I733" s="1" t="s">
        <v>409</v>
      </c>
      <c r="J733" s="1" t="s">
        <v>1663</v>
      </c>
      <c r="L733" s="1" t="s">
        <v>1821</v>
      </c>
      <c r="M733" s="1" t="s">
        <v>1053</v>
      </c>
    </row>
    <row r="734" spans="1:13" ht="25.5">
      <c r="A734" s="6"/>
      <c r="B734" s="6"/>
      <c r="C734" s="6">
        <v>733</v>
      </c>
      <c r="D734" s="1" t="s">
        <v>1799</v>
      </c>
      <c r="F734" s="2" t="s">
        <v>1829</v>
      </c>
      <c r="G734" s="2" t="s">
        <v>425</v>
      </c>
      <c r="H734" s="2" t="s">
        <v>729</v>
      </c>
      <c r="I734" s="1" t="s">
        <v>409</v>
      </c>
      <c r="J734" s="1" t="s">
        <v>1663</v>
      </c>
      <c r="L734" s="1" t="s">
        <v>1830</v>
      </c>
      <c r="M734" s="1" t="s">
        <v>1053</v>
      </c>
    </row>
    <row r="735" spans="1:13" ht="51">
      <c r="A735" s="6"/>
      <c r="B735" s="6"/>
      <c r="C735" s="6">
        <v>734</v>
      </c>
      <c r="D735" s="1" t="s">
        <v>1799</v>
      </c>
      <c r="F735" s="2" t="s">
        <v>1831</v>
      </c>
      <c r="G735" s="2" t="s">
        <v>435</v>
      </c>
      <c r="H735" s="2" t="s">
        <v>1832</v>
      </c>
      <c r="I735" s="1" t="s">
        <v>409</v>
      </c>
      <c r="J735" s="1" t="s">
        <v>1663</v>
      </c>
      <c r="L735" s="1" t="s">
        <v>1833</v>
      </c>
      <c r="M735" s="1" t="s">
        <v>1834</v>
      </c>
    </row>
    <row r="736" spans="1:13" ht="51">
      <c r="A736" s="6"/>
      <c r="B736" s="6"/>
      <c r="C736" s="6">
        <v>735</v>
      </c>
      <c r="D736" s="1" t="s">
        <v>1799</v>
      </c>
      <c r="F736" s="2" t="s">
        <v>1840</v>
      </c>
      <c r="G736" s="2" t="s">
        <v>975</v>
      </c>
      <c r="H736" s="2" t="s">
        <v>1841</v>
      </c>
      <c r="I736" s="1" t="s">
        <v>409</v>
      </c>
      <c r="J736" s="1" t="s">
        <v>1663</v>
      </c>
      <c r="L736" s="1" t="s">
        <v>1833</v>
      </c>
      <c r="M736" s="1" t="s">
        <v>1834</v>
      </c>
    </row>
    <row r="737" spans="1:13" ht="38.25">
      <c r="A737" s="6"/>
      <c r="B737" s="6"/>
      <c r="C737" s="6">
        <v>736</v>
      </c>
      <c r="D737" s="1" t="s">
        <v>1799</v>
      </c>
      <c r="F737" s="2" t="s">
        <v>1842</v>
      </c>
      <c r="G737" s="2" t="s">
        <v>975</v>
      </c>
      <c r="H737" s="2" t="s">
        <v>489</v>
      </c>
      <c r="I737" s="1" t="s">
        <v>409</v>
      </c>
      <c r="J737" s="1" t="s">
        <v>1663</v>
      </c>
      <c r="L737" s="1" t="s">
        <v>1843</v>
      </c>
      <c r="M737" s="1" t="s">
        <v>1864</v>
      </c>
    </row>
    <row r="738" spans="1:13" ht="51">
      <c r="A738" s="6"/>
      <c r="B738" s="6"/>
      <c r="C738" s="6">
        <v>737</v>
      </c>
      <c r="D738" s="1" t="s">
        <v>1799</v>
      </c>
      <c r="F738" s="2" t="s">
        <v>1865</v>
      </c>
      <c r="G738" s="2" t="s">
        <v>419</v>
      </c>
      <c r="H738" s="2" t="s">
        <v>441</v>
      </c>
      <c r="I738" s="1" t="s">
        <v>409</v>
      </c>
      <c r="J738" s="1" t="s">
        <v>1661</v>
      </c>
      <c r="L738" s="1" t="s">
        <v>1866</v>
      </c>
      <c r="M738" s="1" t="s">
        <v>1877</v>
      </c>
    </row>
    <row r="739" spans="1:13" ht="51">
      <c r="A739" s="6"/>
      <c r="B739" s="6"/>
      <c r="C739" s="6">
        <v>738</v>
      </c>
      <c r="D739" s="1" t="s">
        <v>1799</v>
      </c>
      <c r="F739" s="2" t="s">
        <v>1867</v>
      </c>
      <c r="G739" s="2" t="s">
        <v>419</v>
      </c>
      <c r="H739" s="2" t="s">
        <v>1868</v>
      </c>
      <c r="I739" s="1" t="s">
        <v>409</v>
      </c>
      <c r="J739" s="1" t="s">
        <v>1661</v>
      </c>
      <c r="L739" s="1" t="s">
        <v>1869</v>
      </c>
      <c r="M739" s="1" t="s">
        <v>1877</v>
      </c>
    </row>
    <row r="740" spans="1:13" ht="51">
      <c r="A740" s="6"/>
      <c r="B740" s="6"/>
      <c r="C740" s="6">
        <v>739</v>
      </c>
      <c r="D740" s="1" t="s">
        <v>405</v>
      </c>
      <c r="F740" s="2" t="s">
        <v>412</v>
      </c>
      <c r="G740" s="2" t="s">
        <v>413</v>
      </c>
      <c r="H740" s="2" t="s">
        <v>414</v>
      </c>
      <c r="I740" s="1" t="s">
        <v>415</v>
      </c>
      <c r="J740" s="1" t="s">
        <v>1651</v>
      </c>
      <c r="K740" s="1"/>
      <c r="L740" s="1" t="s">
        <v>416</v>
      </c>
      <c r="M740" s="1" t="s">
        <v>417</v>
      </c>
    </row>
    <row r="741" spans="1:13" ht="25.5">
      <c r="A741" s="6"/>
      <c r="B741" s="6"/>
      <c r="C741" s="6">
        <v>740</v>
      </c>
      <c r="D741" s="1" t="s">
        <v>405</v>
      </c>
      <c r="F741" s="2" t="s">
        <v>418</v>
      </c>
      <c r="G741" s="2" t="s">
        <v>419</v>
      </c>
      <c r="H741" s="2" t="s">
        <v>420</v>
      </c>
      <c r="I741" s="1" t="s">
        <v>415</v>
      </c>
      <c r="J741" s="1" t="s">
        <v>1651</v>
      </c>
      <c r="K741" s="1"/>
      <c r="L741" s="1" t="s">
        <v>421</v>
      </c>
      <c r="M741" s="1" t="s">
        <v>422</v>
      </c>
    </row>
    <row r="742" spans="1:13" ht="38.25">
      <c r="A742" s="6"/>
      <c r="B742" s="6"/>
      <c r="C742" s="6">
        <v>741</v>
      </c>
      <c r="D742" s="1" t="s">
        <v>405</v>
      </c>
      <c r="F742" s="2" t="s">
        <v>423</v>
      </c>
      <c r="G742" s="2" t="s">
        <v>424</v>
      </c>
      <c r="H742" s="2" t="s">
        <v>425</v>
      </c>
      <c r="I742" s="1" t="s">
        <v>415</v>
      </c>
      <c r="J742" s="1" t="s">
        <v>1651</v>
      </c>
      <c r="K742" s="1"/>
      <c r="L742" s="1" t="s">
        <v>426</v>
      </c>
      <c r="M742" s="1" t="s">
        <v>422</v>
      </c>
    </row>
    <row r="743" spans="1:13" ht="25.5">
      <c r="A743" s="6"/>
      <c r="B743" s="6"/>
      <c r="C743" s="6">
        <v>742</v>
      </c>
      <c r="D743" s="1" t="s">
        <v>405</v>
      </c>
      <c r="F743" s="2" t="s">
        <v>427</v>
      </c>
      <c r="G743" s="2" t="s">
        <v>428</v>
      </c>
      <c r="H743" s="2" t="s">
        <v>428</v>
      </c>
      <c r="I743" s="1" t="s">
        <v>415</v>
      </c>
      <c r="J743" s="1" t="s">
        <v>1651</v>
      </c>
      <c r="K743" s="1"/>
      <c r="L743" s="1" t="s">
        <v>432</v>
      </c>
      <c r="M743" s="1" t="s">
        <v>433</v>
      </c>
    </row>
    <row r="744" spans="1:13" ht="12.75">
      <c r="A744" s="6"/>
      <c r="B744" s="6"/>
      <c r="C744" s="6">
        <v>743</v>
      </c>
      <c r="D744" s="1" t="s">
        <v>405</v>
      </c>
      <c r="F744" s="2" t="s">
        <v>427</v>
      </c>
      <c r="G744" s="2" t="s">
        <v>434</v>
      </c>
      <c r="H744" s="2" t="s">
        <v>438</v>
      </c>
      <c r="I744" s="1" t="s">
        <v>415</v>
      </c>
      <c r="J744" s="1" t="s">
        <v>1651</v>
      </c>
      <c r="K744" s="1"/>
      <c r="L744" s="1" t="s">
        <v>439</v>
      </c>
      <c r="M744" s="1" t="s">
        <v>440</v>
      </c>
    </row>
    <row r="745" spans="1:13" ht="51">
      <c r="A745" s="6"/>
      <c r="B745" s="6"/>
      <c r="C745" s="6">
        <v>744</v>
      </c>
      <c r="D745" s="1" t="s">
        <v>405</v>
      </c>
      <c r="F745" s="2" t="s">
        <v>427</v>
      </c>
      <c r="G745" s="2" t="s">
        <v>434</v>
      </c>
      <c r="H745" s="2" t="s">
        <v>441</v>
      </c>
      <c r="I745" s="1" t="s">
        <v>415</v>
      </c>
      <c r="J745" s="1" t="s">
        <v>1651</v>
      </c>
      <c r="K745" s="1"/>
      <c r="L745" s="1" t="s">
        <v>442</v>
      </c>
      <c r="M745" s="1" t="s">
        <v>443</v>
      </c>
    </row>
    <row r="746" spans="1:13" ht="25.5">
      <c r="A746" s="6"/>
      <c r="B746" s="6"/>
      <c r="C746" s="6">
        <v>745</v>
      </c>
      <c r="D746" s="1" t="s">
        <v>405</v>
      </c>
      <c r="F746" s="2" t="s">
        <v>447</v>
      </c>
      <c r="G746" s="2" t="s">
        <v>448</v>
      </c>
      <c r="H746" s="2" t="s">
        <v>449</v>
      </c>
      <c r="I746" s="1" t="s">
        <v>415</v>
      </c>
      <c r="J746" s="1" t="s">
        <v>1651</v>
      </c>
      <c r="K746" s="1"/>
      <c r="L746" s="1" t="s">
        <v>432</v>
      </c>
      <c r="M746" s="1" t="s">
        <v>433</v>
      </c>
    </row>
    <row r="747" spans="1:13" ht="38.25">
      <c r="A747" s="6"/>
      <c r="B747" s="6"/>
      <c r="C747" s="6">
        <v>746</v>
      </c>
      <c r="D747" s="1" t="s">
        <v>405</v>
      </c>
      <c r="F747" s="2" t="s">
        <v>447</v>
      </c>
      <c r="G747" s="2" t="s">
        <v>455</v>
      </c>
      <c r="H747" s="2" t="s">
        <v>408</v>
      </c>
      <c r="I747" s="1" t="s">
        <v>415</v>
      </c>
      <c r="J747" s="1" t="s">
        <v>1651</v>
      </c>
      <c r="K747" s="1"/>
      <c r="L747" s="1" t="s">
        <v>456</v>
      </c>
      <c r="M747" s="1" t="s">
        <v>457</v>
      </c>
    </row>
    <row r="748" spans="1:13" ht="25.5">
      <c r="A748" s="6"/>
      <c r="B748" s="6"/>
      <c r="C748" s="6">
        <v>747</v>
      </c>
      <c r="D748" s="1" t="s">
        <v>405</v>
      </c>
      <c r="F748" s="2" t="s">
        <v>464</v>
      </c>
      <c r="G748" s="2" t="s">
        <v>407</v>
      </c>
      <c r="H748" s="2" t="s">
        <v>465</v>
      </c>
      <c r="I748" s="1" t="s">
        <v>415</v>
      </c>
      <c r="J748" s="1" t="s">
        <v>1651</v>
      </c>
      <c r="K748" s="1"/>
      <c r="L748" s="1" t="s">
        <v>466</v>
      </c>
      <c r="M748" s="1" t="s">
        <v>440</v>
      </c>
    </row>
    <row r="749" spans="1:13" ht="12.75">
      <c r="A749" s="6"/>
      <c r="B749" s="6"/>
      <c r="C749" s="6">
        <v>748</v>
      </c>
      <c r="D749" s="1" t="s">
        <v>405</v>
      </c>
      <c r="F749" s="2" t="s">
        <v>467</v>
      </c>
      <c r="G749" s="2" t="s">
        <v>465</v>
      </c>
      <c r="H749" s="2" t="s">
        <v>468</v>
      </c>
      <c r="I749" s="1" t="s">
        <v>415</v>
      </c>
      <c r="J749" s="1" t="s">
        <v>1651</v>
      </c>
      <c r="K749" s="1"/>
      <c r="L749" s="1" t="s">
        <v>469</v>
      </c>
      <c r="M749" s="1" t="s">
        <v>470</v>
      </c>
    </row>
    <row r="750" spans="1:13" ht="38.25">
      <c r="A750" s="6"/>
      <c r="B750" s="6"/>
      <c r="C750" s="6">
        <v>749</v>
      </c>
      <c r="D750" s="1" t="s">
        <v>405</v>
      </c>
      <c r="F750" s="2" t="s">
        <v>467</v>
      </c>
      <c r="G750" s="2" t="s">
        <v>465</v>
      </c>
      <c r="H750" s="2" t="s">
        <v>471</v>
      </c>
      <c r="I750" s="1" t="s">
        <v>415</v>
      </c>
      <c r="J750" s="1" t="s">
        <v>1651</v>
      </c>
      <c r="K750" s="1"/>
      <c r="L750" s="1" t="s">
        <v>472</v>
      </c>
      <c r="M750" s="1" t="s">
        <v>473</v>
      </c>
    </row>
    <row r="751" spans="1:13" ht="89.25">
      <c r="A751" s="6"/>
      <c r="B751" s="6"/>
      <c r="C751" s="6">
        <v>750</v>
      </c>
      <c r="D751" s="1" t="s">
        <v>405</v>
      </c>
      <c r="F751" s="2" t="s">
        <v>479</v>
      </c>
      <c r="G751" s="2" t="s">
        <v>480</v>
      </c>
      <c r="H751" s="2" t="s">
        <v>449</v>
      </c>
      <c r="I751" s="1" t="s">
        <v>415</v>
      </c>
      <c r="J751" s="1" t="s">
        <v>1651</v>
      </c>
      <c r="K751" s="1"/>
      <c r="L751" s="1" t="s">
        <v>481</v>
      </c>
      <c r="M751" s="1" t="s">
        <v>482</v>
      </c>
    </row>
    <row r="752" spans="1:13" ht="25.5">
      <c r="A752" s="6"/>
      <c r="B752" s="6"/>
      <c r="C752" s="6">
        <v>751</v>
      </c>
      <c r="D752" s="1" t="s">
        <v>405</v>
      </c>
      <c r="F752" s="2" t="s">
        <v>474</v>
      </c>
      <c r="G752" s="2" t="s">
        <v>483</v>
      </c>
      <c r="H752" s="2" t="s">
        <v>489</v>
      </c>
      <c r="I752" s="1" t="s">
        <v>415</v>
      </c>
      <c r="J752" s="1" t="s">
        <v>1651</v>
      </c>
      <c r="K752" s="1"/>
      <c r="L752" s="1" t="s">
        <v>490</v>
      </c>
      <c r="M752" s="1" t="s">
        <v>491</v>
      </c>
    </row>
    <row r="753" spans="1:13" ht="12.75">
      <c r="A753" s="6"/>
      <c r="B753" s="6"/>
      <c r="C753" s="6">
        <v>752</v>
      </c>
      <c r="D753" s="1" t="s">
        <v>405</v>
      </c>
      <c r="F753" s="2" t="s">
        <v>474</v>
      </c>
      <c r="G753" s="2" t="s">
        <v>483</v>
      </c>
      <c r="H753" s="2" t="s">
        <v>444</v>
      </c>
      <c r="I753" s="1" t="s">
        <v>415</v>
      </c>
      <c r="J753" s="1" t="s">
        <v>1651</v>
      </c>
      <c r="K753" s="1"/>
      <c r="L753" s="1" t="s">
        <v>711</v>
      </c>
      <c r="M753" s="1" t="s">
        <v>712</v>
      </c>
    </row>
    <row r="754" spans="1:13" ht="63.75">
      <c r="A754" s="6"/>
      <c r="B754" s="6"/>
      <c r="C754" s="6">
        <v>753</v>
      </c>
      <c r="D754" s="1" t="s">
        <v>405</v>
      </c>
      <c r="F754" s="2" t="s">
        <v>447</v>
      </c>
      <c r="G754" s="2" t="s">
        <v>448</v>
      </c>
      <c r="H754" s="2" t="s">
        <v>449</v>
      </c>
      <c r="I754" s="1" t="s">
        <v>415</v>
      </c>
      <c r="J754" s="1" t="s">
        <v>1651</v>
      </c>
      <c r="K754" s="1"/>
      <c r="L754" s="1" t="s">
        <v>719</v>
      </c>
      <c r="M754" s="1" t="s">
        <v>720</v>
      </c>
    </row>
    <row r="755" spans="1:13" ht="38.25">
      <c r="A755" s="6"/>
      <c r="B755" s="6"/>
      <c r="C755" s="6">
        <v>754</v>
      </c>
      <c r="D755" s="1" t="s">
        <v>405</v>
      </c>
      <c r="F755" s="2" t="s">
        <v>743</v>
      </c>
      <c r="G755" s="2" t="s">
        <v>451</v>
      </c>
      <c r="H755" s="2" t="s">
        <v>744</v>
      </c>
      <c r="I755" s="1" t="s">
        <v>415</v>
      </c>
      <c r="J755" s="1" t="s">
        <v>1651</v>
      </c>
      <c r="K755" s="1"/>
      <c r="L755" s="1" t="s">
        <v>745</v>
      </c>
      <c r="M755" s="1" t="s">
        <v>422</v>
      </c>
    </row>
    <row r="756" spans="1:13" ht="25.5">
      <c r="A756" s="6"/>
      <c r="B756" s="6"/>
      <c r="C756" s="6">
        <v>755</v>
      </c>
      <c r="D756" s="1" t="s">
        <v>405</v>
      </c>
      <c r="F756" s="2" t="s">
        <v>755</v>
      </c>
      <c r="G756" s="2" t="s">
        <v>756</v>
      </c>
      <c r="H756" s="2" t="s">
        <v>723</v>
      </c>
      <c r="I756" s="1" t="s">
        <v>415</v>
      </c>
      <c r="J756" s="1" t="s">
        <v>1651</v>
      </c>
      <c r="K756" s="1"/>
      <c r="L756" s="1" t="s">
        <v>759</v>
      </c>
      <c r="M756" s="1" t="s">
        <v>760</v>
      </c>
    </row>
    <row r="757" spans="1:13" ht="51">
      <c r="A757" s="6"/>
      <c r="B757" s="6"/>
      <c r="C757" s="6">
        <v>756</v>
      </c>
      <c r="D757" s="1" t="s">
        <v>405</v>
      </c>
      <c r="F757" s="2" t="s">
        <v>755</v>
      </c>
      <c r="G757" s="2" t="s">
        <v>756</v>
      </c>
      <c r="H757" s="2" t="s">
        <v>471</v>
      </c>
      <c r="I757" s="1" t="s">
        <v>415</v>
      </c>
      <c r="J757" s="1" t="s">
        <v>1651</v>
      </c>
      <c r="K757" s="1"/>
      <c r="L757" s="1" t="s">
        <v>763</v>
      </c>
      <c r="M757" s="1" t="s">
        <v>764</v>
      </c>
    </row>
    <row r="758" spans="1:13" ht="51">
      <c r="A758" s="6"/>
      <c r="B758" s="6"/>
      <c r="C758" s="6">
        <v>757</v>
      </c>
      <c r="D758" s="1" t="s">
        <v>405</v>
      </c>
      <c r="F758" s="2" t="s">
        <v>412</v>
      </c>
      <c r="G758" s="2" t="s">
        <v>483</v>
      </c>
      <c r="H758" s="2" t="s">
        <v>1267</v>
      </c>
      <c r="I758" s="1" t="s">
        <v>415</v>
      </c>
      <c r="J758" s="1" t="s">
        <v>1651</v>
      </c>
      <c r="K758" s="1"/>
      <c r="L758" s="1" t="s">
        <v>416</v>
      </c>
      <c r="M758" s="1" t="s">
        <v>417</v>
      </c>
    </row>
    <row r="759" spans="1:13" ht="25.5">
      <c r="A759" s="6"/>
      <c r="B759" s="6"/>
      <c r="C759" s="6">
        <v>758</v>
      </c>
      <c r="D759" s="1" t="s">
        <v>405</v>
      </c>
      <c r="F759" s="2" t="s">
        <v>366</v>
      </c>
      <c r="G759" s="2" t="s">
        <v>367</v>
      </c>
      <c r="H759" s="2" t="s">
        <v>368</v>
      </c>
      <c r="I759" s="1" t="s">
        <v>415</v>
      </c>
      <c r="J759" s="1" t="s">
        <v>1651</v>
      </c>
      <c r="K759" s="1"/>
      <c r="L759" s="1" t="s">
        <v>369</v>
      </c>
      <c r="M759" s="1" t="s">
        <v>370</v>
      </c>
    </row>
    <row r="760" spans="1:13" ht="38.25">
      <c r="A760" s="6"/>
      <c r="B760" s="6"/>
      <c r="C760" s="6">
        <v>759</v>
      </c>
      <c r="D760" s="1" t="s">
        <v>405</v>
      </c>
      <c r="F760" s="2" t="s">
        <v>366</v>
      </c>
      <c r="G760" s="2" t="s">
        <v>367</v>
      </c>
      <c r="H760" s="2" t="s">
        <v>371</v>
      </c>
      <c r="I760" s="1" t="s">
        <v>415</v>
      </c>
      <c r="J760" s="1" t="s">
        <v>1651</v>
      </c>
      <c r="K760" s="1"/>
      <c r="L760" s="1" t="s">
        <v>372</v>
      </c>
      <c r="M760" s="1" t="s">
        <v>373</v>
      </c>
    </row>
    <row r="761" spans="1:13" ht="89.25">
      <c r="A761" s="6"/>
      <c r="B761" s="6"/>
      <c r="C761" s="6">
        <v>760</v>
      </c>
      <c r="D761" s="1" t="s">
        <v>405</v>
      </c>
      <c r="F761" s="2" t="s">
        <v>377</v>
      </c>
      <c r="G761" s="2" t="s">
        <v>1275</v>
      </c>
      <c r="H761" s="2" t="s">
        <v>744</v>
      </c>
      <c r="I761" s="1" t="s">
        <v>415</v>
      </c>
      <c r="J761" s="1" t="s">
        <v>1651</v>
      </c>
      <c r="K761" s="1"/>
      <c r="L761" s="1" t="s">
        <v>378</v>
      </c>
      <c r="M761" s="1" t="s">
        <v>470</v>
      </c>
    </row>
    <row r="762" spans="1:13" ht="51">
      <c r="A762" s="6"/>
      <c r="B762" s="6"/>
      <c r="C762" s="6">
        <v>761</v>
      </c>
      <c r="D762" s="1" t="s">
        <v>405</v>
      </c>
      <c r="F762" s="2" t="s">
        <v>728</v>
      </c>
      <c r="G762" s="2" t="s">
        <v>865</v>
      </c>
      <c r="H762" s="2" t="s">
        <v>475</v>
      </c>
      <c r="I762" s="1" t="s">
        <v>415</v>
      </c>
      <c r="J762" s="1" t="s">
        <v>1651</v>
      </c>
      <c r="K762" s="1"/>
      <c r="L762" s="1" t="s">
        <v>416</v>
      </c>
      <c r="M762" s="1" t="s">
        <v>417</v>
      </c>
    </row>
    <row r="763" spans="1:13" ht="114.75">
      <c r="A763" s="6"/>
      <c r="B763" s="6"/>
      <c r="C763" s="6">
        <v>762</v>
      </c>
      <c r="D763" s="1" t="s">
        <v>405</v>
      </c>
      <c r="F763" s="2" t="s">
        <v>728</v>
      </c>
      <c r="G763" s="2" t="s">
        <v>729</v>
      </c>
      <c r="H763" s="2" t="s">
        <v>868</v>
      </c>
      <c r="I763" s="1" t="s">
        <v>415</v>
      </c>
      <c r="J763" s="1" t="s">
        <v>1651</v>
      </c>
      <c r="K763" s="1"/>
      <c r="L763" s="1" t="s">
        <v>1424</v>
      </c>
      <c r="M763" s="1" t="s">
        <v>1425</v>
      </c>
    </row>
    <row r="764" spans="1:13" ht="51">
      <c r="A764" s="6"/>
      <c r="B764" s="6"/>
      <c r="C764" s="6">
        <v>763</v>
      </c>
      <c r="D764" s="1" t="s">
        <v>405</v>
      </c>
      <c r="F764" s="2" t="s">
        <v>738</v>
      </c>
      <c r="G764" s="2" t="s">
        <v>739</v>
      </c>
      <c r="H764" s="2" t="s">
        <v>483</v>
      </c>
      <c r="I764" s="1" t="s">
        <v>415</v>
      </c>
      <c r="J764" s="1" t="s">
        <v>1651</v>
      </c>
      <c r="K764" s="1"/>
      <c r="L764" s="1" t="s">
        <v>1452</v>
      </c>
      <c r="M764" s="1" t="s">
        <v>760</v>
      </c>
    </row>
    <row r="765" spans="1:13" ht="51">
      <c r="A765" s="6"/>
      <c r="B765" s="6"/>
      <c r="C765" s="6">
        <v>764</v>
      </c>
      <c r="D765" s="1" t="s">
        <v>405</v>
      </c>
      <c r="F765" s="2" t="s">
        <v>746</v>
      </c>
      <c r="G765" s="2" t="s">
        <v>1455</v>
      </c>
      <c r="H765" s="2" t="s">
        <v>414</v>
      </c>
      <c r="I765" s="1" t="s">
        <v>415</v>
      </c>
      <c r="J765" s="1" t="s">
        <v>1651</v>
      </c>
      <c r="K765" s="1"/>
      <c r="L765" s="1" t="s">
        <v>416</v>
      </c>
      <c r="M765" s="1" t="s">
        <v>417</v>
      </c>
    </row>
    <row r="766" spans="1:13" ht="51">
      <c r="A766" s="6"/>
      <c r="B766" s="6"/>
      <c r="C766" s="6">
        <v>765</v>
      </c>
      <c r="D766" s="1" t="s">
        <v>405</v>
      </c>
      <c r="F766" s="2" t="s">
        <v>734</v>
      </c>
      <c r="G766" s="2" t="s">
        <v>460</v>
      </c>
      <c r="H766" s="2" t="s">
        <v>425</v>
      </c>
      <c r="I766" s="1" t="s">
        <v>415</v>
      </c>
      <c r="J766" s="1" t="s">
        <v>1651</v>
      </c>
      <c r="K766" s="1"/>
      <c r="L766" s="1" t="s">
        <v>1456</v>
      </c>
      <c r="M766" s="1" t="s">
        <v>1457</v>
      </c>
    </row>
    <row r="767" spans="1:13" ht="89.25">
      <c r="A767" s="6"/>
      <c r="B767" s="6"/>
      <c r="C767" s="6">
        <v>766</v>
      </c>
      <c r="D767" s="1" t="s">
        <v>405</v>
      </c>
      <c r="F767" s="2" t="s">
        <v>734</v>
      </c>
      <c r="G767" s="2" t="s">
        <v>460</v>
      </c>
      <c r="H767" s="2" t="s">
        <v>724</v>
      </c>
      <c r="I767" s="1" t="s">
        <v>415</v>
      </c>
      <c r="J767" s="1" t="s">
        <v>1651</v>
      </c>
      <c r="K767" s="1"/>
      <c r="L767" s="1" t="s">
        <v>1458</v>
      </c>
      <c r="M767" s="1" t="s">
        <v>470</v>
      </c>
    </row>
    <row r="768" spans="1:13" ht="38.25">
      <c r="A768" s="6"/>
      <c r="B768" s="6"/>
      <c r="C768" s="6">
        <v>767</v>
      </c>
      <c r="D768" s="1" t="s">
        <v>405</v>
      </c>
      <c r="F768" s="2" t="s">
        <v>734</v>
      </c>
      <c r="G768" s="2" t="s">
        <v>460</v>
      </c>
      <c r="H768" s="2" t="s">
        <v>471</v>
      </c>
      <c r="I768" s="1" t="s">
        <v>415</v>
      </c>
      <c r="J768" s="1" t="s">
        <v>1651</v>
      </c>
      <c r="K768" s="1"/>
      <c r="L768" s="1" t="s">
        <v>70</v>
      </c>
      <c r="M768" s="1" t="s">
        <v>71</v>
      </c>
    </row>
    <row r="769" spans="1:13" ht="153">
      <c r="A769" s="6"/>
      <c r="B769" s="6"/>
      <c r="C769" s="6">
        <v>768</v>
      </c>
      <c r="D769" s="1" t="s">
        <v>405</v>
      </c>
      <c r="F769" s="2" t="s">
        <v>734</v>
      </c>
      <c r="G769" s="2" t="s">
        <v>460</v>
      </c>
      <c r="H769" s="2" t="s">
        <v>471</v>
      </c>
      <c r="I769" s="1" t="s">
        <v>415</v>
      </c>
      <c r="J769" s="1" t="s">
        <v>1651</v>
      </c>
      <c r="K769" s="1"/>
      <c r="L769" s="1" t="s">
        <v>72</v>
      </c>
      <c r="M769" s="1" t="s">
        <v>73</v>
      </c>
    </row>
    <row r="770" spans="1:13" ht="51">
      <c r="A770" s="6"/>
      <c r="B770" s="6"/>
      <c r="C770" s="6">
        <v>769</v>
      </c>
      <c r="D770" s="1" t="s">
        <v>405</v>
      </c>
      <c r="F770" s="2" t="s">
        <v>734</v>
      </c>
      <c r="G770" s="2" t="s">
        <v>460</v>
      </c>
      <c r="H770" s="2" t="s">
        <v>475</v>
      </c>
      <c r="I770" s="1" t="s">
        <v>415</v>
      </c>
      <c r="J770" s="1" t="s">
        <v>1651</v>
      </c>
      <c r="K770" s="1"/>
      <c r="L770" s="1" t="s">
        <v>416</v>
      </c>
      <c r="M770" s="1" t="s">
        <v>417</v>
      </c>
    </row>
    <row r="771" spans="1:13" ht="51">
      <c r="A771" s="6"/>
      <c r="B771" s="6"/>
      <c r="C771" s="6">
        <v>770</v>
      </c>
      <c r="D771" s="1" t="s">
        <v>405</v>
      </c>
      <c r="F771" s="2" t="s">
        <v>74</v>
      </c>
      <c r="G771" s="2" t="s">
        <v>716</v>
      </c>
      <c r="H771" s="2" t="s">
        <v>441</v>
      </c>
      <c r="I771" s="1" t="s">
        <v>415</v>
      </c>
      <c r="J771" s="1" t="s">
        <v>1651</v>
      </c>
      <c r="K771" s="1"/>
      <c r="L771" s="1" t="s">
        <v>416</v>
      </c>
      <c r="M771" s="1" t="s">
        <v>417</v>
      </c>
    </row>
    <row r="772" spans="1:13" ht="38.25">
      <c r="A772" s="6"/>
      <c r="B772" s="6"/>
      <c r="C772" s="6">
        <v>771</v>
      </c>
      <c r="D772" s="1" t="s">
        <v>405</v>
      </c>
      <c r="F772" s="2" t="s">
        <v>738</v>
      </c>
      <c r="G772" s="2" t="s">
        <v>716</v>
      </c>
      <c r="H772" s="2" t="s">
        <v>367</v>
      </c>
      <c r="I772" s="1" t="s">
        <v>415</v>
      </c>
      <c r="J772" s="1" t="s">
        <v>1651</v>
      </c>
      <c r="K772" s="1"/>
      <c r="L772" s="1" t="s">
        <v>75</v>
      </c>
      <c r="M772" s="1" t="s">
        <v>76</v>
      </c>
    </row>
    <row r="773" spans="1:13" ht="331.5">
      <c r="A773" s="6"/>
      <c r="B773" s="6"/>
      <c r="C773" s="6">
        <v>772</v>
      </c>
      <c r="D773" s="1" t="s">
        <v>405</v>
      </c>
      <c r="F773" s="2" t="s">
        <v>366</v>
      </c>
      <c r="G773" s="2" t="s">
        <v>367</v>
      </c>
      <c r="H773" s="2" t="s">
        <v>368</v>
      </c>
      <c r="I773" s="1" t="s">
        <v>415</v>
      </c>
      <c r="J773" s="1" t="s">
        <v>1651</v>
      </c>
      <c r="K773" s="1"/>
      <c r="L773" s="1" t="s">
        <v>80</v>
      </c>
      <c r="M773" s="1" t="s">
        <v>81</v>
      </c>
    </row>
    <row r="774" spans="1:13" ht="89.25">
      <c r="A774" s="6"/>
      <c r="B774" s="6"/>
      <c r="C774" s="6">
        <v>773</v>
      </c>
      <c r="D774" s="1" t="s">
        <v>405</v>
      </c>
      <c r="F774" s="2" t="s">
        <v>738</v>
      </c>
      <c r="G774" s="2" t="s">
        <v>1267</v>
      </c>
      <c r="H774" s="2" t="s">
        <v>419</v>
      </c>
      <c r="I774" s="1" t="s">
        <v>415</v>
      </c>
      <c r="J774" s="1" t="s">
        <v>1651</v>
      </c>
      <c r="K774" s="1"/>
      <c r="L774" s="1" t="s">
        <v>88</v>
      </c>
      <c r="M774" s="1" t="s">
        <v>89</v>
      </c>
    </row>
    <row r="775" spans="1:13" ht="51">
      <c r="A775" s="6"/>
      <c r="B775" s="6"/>
      <c r="C775" s="6">
        <v>774</v>
      </c>
      <c r="D775" s="1" t="s">
        <v>405</v>
      </c>
      <c r="F775" s="2" t="s">
        <v>738</v>
      </c>
      <c r="G775" s="2" t="s">
        <v>1267</v>
      </c>
      <c r="H775" s="2" t="s">
        <v>419</v>
      </c>
      <c r="I775" s="1" t="s">
        <v>415</v>
      </c>
      <c r="J775" s="1" t="s">
        <v>1651</v>
      </c>
      <c r="K775" s="1"/>
      <c r="L775" s="1" t="s">
        <v>416</v>
      </c>
      <c r="M775" s="1" t="s">
        <v>417</v>
      </c>
    </row>
    <row r="776" spans="1:13" ht="51">
      <c r="A776" s="6"/>
      <c r="B776" s="6"/>
      <c r="C776" s="6">
        <v>775</v>
      </c>
      <c r="D776" s="1" t="s">
        <v>405</v>
      </c>
      <c r="F776" s="2" t="s">
        <v>728</v>
      </c>
      <c r="G776" s="2" t="s">
        <v>1267</v>
      </c>
      <c r="H776" s="2" t="s">
        <v>92</v>
      </c>
      <c r="I776" s="1" t="s">
        <v>415</v>
      </c>
      <c r="J776" s="1" t="s">
        <v>1651</v>
      </c>
      <c r="K776" s="1"/>
      <c r="L776" s="1" t="s">
        <v>93</v>
      </c>
      <c r="M776" s="1" t="s">
        <v>94</v>
      </c>
    </row>
    <row r="777" spans="1:13" ht="63.75">
      <c r="A777" s="6"/>
      <c r="B777" s="6"/>
      <c r="C777" s="6">
        <v>776</v>
      </c>
      <c r="D777" s="1" t="s">
        <v>405</v>
      </c>
      <c r="F777" s="2" t="s">
        <v>728</v>
      </c>
      <c r="G777" s="2" t="s">
        <v>729</v>
      </c>
      <c r="H777" s="2" t="s">
        <v>922</v>
      </c>
      <c r="I777" s="1" t="s">
        <v>415</v>
      </c>
      <c r="J777" s="1" t="s">
        <v>1651</v>
      </c>
      <c r="K777" s="1"/>
      <c r="L777" s="1" t="s">
        <v>923</v>
      </c>
      <c r="M777" s="1" t="s">
        <v>924</v>
      </c>
    </row>
    <row r="778" spans="1:13" ht="38.25">
      <c r="A778" s="6"/>
      <c r="B778" s="6"/>
      <c r="C778" s="6">
        <v>777</v>
      </c>
      <c r="D778" s="1" t="s">
        <v>405</v>
      </c>
      <c r="F778" s="2" t="s">
        <v>728</v>
      </c>
      <c r="G778" s="2" t="s">
        <v>729</v>
      </c>
      <c r="H778" s="2" t="s">
        <v>868</v>
      </c>
      <c r="I778" s="1" t="s">
        <v>415</v>
      </c>
      <c r="J778" s="1" t="s">
        <v>1651</v>
      </c>
      <c r="K778" s="1"/>
      <c r="L778" s="1" t="s">
        <v>925</v>
      </c>
      <c r="M778" s="1" t="s">
        <v>926</v>
      </c>
    </row>
    <row r="779" spans="1:13" ht="127.5">
      <c r="A779" s="6"/>
      <c r="B779" s="6"/>
      <c r="C779" s="6">
        <v>778</v>
      </c>
      <c r="D779" s="1" t="s">
        <v>405</v>
      </c>
      <c r="F779" s="2" t="s">
        <v>474</v>
      </c>
      <c r="G779" s="2" t="s">
        <v>483</v>
      </c>
      <c r="H779" s="2" t="s">
        <v>452</v>
      </c>
      <c r="I779" s="1" t="s">
        <v>484</v>
      </c>
      <c r="J779" s="1" t="s">
        <v>1661</v>
      </c>
      <c r="L779" s="1" t="s">
        <v>485</v>
      </c>
      <c r="M779" s="1" t="s">
        <v>486</v>
      </c>
    </row>
    <row r="780" spans="1:13" ht="25.5">
      <c r="A780" s="6"/>
      <c r="B780" s="6"/>
      <c r="C780" s="6">
        <v>779</v>
      </c>
      <c r="D780" s="1" t="s">
        <v>405</v>
      </c>
      <c r="F780" s="2" t="s">
        <v>474</v>
      </c>
      <c r="G780" s="2" t="s">
        <v>483</v>
      </c>
      <c r="H780" s="2" t="s">
        <v>452</v>
      </c>
      <c r="I780" s="1" t="s">
        <v>484</v>
      </c>
      <c r="J780" s="1" t="s">
        <v>1661</v>
      </c>
      <c r="L780" s="1" t="s">
        <v>487</v>
      </c>
      <c r="M780" s="1" t="s">
        <v>488</v>
      </c>
    </row>
    <row r="781" spans="1:13" ht="114.75">
      <c r="A781" s="6"/>
      <c r="B781" s="6"/>
      <c r="C781" s="6">
        <v>780</v>
      </c>
      <c r="D781" s="1" t="s">
        <v>405</v>
      </c>
      <c r="F781" s="2" t="s">
        <v>406</v>
      </c>
      <c r="G781" s="2" t="s">
        <v>407</v>
      </c>
      <c r="H781" s="2" t="s">
        <v>408</v>
      </c>
      <c r="I781" s="1" t="s">
        <v>409</v>
      </c>
      <c r="J781" s="1" t="s">
        <v>1663</v>
      </c>
      <c r="L781" s="1" t="s">
        <v>410</v>
      </c>
      <c r="M781" s="1" t="s">
        <v>411</v>
      </c>
    </row>
    <row r="782" spans="1:13" ht="63.75">
      <c r="A782" s="6"/>
      <c r="B782" s="6"/>
      <c r="C782" s="6">
        <v>781</v>
      </c>
      <c r="D782" s="1" t="s">
        <v>405</v>
      </c>
      <c r="F782" s="2" t="s">
        <v>427</v>
      </c>
      <c r="G782" s="2" t="s">
        <v>428</v>
      </c>
      <c r="H782" s="2" t="s">
        <v>429</v>
      </c>
      <c r="I782" s="1" t="s">
        <v>409</v>
      </c>
      <c r="J782" s="1" t="s">
        <v>1661</v>
      </c>
      <c r="L782" s="1" t="s">
        <v>430</v>
      </c>
      <c r="M782" s="1" t="s">
        <v>431</v>
      </c>
    </row>
    <row r="783" spans="1:13" ht="63.75">
      <c r="A783" s="6"/>
      <c r="B783" s="6"/>
      <c r="C783" s="6">
        <v>782</v>
      </c>
      <c r="D783" s="1" t="s">
        <v>405</v>
      </c>
      <c r="F783" s="2" t="s">
        <v>427</v>
      </c>
      <c r="G783" s="2" t="s">
        <v>434</v>
      </c>
      <c r="H783" s="2" t="s">
        <v>435</v>
      </c>
      <c r="I783" s="1" t="s">
        <v>409</v>
      </c>
      <c r="J783" s="1" t="s">
        <v>1661</v>
      </c>
      <c r="L783" s="1" t="s">
        <v>436</v>
      </c>
      <c r="M783" s="1" t="s">
        <v>437</v>
      </c>
    </row>
    <row r="784" spans="1:13" ht="89.25">
      <c r="A784" s="6"/>
      <c r="B784" s="6"/>
      <c r="C784" s="6">
        <v>783</v>
      </c>
      <c r="D784" s="1" t="s">
        <v>405</v>
      </c>
      <c r="F784" s="2" t="s">
        <v>427</v>
      </c>
      <c r="G784" s="2" t="s">
        <v>434</v>
      </c>
      <c r="H784" s="2" t="s">
        <v>444</v>
      </c>
      <c r="I784" s="1" t="s">
        <v>409</v>
      </c>
      <c r="J784" s="1" t="s">
        <v>1661</v>
      </c>
      <c r="L784" s="1" t="s">
        <v>445</v>
      </c>
      <c r="M784" s="1" t="s">
        <v>446</v>
      </c>
    </row>
    <row r="785" spans="1:13" ht="63.75">
      <c r="A785" s="6"/>
      <c r="B785" s="6"/>
      <c r="C785" s="6">
        <v>784</v>
      </c>
      <c r="D785" s="1" t="s">
        <v>405</v>
      </c>
      <c r="F785" s="2" t="s">
        <v>447</v>
      </c>
      <c r="G785" s="2" t="s">
        <v>448</v>
      </c>
      <c r="H785" s="2" t="s">
        <v>449</v>
      </c>
      <c r="I785" s="1" t="s">
        <v>409</v>
      </c>
      <c r="J785" s="1" t="s">
        <v>1661</v>
      </c>
      <c r="L785" s="1" t="s">
        <v>430</v>
      </c>
      <c r="M785" s="1" t="s">
        <v>431</v>
      </c>
    </row>
    <row r="786" spans="1:13" ht="89.25">
      <c r="A786" s="6"/>
      <c r="B786" s="6"/>
      <c r="C786" s="6">
        <v>785</v>
      </c>
      <c r="D786" s="1" t="s">
        <v>405</v>
      </c>
      <c r="F786" s="2" t="s">
        <v>450</v>
      </c>
      <c r="G786" s="2" t="s">
        <v>451</v>
      </c>
      <c r="H786" s="2" t="s">
        <v>452</v>
      </c>
      <c r="I786" s="1" t="s">
        <v>409</v>
      </c>
      <c r="J786" s="1" t="s">
        <v>1650</v>
      </c>
      <c r="L786" s="1" t="s">
        <v>453</v>
      </c>
      <c r="M786" s="1" t="s">
        <v>454</v>
      </c>
    </row>
    <row r="787" spans="1:13" ht="89.25">
      <c r="A787" s="6"/>
      <c r="B787" s="6"/>
      <c r="C787" s="6">
        <v>786</v>
      </c>
      <c r="D787" s="1" t="s">
        <v>405</v>
      </c>
      <c r="F787" s="2" t="s">
        <v>458</v>
      </c>
      <c r="G787" s="2" t="s">
        <v>459</v>
      </c>
      <c r="H787" s="2" t="s">
        <v>460</v>
      </c>
      <c r="I787" s="1" t="s">
        <v>409</v>
      </c>
      <c r="J787" s="1" t="s">
        <v>1650</v>
      </c>
      <c r="L787" s="1" t="s">
        <v>461</v>
      </c>
      <c r="M787" s="1" t="s">
        <v>454</v>
      </c>
    </row>
    <row r="788" spans="1:13" ht="165.75">
      <c r="A788" s="6"/>
      <c r="B788" s="6"/>
      <c r="C788" s="6">
        <v>787</v>
      </c>
      <c r="D788" s="1" t="s">
        <v>405</v>
      </c>
      <c r="F788" s="2" t="s">
        <v>406</v>
      </c>
      <c r="G788" s="2" t="s">
        <v>407</v>
      </c>
      <c r="H788" s="2" t="s">
        <v>408</v>
      </c>
      <c r="I788" s="1" t="s">
        <v>409</v>
      </c>
      <c r="J788" s="1" t="s">
        <v>1663</v>
      </c>
      <c r="L788" s="1" t="s">
        <v>462</v>
      </c>
      <c r="M788" s="1" t="s">
        <v>463</v>
      </c>
    </row>
    <row r="789" spans="1:13" ht="89.25">
      <c r="A789" s="6"/>
      <c r="B789" s="6"/>
      <c r="C789" s="6">
        <v>788</v>
      </c>
      <c r="D789" s="1" t="s">
        <v>405</v>
      </c>
      <c r="F789" s="2" t="s">
        <v>474</v>
      </c>
      <c r="G789" s="2" t="s">
        <v>475</v>
      </c>
      <c r="H789" s="2" t="s">
        <v>476</v>
      </c>
      <c r="I789" s="1" t="s">
        <v>409</v>
      </c>
      <c r="J789" s="1" t="s">
        <v>1661</v>
      </c>
      <c r="L789" s="1" t="s">
        <v>477</v>
      </c>
      <c r="M789" s="1" t="s">
        <v>478</v>
      </c>
    </row>
    <row r="790" spans="1:13" ht="76.5">
      <c r="A790" s="6"/>
      <c r="B790" s="6"/>
      <c r="C790" s="6">
        <v>789</v>
      </c>
      <c r="D790" s="1" t="s">
        <v>405</v>
      </c>
      <c r="F790" s="2" t="s">
        <v>412</v>
      </c>
      <c r="G790" s="2" t="s">
        <v>413</v>
      </c>
      <c r="H790" s="2" t="s">
        <v>414</v>
      </c>
      <c r="I790" s="1" t="s">
        <v>409</v>
      </c>
      <c r="J790" s="1" t="s">
        <v>1663</v>
      </c>
      <c r="L790" s="1" t="s">
        <v>750</v>
      </c>
      <c r="M790" s="1" t="s">
        <v>751</v>
      </c>
    </row>
    <row r="791" spans="1:13" ht="89.25">
      <c r="A791" s="6"/>
      <c r="B791" s="6"/>
      <c r="C791" s="6">
        <v>790</v>
      </c>
      <c r="D791" s="1" t="s">
        <v>405</v>
      </c>
      <c r="F791" s="2" t="s">
        <v>755</v>
      </c>
      <c r="G791" s="2" t="s">
        <v>756</v>
      </c>
      <c r="H791" s="2" t="s">
        <v>420</v>
      </c>
      <c r="I791" s="1" t="s">
        <v>409</v>
      </c>
      <c r="J791" s="1" t="s">
        <v>1650</v>
      </c>
      <c r="L791" s="1" t="s">
        <v>757</v>
      </c>
      <c r="M791" s="1" t="s">
        <v>758</v>
      </c>
    </row>
    <row r="792" spans="1:13" ht="51">
      <c r="A792" s="6"/>
      <c r="B792" s="6"/>
      <c r="C792" s="6">
        <v>791</v>
      </c>
      <c r="D792" s="1" t="s">
        <v>405</v>
      </c>
      <c r="F792" s="2" t="s">
        <v>755</v>
      </c>
      <c r="G792" s="2" t="s">
        <v>756</v>
      </c>
      <c r="H792" s="2" t="s">
        <v>434</v>
      </c>
      <c r="I792" s="1" t="s">
        <v>409</v>
      </c>
      <c r="J792" s="1" t="s">
        <v>1650</v>
      </c>
      <c r="L792" s="1" t="s">
        <v>761</v>
      </c>
      <c r="M792" s="1" t="s">
        <v>762</v>
      </c>
    </row>
    <row r="793" spans="1:13" ht="51">
      <c r="A793" s="6"/>
      <c r="B793" s="6"/>
      <c r="C793" s="6">
        <v>792</v>
      </c>
      <c r="D793" s="1" t="s">
        <v>405</v>
      </c>
      <c r="F793" s="2" t="s">
        <v>755</v>
      </c>
      <c r="G793" s="2" t="s">
        <v>756</v>
      </c>
      <c r="H793" s="2" t="s">
        <v>765</v>
      </c>
      <c r="I793" s="1" t="s">
        <v>409</v>
      </c>
      <c r="J793" s="1" t="s">
        <v>1650</v>
      </c>
      <c r="L793" s="1" t="s">
        <v>766</v>
      </c>
      <c r="M793" s="1" t="s">
        <v>767</v>
      </c>
    </row>
    <row r="794" spans="1:13" ht="89.25">
      <c r="A794" s="6"/>
      <c r="B794" s="6"/>
      <c r="C794" s="6">
        <v>793</v>
      </c>
      <c r="D794" s="1" t="s">
        <v>405</v>
      </c>
      <c r="F794" s="2" t="s">
        <v>768</v>
      </c>
      <c r="G794" s="2" t="s">
        <v>769</v>
      </c>
      <c r="H794" s="2" t="s">
        <v>730</v>
      </c>
      <c r="I794" s="1" t="s">
        <v>409</v>
      </c>
      <c r="J794" s="1" t="s">
        <v>1665</v>
      </c>
      <c r="L794" s="1" t="s">
        <v>251</v>
      </c>
      <c r="M794" s="1" t="s">
        <v>760</v>
      </c>
    </row>
    <row r="795" spans="1:13" ht="165.75">
      <c r="A795" s="6"/>
      <c r="B795" s="6"/>
      <c r="C795" s="6">
        <v>794</v>
      </c>
      <c r="D795" s="1" t="s">
        <v>405</v>
      </c>
      <c r="F795" s="2" t="s">
        <v>768</v>
      </c>
      <c r="G795" s="2" t="s">
        <v>769</v>
      </c>
      <c r="H795" s="2" t="s">
        <v>428</v>
      </c>
      <c r="I795" s="1" t="s">
        <v>409</v>
      </c>
      <c r="J795" s="1" t="s">
        <v>1665</v>
      </c>
      <c r="L795" s="1" t="s">
        <v>252</v>
      </c>
      <c r="M795" s="1" t="s">
        <v>253</v>
      </c>
    </row>
    <row r="796" spans="1:13" ht="102">
      <c r="A796" s="6"/>
      <c r="B796" s="6"/>
      <c r="C796" s="6">
        <v>795</v>
      </c>
      <c r="D796" s="1" t="s">
        <v>405</v>
      </c>
      <c r="F796" s="2" t="s">
        <v>768</v>
      </c>
      <c r="G796" s="2" t="s">
        <v>769</v>
      </c>
      <c r="H796" s="2" t="s">
        <v>434</v>
      </c>
      <c r="I796" s="1" t="s">
        <v>409</v>
      </c>
      <c r="J796" s="1" t="s">
        <v>1665</v>
      </c>
      <c r="L796" s="1" t="s">
        <v>254</v>
      </c>
      <c r="M796" s="1" t="s">
        <v>350</v>
      </c>
    </row>
    <row r="797" spans="1:13" ht="76.5">
      <c r="A797" s="6"/>
      <c r="B797" s="6"/>
      <c r="C797" s="6">
        <v>796</v>
      </c>
      <c r="D797" s="1" t="s">
        <v>405</v>
      </c>
      <c r="F797" s="2" t="s">
        <v>351</v>
      </c>
      <c r="G797" s="2" t="s">
        <v>352</v>
      </c>
      <c r="H797" s="2" t="s">
        <v>353</v>
      </c>
      <c r="I797" s="1" t="s">
        <v>409</v>
      </c>
      <c r="J797" s="1" t="s">
        <v>1650</v>
      </c>
      <c r="L797" s="1" t="s">
        <v>354</v>
      </c>
      <c r="M797" s="1" t="s">
        <v>454</v>
      </c>
    </row>
    <row r="798" spans="1:13" ht="76.5">
      <c r="A798" s="6"/>
      <c r="B798" s="6"/>
      <c r="C798" s="6">
        <v>797</v>
      </c>
      <c r="D798" s="1" t="s">
        <v>405</v>
      </c>
      <c r="F798" s="2" t="s">
        <v>355</v>
      </c>
      <c r="G798" s="2" t="s">
        <v>356</v>
      </c>
      <c r="H798" s="2" t="s">
        <v>455</v>
      </c>
      <c r="I798" s="1" t="s">
        <v>409</v>
      </c>
      <c r="J798" s="1" t="s">
        <v>1650</v>
      </c>
      <c r="L798" s="1" t="s">
        <v>357</v>
      </c>
      <c r="M798" s="1" t="s">
        <v>454</v>
      </c>
    </row>
    <row r="799" spans="1:13" ht="127.5">
      <c r="A799" s="6"/>
      <c r="B799" s="6"/>
      <c r="C799" s="6">
        <v>798</v>
      </c>
      <c r="D799" s="1" t="s">
        <v>405</v>
      </c>
      <c r="F799" s="2" t="s">
        <v>374</v>
      </c>
      <c r="G799" s="2" t="s">
        <v>1266</v>
      </c>
      <c r="H799" s="2" t="s">
        <v>407</v>
      </c>
      <c r="I799" s="1" t="s">
        <v>409</v>
      </c>
      <c r="J799" s="1" t="s">
        <v>1660</v>
      </c>
      <c r="L799" s="1" t="s">
        <v>375</v>
      </c>
      <c r="M799" s="1" t="s">
        <v>376</v>
      </c>
    </row>
    <row r="800" spans="1:13" ht="89.25">
      <c r="A800" s="6"/>
      <c r="B800" s="6"/>
      <c r="C800" s="6">
        <v>799</v>
      </c>
      <c r="D800" s="1" t="s">
        <v>405</v>
      </c>
      <c r="F800" s="2" t="s">
        <v>746</v>
      </c>
      <c r="G800" s="2" t="s">
        <v>413</v>
      </c>
      <c r="H800" s="2" t="s">
        <v>407</v>
      </c>
      <c r="I800" s="1" t="s">
        <v>409</v>
      </c>
      <c r="J800" s="1" t="s">
        <v>1663</v>
      </c>
      <c r="L800" s="1" t="s">
        <v>1453</v>
      </c>
      <c r="M800" s="1" t="s">
        <v>1454</v>
      </c>
    </row>
    <row r="801" spans="1:13" ht="89.25">
      <c r="A801" s="6"/>
      <c r="B801" s="6"/>
      <c r="C801" s="6">
        <v>800</v>
      </c>
      <c r="D801" s="1" t="s">
        <v>405</v>
      </c>
      <c r="F801" s="2" t="s">
        <v>734</v>
      </c>
      <c r="G801" s="2" t="s">
        <v>460</v>
      </c>
      <c r="H801" s="2" t="s">
        <v>1459</v>
      </c>
      <c r="I801" s="1" t="s">
        <v>409</v>
      </c>
      <c r="J801" s="1" t="s">
        <v>1650</v>
      </c>
      <c r="L801" s="1" t="s">
        <v>68</v>
      </c>
      <c r="M801" s="1" t="s">
        <v>69</v>
      </c>
    </row>
    <row r="802" spans="1:13" ht="76.5">
      <c r="A802" s="6"/>
      <c r="B802" s="6"/>
      <c r="C802" s="6">
        <v>801</v>
      </c>
      <c r="D802" s="1" t="s">
        <v>405</v>
      </c>
      <c r="F802" s="2" t="s">
        <v>738</v>
      </c>
      <c r="G802" s="2" t="s">
        <v>739</v>
      </c>
      <c r="H802" s="2" t="s">
        <v>77</v>
      </c>
      <c r="I802" s="1" t="s">
        <v>409</v>
      </c>
      <c r="J802" s="1" t="s">
        <v>1661</v>
      </c>
      <c r="L802" s="1" t="s">
        <v>78</v>
      </c>
      <c r="M802" s="1" t="s">
        <v>79</v>
      </c>
    </row>
    <row r="803" spans="1:13" ht="114.75">
      <c r="A803" s="6"/>
      <c r="B803" s="6"/>
      <c r="C803" s="6">
        <v>802</v>
      </c>
      <c r="D803" s="1" t="s">
        <v>405</v>
      </c>
      <c r="F803" s="2" t="s">
        <v>738</v>
      </c>
      <c r="G803" s="2" t="s">
        <v>739</v>
      </c>
      <c r="H803" s="2" t="s">
        <v>716</v>
      </c>
      <c r="I803" s="1" t="s">
        <v>409</v>
      </c>
      <c r="J803" s="1" t="s">
        <v>1661</v>
      </c>
      <c r="L803" s="1" t="s">
        <v>82</v>
      </c>
      <c r="M803" s="1" t="s">
        <v>83</v>
      </c>
    </row>
    <row r="804" spans="1:13" ht="89.25">
      <c r="A804" s="6"/>
      <c r="B804" s="6"/>
      <c r="C804" s="6">
        <v>803</v>
      </c>
      <c r="D804" s="1" t="s">
        <v>405</v>
      </c>
      <c r="F804" s="2" t="s">
        <v>728</v>
      </c>
      <c r="G804" s="2" t="s">
        <v>1267</v>
      </c>
      <c r="H804" s="2" t="s">
        <v>77</v>
      </c>
      <c r="I804" s="1" t="s">
        <v>409</v>
      </c>
      <c r="J804" s="1" t="s">
        <v>1665</v>
      </c>
      <c r="L804" s="1" t="s">
        <v>90</v>
      </c>
      <c r="M804" s="1" t="s">
        <v>91</v>
      </c>
    </row>
    <row r="805" spans="1:13" ht="102">
      <c r="A805" s="6"/>
      <c r="B805" s="6"/>
      <c r="C805" s="6">
        <v>804</v>
      </c>
      <c r="D805" s="1" t="s">
        <v>405</v>
      </c>
      <c r="F805" s="2" t="s">
        <v>728</v>
      </c>
      <c r="G805" s="2" t="s">
        <v>729</v>
      </c>
      <c r="H805" s="2" t="s">
        <v>419</v>
      </c>
      <c r="I805" s="1" t="s">
        <v>409</v>
      </c>
      <c r="J805" s="1" t="s">
        <v>1665</v>
      </c>
      <c r="L805" s="1" t="s">
        <v>95</v>
      </c>
      <c r="M805" s="1" t="s">
        <v>96</v>
      </c>
    </row>
    <row r="806" spans="1:13" ht="63.75">
      <c r="A806" s="6"/>
      <c r="B806" s="6"/>
      <c r="C806" s="6">
        <v>805</v>
      </c>
      <c r="D806" s="1" t="s">
        <v>405</v>
      </c>
      <c r="F806" s="2" t="s">
        <v>728</v>
      </c>
      <c r="G806" s="2" t="s">
        <v>729</v>
      </c>
      <c r="H806" s="2" t="s">
        <v>420</v>
      </c>
      <c r="I806" s="1" t="s">
        <v>409</v>
      </c>
      <c r="J806" s="1" t="s">
        <v>1665</v>
      </c>
      <c r="L806" s="1" t="s">
        <v>97</v>
      </c>
      <c r="M806" s="1" t="s">
        <v>98</v>
      </c>
    </row>
    <row r="807" spans="1:13" ht="102">
      <c r="A807" s="6"/>
      <c r="B807" s="6"/>
      <c r="C807" s="6">
        <v>806</v>
      </c>
      <c r="D807" s="1" t="s">
        <v>405</v>
      </c>
      <c r="F807" s="2" t="s">
        <v>728</v>
      </c>
      <c r="G807" s="2" t="s">
        <v>729</v>
      </c>
      <c r="H807" s="2" t="s">
        <v>413</v>
      </c>
      <c r="I807" s="1" t="s">
        <v>409</v>
      </c>
      <c r="J807" s="1" t="s">
        <v>1665</v>
      </c>
      <c r="L807" s="1" t="s">
        <v>99</v>
      </c>
      <c r="M807" s="1" t="s">
        <v>100</v>
      </c>
    </row>
    <row r="808" spans="1:13" ht="127.5">
      <c r="A808" s="6"/>
      <c r="B808" s="6"/>
      <c r="C808" s="6">
        <v>807</v>
      </c>
      <c r="D808" s="1" t="s">
        <v>405</v>
      </c>
      <c r="F808" s="2" t="s">
        <v>728</v>
      </c>
      <c r="G808" s="2" t="s">
        <v>729</v>
      </c>
      <c r="H808" s="2" t="s">
        <v>1446</v>
      </c>
      <c r="I808" s="1" t="s">
        <v>409</v>
      </c>
      <c r="J808" s="1" t="s">
        <v>1665</v>
      </c>
      <c r="L808" s="1" t="s">
        <v>917</v>
      </c>
      <c r="M808" s="1" t="s">
        <v>918</v>
      </c>
    </row>
    <row r="809" spans="1:13" ht="102">
      <c r="A809" s="6"/>
      <c r="B809" s="6"/>
      <c r="C809" s="6">
        <v>808</v>
      </c>
      <c r="D809" s="1" t="s">
        <v>405</v>
      </c>
      <c r="F809" s="2" t="s">
        <v>728</v>
      </c>
      <c r="G809" s="2" t="s">
        <v>729</v>
      </c>
      <c r="H809" s="2" t="s">
        <v>919</v>
      </c>
      <c r="I809" s="1" t="s">
        <v>409</v>
      </c>
      <c r="J809" s="1" t="s">
        <v>1665</v>
      </c>
      <c r="L809" s="1" t="s">
        <v>920</v>
      </c>
      <c r="M809" s="1" t="s">
        <v>921</v>
      </c>
    </row>
    <row r="810" spans="1:13" ht="165.75">
      <c r="A810" s="6"/>
      <c r="B810" s="6"/>
      <c r="C810" s="6">
        <v>809</v>
      </c>
      <c r="D810" s="1" t="s">
        <v>405</v>
      </c>
      <c r="F810" s="2" t="s">
        <v>927</v>
      </c>
      <c r="G810" s="2" t="s">
        <v>739</v>
      </c>
      <c r="H810" s="2" t="s">
        <v>716</v>
      </c>
      <c r="I810" s="1" t="s">
        <v>409</v>
      </c>
      <c r="J810" s="1" t="s">
        <v>1661</v>
      </c>
      <c r="L810" s="1" t="s">
        <v>928</v>
      </c>
      <c r="M810" s="1" t="s">
        <v>929</v>
      </c>
    </row>
    <row r="811" spans="1:13" ht="178.5">
      <c r="A811" s="6"/>
      <c r="B811" s="6"/>
      <c r="C811" s="6">
        <v>810</v>
      </c>
      <c r="D811" s="1" t="s">
        <v>721</v>
      </c>
      <c r="F811" s="2" t="s">
        <v>722</v>
      </c>
      <c r="G811" s="2" t="s">
        <v>723</v>
      </c>
      <c r="H811" s="2" t="s">
        <v>724</v>
      </c>
      <c r="I811" s="1" t="s">
        <v>409</v>
      </c>
      <c r="J811" s="1" t="s">
        <v>1660</v>
      </c>
      <c r="L811" s="1" t="s">
        <v>725</v>
      </c>
      <c r="M811" s="1" t="s">
        <v>726</v>
      </c>
    </row>
    <row r="812" spans="1:13" ht="89.25">
      <c r="A812" s="6"/>
      <c r="B812" s="6"/>
      <c r="C812" s="6">
        <v>811</v>
      </c>
      <c r="D812" s="1" t="s">
        <v>721</v>
      </c>
      <c r="F812" s="2" t="s">
        <v>752</v>
      </c>
      <c r="G812" s="2" t="s">
        <v>1275</v>
      </c>
      <c r="H812" s="2" t="s">
        <v>438</v>
      </c>
      <c r="I812" s="1" t="s">
        <v>409</v>
      </c>
      <c r="J812" s="1" t="s">
        <v>1661</v>
      </c>
      <c r="L812" s="1" t="s">
        <v>753</v>
      </c>
      <c r="M812" s="1" t="s">
        <v>754</v>
      </c>
    </row>
    <row r="813" spans="1:13" ht="63.75">
      <c r="A813" s="6"/>
      <c r="B813" s="6"/>
      <c r="C813" s="6">
        <v>812</v>
      </c>
      <c r="D813" s="1" t="s">
        <v>1476</v>
      </c>
      <c r="F813" s="2" t="s">
        <v>2021</v>
      </c>
      <c r="G813" s="2" t="s">
        <v>483</v>
      </c>
      <c r="H813" s="2" t="s">
        <v>868</v>
      </c>
      <c r="I813" s="1" t="s">
        <v>409</v>
      </c>
      <c r="J813" s="1" t="s">
        <v>1660</v>
      </c>
      <c r="L813" s="1" t="s">
        <v>1477</v>
      </c>
      <c r="M813" s="1" t="s">
        <v>1478</v>
      </c>
    </row>
    <row r="814" spans="1:13" ht="114.75">
      <c r="A814" s="6"/>
      <c r="B814" s="6"/>
      <c r="C814" s="6">
        <v>813</v>
      </c>
      <c r="D814" s="1" t="s">
        <v>1476</v>
      </c>
      <c r="F814" s="2" t="s">
        <v>728</v>
      </c>
      <c r="G814" s="2" t="s">
        <v>729</v>
      </c>
      <c r="H814" s="2" t="s">
        <v>419</v>
      </c>
      <c r="I814" s="1" t="s">
        <v>409</v>
      </c>
      <c r="J814" s="1" t="s">
        <v>1665</v>
      </c>
      <c r="L814" s="1" t="s">
        <v>1479</v>
      </c>
      <c r="M814" s="1" t="s">
        <v>1480</v>
      </c>
    </row>
    <row r="815" spans="1:13" ht="76.5">
      <c r="A815" s="6"/>
      <c r="B815" s="6"/>
      <c r="C815" s="6">
        <v>814</v>
      </c>
      <c r="D815" s="1" t="s">
        <v>1476</v>
      </c>
      <c r="F815" s="2" t="s">
        <v>1005</v>
      </c>
      <c r="G815" s="2" t="s">
        <v>735</v>
      </c>
      <c r="H815" s="2" t="s">
        <v>653</v>
      </c>
      <c r="I815" s="1" t="s">
        <v>409</v>
      </c>
      <c r="J815" s="1" t="s">
        <v>1660</v>
      </c>
      <c r="L815" s="1" t="s">
        <v>1481</v>
      </c>
      <c r="M815" s="1" t="s">
        <v>1482</v>
      </c>
    </row>
    <row r="816" spans="1:13" ht="140.25">
      <c r="A816" s="6"/>
      <c r="B816" s="6"/>
      <c r="C816" s="6">
        <v>815</v>
      </c>
      <c r="D816" s="1" t="s">
        <v>1116</v>
      </c>
      <c r="F816" s="2" t="s">
        <v>74</v>
      </c>
      <c r="G816" s="2" t="s">
        <v>716</v>
      </c>
      <c r="H816" s="2" t="s">
        <v>468</v>
      </c>
      <c r="I816" s="1" t="s">
        <v>409</v>
      </c>
      <c r="J816" s="1" t="s">
        <v>1661</v>
      </c>
      <c r="L816" s="1" t="s">
        <v>1117</v>
      </c>
      <c r="M816" s="1" t="s">
        <v>1118</v>
      </c>
    </row>
    <row r="817" spans="1:13" ht="127.5">
      <c r="A817" s="6"/>
      <c r="B817" s="6"/>
      <c r="C817" s="6">
        <v>816</v>
      </c>
      <c r="D817" s="1" t="s">
        <v>674</v>
      </c>
      <c r="F817" s="2" t="s">
        <v>734</v>
      </c>
      <c r="G817" s="2" t="s">
        <v>489</v>
      </c>
      <c r="H817" s="2" t="s">
        <v>735</v>
      </c>
      <c r="I817" s="1" t="s">
        <v>409</v>
      </c>
      <c r="J817" s="1" t="s">
        <v>1650</v>
      </c>
      <c r="L817" s="1" t="s">
        <v>675</v>
      </c>
      <c r="M817" s="1" t="s">
        <v>676</v>
      </c>
    </row>
    <row r="818" spans="1:13" ht="102">
      <c r="A818" s="6"/>
      <c r="B818" s="6"/>
      <c r="C818" s="6">
        <v>817</v>
      </c>
      <c r="D818" s="1" t="s">
        <v>674</v>
      </c>
      <c r="F818" s="2" t="s">
        <v>418</v>
      </c>
      <c r="G818" s="2" t="s">
        <v>975</v>
      </c>
      <c r="H818" s="2" t="s">
        <v>868</v>
      </c>
      <c r="I818" s="1" t="s">
        <v>409</v>
      </c>
      <c r="J818" s="1" t="s">
        <v>1663</v>
      </c>
      <c r="L818" s="1" t="s">
        <v>677</v>
      </c>
      <c r="M818" s="1" t="s">
        <v>127</v>
      </c>
    </row>
    <row r="819" spans="1:13" ht="178.5">
      <c r="A819" s="6"/>
      <c r="B819" s="6"/>
      <c r="C819" s="6">
        <v>818</v>
      </c>
      <c r="D819" s="1" t="s">
        <v>674</v>
      </c>
      <c r="F819" s="2" t="s">
        <v>738</v>
      </c>
      <c r="G819" s="2" t="s">
        <v>739</v>
      </c>
      <c r="H819" s="2" t="s">
        <v>452</v>
      </c>
      <c r="I819" s="1" t="s">
        <v>409</v>
      </c>
      <c r="J819" s="1" t="s">
        <v>1661</v>
      </c>
      <c r="L819" s="1" t="s">
        <v>128</v>
      </c>
      <c r="M819" s="1" t="s">
        <v>129</v>
      </c>
    </row>
    <row r="820" spans="1:13" ht="63.75">
      <c r="A820" s="6"/>
      <c r="B820" s="6"/>
      <c r="C820" s="6">
        <v>819</v>
      </c>
      <c r="D820" s="1" t="s">
        <v>674</v>
      </c>
      <c r="F820" s="2" t="s">
        <v>1265</v>
      </c>
      <c r="G820" s="2" t="s">
        <v>1266</v>
      </c>
      <c r="H820" s="2" t="s">
        <v>1267</v>
      </c>
      <c r="I820" s="1" t="s">
        <v>409</v>
      </c>
      <c r="J820" s="1" t="s">
        <v>1665</v>
      </c>
      <c r="L820" s="1" t="s">
        <v>130</v>
      </c>
      <c r="M820" s="1" t="s">
        <v>131</v>
      </c>
    </row>
    <row r="821" spans="1:13" ht="63.75">
      <c r="A821" s="6"/>
      <c r="B821" s="6"/>
      <c r="C821" s="6">
        <v>820</v>
      </c>
      <c r="D821" s="1" t="s">
        <v>674</v>
      </c>
      <c r="F821" s="2" t="s">
        <v>377</v>
      </c>
      <c r="G821" s="2" t="s">
        <v>1275</v>
      </c>
      <c r="H821" s="2" t="s">
        <v>480</v>
      </c>
      <c r="I821" s="1" t="s">
        <v>409</v>
      </c>
      <c r="J821" s="1" t="s">
        <v>1661</v>
      </c>
      <c r="L821" s="7" t="s">
        <v>1271</v>
      </c>
      <c r="M821" s="1" t="s">
        <v>664</v>
      </c>
    </row>
    <row r="822" spans="1:13" ht="63.75">
      <c r="A822" s="6"/>
      <c r="B822" s="6"/>
      <c r="C822" s="6">
        <v>821</v>
      </c>
      <c r="D822" s="1" t="s">
        <v>674</v>
      </c>
      <c r="F822" s="2" t="s">
        <v>1273</v>
      </c>
      <c r="G822" s="2" t="s">
        <v>1274</v>
      </c>
      <c r="H822" s="2" t="s">
        <v>1275</v>
      </c>
      <c r="I822" s="1" t="s">
        <v>409</v>
      </c>
      <c r="J822" s="1" t="s">
        <v>1665</v>
      </c>
      <c r="L822" s="1" t="s">
        <v>665</v>
      </c>
      <c r="M822" s="1" t="s">
        <v>1277</v>
      </c>
    </row>
    <row r="823" spans="1:12" ht="25.5">
      <c r="A823" s="6"/>
      <c r="B823" s="6"/>
      <c r="C823" s="6">
        <v>822</v>
      </c>
      <c r="D823" s="1" t="s">
        <v>1462</v>
      </c>
      <c r="F823" s="2" t="s">
        <v>734</v>
      </c>
      <c r="G823" s="2" t="s">
        <v>460</v>
      </c>
      <c r="H823" s="2" t="s">
        <v>1446</v>
      </c>
      <c r="I823" s="1" t="s">
        <v>415</v>
      </c>
      <c r="J823" s="1" t="s">
        <v>1651</v>
      </c>
      <c r="K823" s="1"/>
      <c r="L823" s="1" t="s">
        <v>1463</v>
      </c>
    </row>
    <row r="824" spans="1:13" ht="127.5">
      <c r="A824" s="6"/>
      <c r="B824" s="6"/>
      <c r="C824" s="6">
        <v>823</v>
      </c>
      <c r="D824" s="1" t="s">
        <v>1462</v>
      </c>
      <c r="F824" s="2" t="s">
        <v>74</v>
      </c>
      <c r="G824" s="2" t="s">
        <v>460</v>
      </c>
      <c r="H824" s="2" t="s">
        <v>1464</v>
      </c>
      <c r="I824" s="1" t="s">
        <v>415</v>
      </c>
      <c r="J824" s="1" t="s">
        <v>1651</v>
      </c>
      <c r="K824" s="1"/>
      <c r="L824" s="1" t="s">
        <v>1465</v>
      </c>
      <c r="M824" s="1" t="s">
        <v>1466</v>
      </c>
    </row>
    <row r="825" spans="1:13" ht="76.5">
      <c r="A825" s="6"/>
      <c r="B825" s="6"/>
      <c r="C825" s="6">
        <v>824</v>
      </c>
      <c r="D825" s="1" t="s">
        <v>1462</v>
      </c>
      <c r="F825" s="2" t="s">
        <v>728</v>
      </c>
      <c r="G825" s="2" t="s">
        <v>729</v>
      </c>
      <c r="H825" s="2" t="s">
        <v>77</v>
      </c>
      <c r="I825" s="1" t="s">
        <v>415</v>
      </c>
      <c r="J825" s="1" t="s">
        <v>1651</v>
      </c>
      <c r="K825" s="1"/>
      <c r="L825" s="1" t="s">
        <v>1467</v>
      </c>
      <c r="M825" s="1" t="s">
        <v>1468</v>
      </c>
    </row>
    <row r="826" spans="1:13" ht="76.5">
      <c r="A826" s="6"/>
      <c r="B826" s="6"/>
      <c r="C826" s="6">
        <v>825</v>
      </c>
      <c r="D826" s="1" t="s">
        <v>1462</v>
      </c>
      <c r="F826" s="2" t="s">
        <v>366</v>
      </c>
      <c r="G826" s="2" t="s">
        <v>367</v>
      </c>
      <c r="H826" s="2" t="s">
        <v>371</v>
      </c>
      <c r="I826" s="1" t="s">
        <v>415</v>
      </c>
      <c r="J826" s="1" t="s">
        <v>1651</v>
      </c>
      <c r="K826" s="1"/>
      <c r="L826" s="1" t="s">
        <v>1469</v>
      </c>
      <c r="M826" s="1" t="s">
        <v>1470</v>
      </c>
    </row>
    <row r="827" spans="1:13" ht="51">
      <c r="A827" s="6"/>
      <c r="B827" s="6"/>
      <c r="C827" s="6">
        <v>826</v>
      </c>
      <c r="D827" s="1" t="s">
        <v>1462</v>
      </c>
      <c r="I827" s="1" t="s">
        <v>415</v>
      </c>
      <c r="J827" s="1" t="s">
        <v>1651</v>
      </c>
      <c r="K827" s="1"/>
      <c r="L827" s="1" t="s">
        <v>1471</v>
      </c>
      <c r="M827" s="1" t="s">
        <v>1472</v>
      </c>
    </row>
    <row r="828" spans="1:13" ht="102">
      <c r="A828" s="6"/>
      <c r="B828" s="6"/>
      <c r="C828" s="6">
        <v>827</v>
      </c>
      <c r="D828" s="1" t="s">
        <v>1462</v>
      </c>
      <c r="F828" s="2" t="s">
        <v>270</v>
      </c>
      <c r="G828" s="2" t="s">
        <v>879</v>
      </c>
      <c r="H828" s="2" t="s">
        <v>1473</v>
      </c>
      <c r="I828" s="1" t="s">
        <v>415</v>
      </c>
      <c r="J828" s="1" t="s">
        <v>1651</v>
      </c>
      <c r="K828" s="1"/>
      <c r="L828" s="1" t="s">
        <v>1474</v>
      </c>
      <c r="M828" s="1" t="s">
        <v>1475</v>
      </c>
    </row>
    <row r="829" spans="1:13" ht="127.5">
      <c r="A829" s="6"/>
      <c r="B829" s="6"/>
      <c r="C829" s="6">
        <v>828</v>
      </c>
      <c r="D829" s="1" t="s">
        <v>1462</v>
      </c>
      <c r="F829" s="2" t="s">
        <v>734</v>
      </c>
      <c r="G829" s="2" t="s">
        <v>460</v>
      </c>
      <c r="H829" s="2" t="s">
        <v>857</v>
      </c>
      <c r="I829" s="1" t="s">
        <v>484</v>
      </c>
      <c r="J829" s="1" t="s">
        <v>1650</v>
      </c>
      <c r="L829" s="1" t="s">
        <v>1332</v>
      </c>
      <c r="M829" s="1" t="s">
        <v>1333</v>
      </c>
    </row>
    <row r="830" spans="1:13" ht="12.75">
      <c r="A830" s="6"/>
      <c r="B830" s="6"/>
      <c r="C830" s="6">
        <v>829</v>
      </c>
      <c r="D830" s="1" t="s">
        <v>835</v>
      </c>
      <c r="F830" s="2" t="s">
        <v>84</v>
      </c>
      <c r="G830" s="2" t="s">
        <v>85</v>
      </c>
      <c r="H830" s="2" t="s">
        <v>868</v>
      </c>
      <c r="I830" s="1" t="s">
        <v>415</v>
      </c>
      <c r="J830" s="1" t="s">
        <v>1651</v>
      </c>
      <c r="K830" s="1"/>
      <c r="L830" s="1" t="s">
        <v>840</v>
      </c>
      <c r="M830" s="1" t="s">
        <v>841</v>
      </c>
    </row>
    <row r="831" spans="1:13" ht="51">
      <c r="A831" s="6"/>
      <c r="B831" s="6"/>
      <c r="C831" s="6">
        <v>830</v>
      </c>
      <c r="D831" s="1" t="s">
        <v>835</v>
      </c>
      <c r="F831" s="2" t="s">
        <v>836</v>
      </c>
      <c r="G831" s="2" t="s">
        <v>837</v>
      </c>
      <c r="H831" s="2" t="s">
        <v>837</v>
      </c>
      <c r="I831" s="1" t="s">
        <v>995</v>
      </c>
      <c r="J831" s="1" t="s">
        <v>1651</v>
      </c>
      <c r="K831" s="1"/>
      <c r="L831" s="1" t="s">
        <v>838</v>
      </c>
      <c r="M831" s="1" t="s">
        <v>839</v>
      </c>
    </row>
    <row r="832" spans="1:13" ht="25.5">
      <c r="A832" s="6"/>
      <c r="B832" s="6"/>
      <c r="C832" s="6">
        <v>831</v>
      </c>
      <c r="D832" s="1" t="s">
        <v>835</v>
      </c>
      <c r="F832" s="2" t="s">
        <v>979</v>
      </c>
      <c r="G832" s="2" t="s">
        <v>353</v>
      </c>
      <c r="H832" s="2" t="s">
        <v>735</v>
      </c>
      <c r="I832" s="1" t="s">
        <v>409</v>
      </c>
      <c r="J832" s="1" t="s">
        <v>1660</v>
      </c>
      <c r="L832" s="1" t="s">
        <v>842</v>
      </c>
      <c r="M832" s="1" t="s">
        <v>1366</v>
      </c>
    </row>
    <row r="833" spans="1:13" ht="25.5">
      <c r="A833" s="6"/>
      <c r="B833" s="6"/>
      <c r="C833" s="6">
        <v>832</v>
      </c>
      <c r="D833" s="1" t="s">
        <v>835</v>
      </c>
      <c r="F833" s="2" t="s">
        <v>1005</v>
      </c>
      <c r="G833" s="2" t="s">
        <v>735</v>
      </c>
      <c r="H833" s="2" t="s">
        <v>653</v>
      </c>
      <c r="I833" s="1" t="s">
        <v>409</v>
      </c>
      <c r="J833" s="1" t="s">
        <v>1660</v>
      </c>
      <c r="L833" s="1" t="s">
        <v>1367</v>
      </c>
      <c r="M833" s="1" t="s">
        <v>1368</v>
      </c>
    </row>
    <row r="834" spans="1:13" ht="63.75">
      <c r="A834" s="6"/>
      <c r="B834" s="6"/>
      <c r="C834" s="6">
        <v>833</v>
      </c>
      <c r="D834" s="1" t="s">
        <v>362</v>
      </c>
      <c r="F834" s="2" t="s">
        <v>379</v>
      </c>
      <c r="G834" s="2" t="s">
        <v>380</v>
      </c>
      <c r="H834" s="2" t="s">
        <v>434</v>
      </c>
      <c r="I834" s="1" t="s">
        <v>415</v>
      </c>
      <c r="J834" s="1" t="s">
        <v>1651</v>
      </c>
      <c r="K834" s="1"/>
      <c r="L834" s="1" t="s">
        <v>381</v>
      </c>
      <c r="M834" s="1" t="s">
        <v>382</v>
      </c>
    </row>
    <row r="835" spans="1:13" ht="25.5">
      <c r="A835" s="6"/>
      <c r="B835" s="6"/>
      <c r="C835" s="6">
        <v>834</v>
      </c>
      <c r="D835" s="1" t="s">
        <v>362</v>
      </c>
      <c r="F835" s="2" t="s">
        <v>1449</v>
      </c>
      <c r="G835" s="2" t="s">
        <v>414</v>
      </c>
      <c r="H835" s="2" t="s">
        <v>435</v>
      </c>
      <c r="I835" s="1" t="s">
        <v>415</v>
      </c>
      <c r="J835" s="1" t="s">
        <v>1651</v>
      </c>
      <c r="K835" s="1"/>
      <c r="L835" s="1" t="s">
        <v>1450</v>
      </c>
      <c r="M835" s="1" t="s">
        <v>1451</v>
      </c>
    </row>
    <row r="836" spans="1:13" ht="409.5">
      <c r="A836" s="6"/>
      <c r="B836" s="6"/>
      <c r="C836" s="6">
        <v>835</v>
      </c>
      <c r="D836" s="1" t="s">
        <v>362</v>
      </c>
      <c r="F836" s="2" t="s">
        <v>1274</v>
      </c>
      <c r="G836" s="2" t="s">
        <v>363</v>
      </c>
      <c r="I836" s="1" t="s">
        <v>409</v>
      </c>
      <c r="J836" s="1" t="s">
        <v>1660</v>
      </c>
      <c r="L836" s="1" t="s">
        <v>364</v>
      </c>
      <c r="M836" s="1" t="s">
        <v>365</v>
      </c>
    </row>
    <row r="837" spans="1:13" ht="229.5">
      <c r="A837" s="6"/>
      <c r="B837" s="6"/>
      <c r="C837" s="6">
        <v>836</v>
      </c>
      <c r="D837" s="1" t="s">
        <v>362</v>
      </c>
      <c r="F837" s="2" t="s">
        <v>383</v>
      </c>
      <c r="G837" s="2" t="s">
        <v>384</v>
      </c>
      <c r="H837" s="2" t="s">
        <v>716</v>
      </c>
      <c r="I837" s="1" t="s">
        <v>409</v>
      </c>
      <c r="J837" s="1" t="s">
        <v>1660</v>
      </c>
      <c r="L837" s="1" t="s">
        <v>980</v>
      </c>
      <c r="M837" s="1" t="s">
        <v>981</v>
      </c>
    </row>
    <row r="838" spans="1:13" ht="229.5">
      <c r="A838" s="6"/>
      <c r="B838" s="6"/>
      <c r="C838" s="6">
        <v>837</v>
      </c>
      <c r="D838" s="1" t="s">
        <v>362</v>
      </c>
      <c r="F838" s="2" t="s">
        <v>383</v>
      </c>
      <c r="G838" s="2" t="s">
        <v>384</v>
      </c>
      <c r="H838" s="2" t="s">
        <v>367</v>
      </c>
      <c r="I838" s="1" t="s">
        <v>409</v>
      </c>
      <c r="J838" s="1" t="s">
        <v>1660</v>
      </c>
      <c r="L838" s="1" t="s">
        <v>982</v>
      </c>
      <c r="M838" s="1" t="s">
        <v>981</v>
      </c>
    </row>
    <row r="839" spans="1:13" ht="409.5">
      <c r="A839" s="6"/>
      <c r="B839" s="6"/>
      <c r="C839" s="6">
        <v>838</v>
      </c>
      <c r="D839" s="1" t="s">
        <v>362</v>
      </c>
      <c r="F839" s="2" t="s">
        <v>983</v>
      </c>
      <c r="G839" s="2" t="s">
        <v>452</v>
      </c>
      <c r="H839" s="2" t="s">
        <v>420</v>
      </c>
      <c r="I839" s="1" t="s">
        <v>409</v>
      </c>
      <c r="J839" s="1" t="s">
        <v>1660</v>
      </c>
      <c r="L839" s="1" t="s">
        <v>984</v>
      </c>
      <c r="M839" s="1" t="s">
        <v>600</v>
      </c>
    </row>
    <row r="840" spans="1:13" ht="409.5">
      <c r="A840" s="6"/>
      <c r="B840" s="6"/>
      <c r="C840" s="6">
        <v>839</v>
      </c>
      <c r="D840" s="1" t="s">
        <v>362</v>
      </c>
      <c r="F840" s="2" t="s">
        <v>601</v>
      </c>
      <c r="G840" s="2" t="s">
        <v>444</v>
      </c>
      <c r="H840" s="2" t="s">
        <v>435</v>
      </c>
      <c r="I840" s="1" t="s">
        <v>409</v>
      </c>
      <c r="J840" s="1" t="s">
        <v>1660</v>
      </c>
      <c r="L840" s="1" t="s">
        <v>861</v>
      </c>
      <c r="M840" s="1" t="s">
        <v>862</v>
      </c>
    </row>
    <row r="841" spans="1:13" ht="255">
      <c r="A841" s="6"/>
      <c r="B841" s="6"/>
      <c r="C841" s="6">
        <v>840</v>
      </c>
      <c r="D841" s="1" t="s">
        <v>362</v>
      </c>
      <c r="F841" s="2" t="s">
        <v>601</v>
      </c>
      <c r="G841" s="2" t="s">
        <v>444</v>
      </c>
      <c r="H841" s="2" t="s">
        <v>441</v>
      </c>
      <c r="I841" s="1" t="s">
        <v>409</v>
      </c>
      <c r="J841" s="1" t="s">
        <v>1660</v>
      </c>
      <c r="L841" s="1" t="s">
        <v>863</v>
      </c>
      <c r="M841" s="1" t="s">
        <v>864</v>
      </c>
    </row>
    <row r="842" spans="1:13" ht="357">
      <c r="A842" s="6"/>
      <c r="B842" s="6"/>
      <c r="C842" s="6">
        <v>841</v>
      </c>
      <c r="D842" s="1" t="s">
        <v>362</v>
      </c>
      <c r="F842" s="2" t="s">
        <v>722</v>
      </c>
      <c r="G842" s="2" t="s">
        <v>723</v>
      </c>
      <c r="H842" s="2" t="s">
        <v>408</v>
      </c>
      <c r="I842" s="1" t="s">
        <v>409</v>
      </c>
      <c r="J842" s="1" t="s">
        <v>1660</v>
      </c>
      <c r="L842" s="1" t="s">
        <v>866</v>
      </c>
      <c r="M842" s="1" t="s">
        <v>867</v>
      </c>
    </row>
    <row r="843" spans="1:13" ht="38.25">
      <c r="A843" s="6"/>
      <c r="B843" s="6"/>
      <c r="C843" s="6">
        <v>842</v>
      </c>
      <c r="D843" s="1" t="s">
        <v>1399</v>
      </c>
      <c r="F843" s="2" t="s">
        <v>84</v>
      </c>
      <c r="G843" s="2" t="s">
        <v>85</v>
      </c>
      <c r="H843" s="2" t="s">
        <v>868</v>
      </c>
      <c r="I843" s="1" t="s">
        <v>415</v>
      </c>
      <c r="J843" s="1" t="s">
        <v>1651</v>
      </c>
      <c r="K843" s="1"/>
      <c r="L843" s="1" t="s">
        <v>1924</v>
      </c>
      <c r="M843" s="1" t="s">
        <v>1925</v>
      </c>
    </row>
    <row r="844" spans="1:13" ht="51">
      <c r="A844" s="6"/>
      <c r="B844" s="6"/>
      <c r="C844" s="6">
        <v>843</v>
      </c>
      <c r="D844" s="1" t="s">
        <v>1399</v>
      </c>
      <c r="F844" s="2" t="s">
        <v>1928</v>
      </c>
      <c r="G844" s="2" t="s">
        <v>31</v>
      </c>
      <c r="H844" s="2" t="s">
        <v>429</v>
      </c>
      <c r="I844" s="1" t="s">
        <v>415</v>
      </c>
      <c r="J844" s="1" t="s">
        <v>1651</v>
      </c>
      <c r="K844" s="1"/>
      <c r="L844" s="1" t="s">
        <v>1929</v>
      </c>
      <c r="M844" s="1" t="s">
        <v>1930</v>
      </c>
    </row>
    <row r="845" spans="1:13" ht="51">
      <c r="A845" s="6"/>
      <c r="B845" s="6"/>
      <c r="C845" s="6">
        <v>844</v>
      </c>
      <c r="D845" s="1" t="s">
        <v>1399</v>
      </c>
      <c r="F845" s="2" t="s">
        <v>506</v>
      </c>
      <c r="G845" s="2" t="s">
        <v>919</v>
      </c>
      <c r="H845" s="2" t="s">
        <v>460</v>
      </c>
      <c r="I845" s="1" t="s">
        <v>415</v>
      </c>
      <c r="J845" s="1" t="s">
        <v>1651</v>
      </c>
      <c r="K845" s="1"/>
      <c r="L845" s="1" t="s">
        <v>2133</v>
      </c>
      <c r="M845" s="1" t="s">
        <v>2134</v>
      </c>
    </row>
    <row r="846" spans="1:13" ht="229.5">
      <c r="A846" s="6"/>
      <c r="B846" s="6"/>
      <c r="C846" s="6">
        <v>845</v>
      </c>
      <c r="D846" s="1" t="s">
        <v>1399</v>
      </c>
      <c r="F846" s="2" t="s">
        <v>936</v>
      </c>
      <c r="G846" s="2" t="s">
        <v>937</v>
      </c>
      <c r="H846" s="2" t="s">
        <v>723</v>
      </c>
      <c r="I846" s="1" t="s">
        <v>409</v>
      </c>
      <c r="J846" s="1" t="s">
        <v>1660</v>
      </c>
      <c r="L846" s="1" t="s">
        <v>1400</v>
      </c>
      <c r="M846" s="1" t="s">
        <v>1401</v>
      </c>
    </row>
    <row r="847" spans="1:13" ht="25.5">
      <c r="A847" s="6"/>
      <c r="B847" s="6"/>
      <c r="C847" s="6">
        <v>846</v>
      </c>
      <c r="D847" s="1" t="s">
        <v>1399</v>
      </c>
      <c r="F847" s="2" t="s">
        <v>84</v>
      </c>
      <c r="G847" s="2" t="s">
        <v>85</v>
      </c>
      <c r="H847" s="2" t="s">
        <v>419</v>
      </c>
      <c r="I847" s="1" t="s">
        <v>409</v>
      </c>
      <c r="J847" s="1" t="s">
        <v>1660</v>
      </c>
      <c r="L847" s="1" t="s">
        <v>1405</v>
      </c>
      <c r="M847" s="1" t="s">
        <v>1406</v>
      </c>
    </row>
    <row r="848" spans="1:13" ht="25.5">
      <c r="A848" s="6"/>
      <c r="B848" s="6"/>
      <c r="C848" s="6">
        <v>847</v>
      </c>
      <c r="D848" s="1" t="s">
        <v>1399</v>
      </c>
      <c r="F848" s="2" t="s">
        <v>84</v>
      </c>
      <c r="G848" s="2" t="s">
        <v>85</v>
      </c>
      <c r="H848" s="2" t="s">
        <v>724</v>
      </c>
      <c r="I848" s="1" t="s">
        <v>409</v>
      </c>
      <c r="J848" s="1" t="s">
        <v>1660</v>
      </c>
      <c r="L848" s="1" t="s">
        <v>1407</v>
      </c>
      <c r="M848" s="1" t="s">
        <v>1408</v>
      </c>
    </row>
    <row r="849" spans="1:13" ht="25.5">
      <c r="A849" s="6"/>
      <c r="B849" s="6"/>
      <c r="C849" s="6">
        <v>848</v>
      </c>
      <c r="D849" s="1" t="s">
        <v>1399</v>
      </c>
      <c r="F849" s="2" t="s">
        <v>84</v>
      </c>
      <c r="G849" s="2" t="s">
        <v>85</v>
      </c>
      <c r="H849" s="2" t="s">
        <v>424</v>
      </c>
      <c r="I849" s="1" t="s">
        <v>409</v>
      </c>
      <c r="J849" s="1" t="s">
        <v>1660</v>
      </c>
      <c r="L849" s="1" t="s">
        <v>1912</v>
      </c>
      <c r="M849" s="1" t="s">
        <v>1913</v>
      </c>
    </row>
    <row r="850" spans="1:13" ht="38.25">
      <c r="A850" s="6"/>
      <c r="B850" s="6"/>
      <c r="C850" s="6">
        <v>849</v>
      </c>
      <c r="D850" s="1" t="s">
        <v>1399</v>
      </c>
      <c r="F850" s="2" t="s">
        <v>84</v>
      </c>
      <c r="G850" s="2" t="s">
        <v>85</v>
      </c>
      <c r="H850" s="2" t="s">
        <v>434</v>
      </c>
      <c r="I850" s="1" t="s">
        <v>409</v>
      </c>
      <c r="J850" s="1" t="s">
        <v>1660</v>
      </c>
      <c r="L850" s="1" t="s">
        <v>1914</v>
      </c>
      <c r="M850" s="1" t="s">
        <v>1915</v>
      </c>
    </row>
    <row r="851" spans="1:13" ht="38.25">
      <c r="A851" s="6"/>
      <c r="B851" s="6"/>
      <c r="C851" s="6">
        <v>850</v>
      </c>
      <c r="D851" s="1" t="s">
        <v>1399</v>
      </c>
      <c r="F851" s="2" t="s">
        <v>84</v>
      </c>
      <c r="G851" s="2" t="s">
        <v>85</v>
      </c>
      <c r="H851" s="2" t="s">
        <v>455</v>
      </c>
      <c r="I851" s="1" t="s">
        <v>409</v>
      </c>
      <c r="J851" s="1" t="s">
        <v>1660</v>
      </c>
      <c r="L851" s="1" t="s">
        <v>1916</v>
      </c>
      <c r="M851" s="1" t="s">
        <v>1917</v>
      </c>
    </row>
    <row r="852" spans="1:13" ht="114.75">
      <c r="A852" s="6"/>
      <c r="B852" s="6"/>
      <c r="C852" s="6">
        <v>851</v>
      </c>
      <c r="D852" s="1" t="s">
        <v>1399</v>
      </c>
      <c r="F852" s="2" t="s">
        <v>84</v>
      </c>
      <c r="G852" s="2" t="s">
        <v>85</v>
      </c>
      <c r="H852" s="2" t="s">
        <v>1275</v>
      </c>
      <c r="I852" s="1" t="s">
        <v>409</v>
      </c>
      <c r="J852" s="1" t="s">
        <v>1660</v>
      </c>
      <c r="L852" s="1" t="s">
        <v>1918</v>
      </c>
      <c r="M852" s="1" t="s">
        <v>1919</v>
      </c>
    </row>
    <row r="853" spans="1:13" ht="153">
      <c r="A853" s="6"/>
      <c r="B853" s="6"/>
      <c r="C853" s="6">
        <v>852</v>
      </c>
      <c r="D853" s="1" t="s">
        <v>1399</v>
      </c>
      <c r="F853" s="2" t="s">
        <v>84</v>
      </c>
      <c r="G853" s="2" t="s">
        <v>85</v>
      </c>
      <c r="H853" s="2" t="s">
        <v>1275</v>
      </c>
      <c r="I853" s="1" t="s">
        <v>409</v>
      </c>
      <c r="J853" s="1" t="s">
        <v>1660</v>
      </c>
      <c r="L853" s="1" t="s">
        <v>1920</v>
      </c>
      <c r="M853" s="1" t="s">
        <v>1921</v>
      </c>
    </row>
    <row r="854" spans="1:13" ht="51">
      <c r="A854" s="6"/>
      <c r="B854" s="6"/>
      <c r="C854" s="6">
        <v>853</v>
      </c>
      <c r="D854" s="1" t="s">
        <v>1399</v>
      </c>
      <c r="F854" s="2" t="s">
        <v>84</v>
      </c>
      <c r="G854" s="2" t="s">
        <v>85</v>
      </c>
      <c r="H854" s="2" t="s">
        <v>1275</v>
      </c>
      <c r="I854" s="1" t="s">
        <v>409</v>
      </c>
      <c r="J854" s="1" t="s">
        <v>1660</v>
      </c>
      <c r="L854" s="1" t="s">
        <v>1922</v>
      </c>
      <c r="M854" s="1" t="s">
        <v>1923</v>
      </c>
    </row>
    <row r="855" spans="1:13" ht="76.5">
      <c r="A855" s="6"/>
      <c r="B855" s="6"/>
      <c r="C855" s="6">
        <v>854</v>
      </c>
      <c r="D855" s="1" t="s">
        <v>1399</v>
      </c>
      <c r="F855" s="2" t="s">
        <v>936</v>
      </c>
      <c r="G855" s="2" t="s">
        <v>1712</v>
      </c>
      <c r="H855" s="2" t="s">
        <v>1267</v>
      </c>
      <c r="I855" s="1" t="s">
        <v>409</v>
      </c>
      <c r="J855" s="1" t="s">
        <v>1660</v>
      </c>
      <c r="L855" s="1" t="s">
        <v>1926</v>
      </c>
      <c r="M855" s="1" t="s">
        <v>1927</v>
      </c>
    </row>
    <row r="856" spans="1:13" ht="127.5">
      <c r="A856" s="6"/>
      <c r="B856" s="6"/>
      <c r="C856" s="6">
        <v>855</v>
      </c>
      <c r="D856" s="1" t="s">
        <v>1399</v>
      </c>
      <c r="F856" s="2" t="s">
        <v>936</v>
      </c>
      <c r="G856" s="2" t="s">
        <v>937</v>
      </c>
      <c r="H856" s="2" t="s">
        <v>419</v>
      </c>
      <c r="I856" s="1" t="s">
        <v>409</v>
      </c>
      <c r="J856" s="1" t="s">
        <v>1660</v>
      </c>
      <c r="L856" s="1" t="s">
        <v>1931</v>
      </c>
      <c r="M856" s="1" t="s">
        <v>1401</v>
      </c>
    </row>
    <row r="857" spans="1:13" ht="63.75">
      <c r="A857" s="6"/>
      <c r="B857" s="6"/>
      <c r="C857" s="6">
        <v>856</v>
      </c>
      <c r="D857" s="1" t="s">
        <v>1399</v>
      </c>
      <c r="F857" s="2" t="s">
        <v>768</v>
      </c>
      <c r="G857" s="2" t="s">
        <v>769</v>
      </c>
      <c r="H857" s="2" t="s">
        <v>975</v>
      </c>
      <c r="I857" s="1" t="s">
        <v>409</v>
      </c>
      <c r="J857" s="1" t="s">
        <v>1665</v>
      </c>
      <c r="L857" s="1" t="s">
        <v>978</v>
      </c>
      <c r="M857" s="1" t="s">
        <v>977</v>
      </c>
    </row>
    <row r="858" spans="1:13" ht="204">
      <c r="A858" s="6"/>
      <c r="B858" s="6"/>
      <c r="C858" s="6">
        <v>857</v>
      </c>
      <c r="D858" s="1" t="s">
        <v>1399</v>
      </c>
      <c r="F858" s="2" t="s">
        <v>1932</v>
      </c>
      <c r="G858" s="2" t="s">
        <v>429</v>
      </c>
      <c r="H858" s="2" t="s">
        <v>1459</v>
      </c>
      <c r="I858" s="1" t="s">
        <v>409</v>
      </c>
      <c r="J858" s="1" t="s">
        <v>1661</v>
      </c>
      <c r="L858" s="1" t="s">
        <v>2020</v>
      </c>
      <c r="M858" s="1" t="s">
        <v>977</v>
      </c>
    </row>
    <row r="859" spans="1:13" ht="63.75">
      <c r="A859" s="6"/>
      <c r="B859" s="6"/>
      <c r="C859" s="6">
        <v>858</v>
      </c>
      <c r="D859" s="1" t="s">
        <v>1399</v>
      </c>
      <c r="F859" s="2" t="s">
        <v>2021</v>
      </c>
      <c r="G859" s="2" t="s">
        <v>483</v>
      </c>
      <c r="H859" s="2" t="s">
        <v>868</v>
      </c>
      <c r="I859" s="1" t="s">
        <v>409</v>
      </c>
      <c r="J859" s="1" t="s">
        <v>1660</v>
      </c>
      <c r="L859" s="1" t="s">
        <v>2022</v>
      </c>
      <c r="M859" s="1" t="s">
        <v>2023</v>
      </c>
    </row>
    <row r="860" spans="1:13" ht="102">
      <c r="A860" s="6"/>
      <c r="B860" s="6"/>
      <c r="C860" s="6">
        <v>859</v>
      </c>
      <c r="D860" s="1" t="s">
        <v>1399</v>
      </c>
      <c r="F860" s="2" t="s">
        <v>728</v>
      </c>
      <c r="G860" s="2" t="s">
        <v>729</v>
      </c>
      <c r="H860" s="2" t="s">
        <v>419</v>
      </c>
      <c r="I860" s="1" t="s">
        <v>409</v>
      </c>
      <c r="J860" s="1" t="s">
        <v>1665</v>
      </c>
      <c r="L860" s="1" t="s">
        <v>2024</v>
      </c>
      <c r="M860" s="1" t="s">
        <v>2025</v>
      </c>
    </row>
    <row r="861" spans="1:13" ht="25.5">
      <c r="A861" s="6"/>
      <c r="B861" s="6"/>
      <c r="C861" s="6">
        <v>860</v>
      </c>
      <c r="D861" s="1" t="s">
        <v>1399</v>
      </c>
      <c r="F861" s="2" t="s">
        <v>728</v>
      </c>
      <c r="G861" s="2" t="s">
        <v>865</v>
      </c>
      <c r="H861" s="2" t="s">
        <v>865</v>
      </c>
      <c r="I861" s="1" t="s">
        <v>409</v>
      </c>
      <c r="J861" s="1" t="s">
        <v>1665</v>
      </c>
      <c r="L861" s="1" t="s">
        <v>2026</v>
      </c>
      <c r="M861" s="1" t="s">
        <v>977</v>
      </c>
    </row>
    <row r="862" spans="1:13" ht="178.5">
      <c r="A862" s="6"/>
      <c r="B862" s="6"/>
      <c r="C862" s="6">
        <v>861</v>
      </c>
      <c r="D862" s="1" t="s">
        <v>1399</v>
      </c>
      <c r="F862" s="2" t="s">
        <v>979</v>
      </c>
      <c r="G862" s="2" t="s">
        <v>353</v>
      </c>
      <c r="H862" s="2" t="s">
        <v>975</v>
      </c>
      <c r="I862" s="1" t="s">
        <v>409</v>
      </c>
      <c r="J862" s="1" t="s">
        <v>1660</v>
      </c>
      <c r="L862" s="1" t="s">
        <v>2027</v>
      </c>
      <c r="M862" s="1" t="s">
        <v>2028</v>
      </c>
    </row>
    <row r="863" spans="1:13" ht="140.25">
      <c r="A863" s="6"/>
      <c r="B863" s="6"/>
      <c r="C863" s="6">
        <v>862</v>
      </c>
      <c r="D863" s="1" t="s">
        <v>1399</v>
      </c>
      <c r="F863" s="2" t="s">
        <v>979</v>
      </c>
      <c r="G863" s="2" t="s">
        <v>353</v>
      </c>
      <c r="H863" s="2" t="s">
        <v>489</v>
      </c>
      <c r="I863" s="1" t="s">
        <v>409</v>
      </c>
      <c r="J863" s="1" t="s">
        <v>1660</v>
      </c>
      <c r="L863" s="1" t="s">
        <v>1545</v>
      </c>
      <c r="M863" s="1" t="s">
        <v>977</v>
      </c>
    </row>
    <row r="864" spans="1:13" ht="140.25">
      <c r="A864" s="6"/>
      <c r="B864" s="6"/>
      <c r="C864" s="6">
        <v>863</v>
      </c>
      <c r="D864" s="1" t="s">
        <v>1399</v>
      </c>
      <c r="F864" s="2" t="s">
        <v>979</v>
      </c>
      <c r="G864" s="2" t="s">
        <v>353</v>
      </c>
      <c r="H864" s="2" t="s">
        <v>735</v>
      </c>
      <c r="I864" s="1" t="s">
        <v>409</v>
      </c>
      <c r="J864" s="1" t="s">
        <v>1660</v>
      </c>
      <c r="L864" s="1" t="s">
        <v>2029</v>
      </c>
      <c r="M864" s="1" t="s">
        <v>2030</v>
      </c>
    </row>
    <row r="865" spans="1:13" ht="127.5">
      <c r="A865" s="6"/>
      <c r="B865" s="6"/>
      <c r="C865" s="6">
        <v>864</v>
      </c>
      <c r="D865" s="1" t="s">
        <v>1399</v>
      </c>
      <c r="F865" s="2" t="s">
        <v>366</v>
      </c>
      <c r="G865" s="2" t="s">
        <v>367</v>
      </c>
      <c r="H865" s="2" t="s">
        <v>735</v>
      </c>
      <c r="I865" s="1" t="s">
        <v>409</v>
      </c>
      <c r="J865" s="1" t="s">
        <v>1661</v>
      </c>
      <c r="L865" s="1" t="s">
        <v>2127</v>
      </c>
      <c r="M865" s="1" t="s">
        <v>2128</v>
      </c>
    </row>
    <row r="866" spans="1:13" ht="102">
      <c r="A866" s="6"/>
      <c r="B866" s="6"/>
      <c r="C866" s="6">
        <v>865</v>
      </c>
      <c r="D866" s="1" t="s">
        <v>1399</v>
      </c>
      <c r="F866" s="2" t="s">
        <v>366</v>
      </c>
      <c r="G866" s="2" t="s">
        <v>922</v>
      </c>
      <c r="H866" s="2" t="s">
        <v>384</v>
      </c>
      <c r="I866" s="1" t="s">
        <v>409</v>
      </c>
      <c r="J866" s="1" t="s">
        <v>1661</v>
      </c>
      <c r="L866" s="1" t="s">
        <v>2129</v>
      </c>
      <c r="M866" s="1" t="s">
        <v>2130</v>
      </c>
    </row>
    <row r="867" spans="1:13" ht="89.25">
      <c r="A867" s="6"/>
      <c r="B867" s="6"/>
      <c r="C867" s="6">
        <v>866</v>
      </c>
      <c r="D867" s="1" t="s">
        <v>1399</v>
      </c>
      <c r="F867" s="2" t="s">
        <v>1005</v>
      </c>
      <c r="G867" s="2" t="s">
        <v>735</v>
      </c>
      <c r="H867" s="2" t="s">
        <v>653</v>
      </c>
      <c r="I867" s="1" t="s">
        <v>409</v>
      </c>
      <c r="J867" s="1" t="s">
        <v>1660</v>
      </c>
      <c r="L867" s="1" t="s">
        <v>2131</v>
      </c>
      <c r="M867" s="1" t="s">
        <v>2132</v>
      </c>
    </row>
    <row r="868" spans="1:13" ht="127.5">
      <c r="A868" s="6"/>
      <c r="B868" s="6"/>
      <c r="C868" s="6">
        <v>867</v>
      </c>
      <c r="D868" s="1" t="s">
        <v>1399</v>
      </c>
      <c r="F868" s="2" t="s">
        <v>936</v>
      </c>
      <c r="G868" s="2" t="s">
        <v>1712</v>
      </c>
      <c r="H868" s="2" t="s">
        <v>1275</v>
      </c>
      <c r="I868" s="1" t="s">
        <v>409</v>
      </c>
      <c r="J868" s="1" t="s">
        <v>1660</v>
      </c>
      <c r="L868" s="1" t="s">
        <v>1931</v>
      </c>
      <c r="M868" s="1" t="s">
        <v>1401</v>
      </c>
    </row>
    <row r="869" spans="1:13" ht="51">
      <c r="A869" s="6"/>
      <c r="B869" s="6"/>
      <c r="C869" s="6">
        <v>868</v>
      </c>
      <c r="D869" s="1" t="s">
        <v>1399</v>
      </c>
      <c r="F869" s="2" t="s">
        <v>84</v>
      </c>
      <c r="G869" s="2" t="s">
        <v>85</v>
      </c>
      <c r="H869" s="2" t="s">
        <v>435</v>
      </c>
      <c r="I869" s="1" t="s">
        <v>409</v>
      </c>
      <c r="J869" s="1" t="s">
        <v>1660</v>
      </c>
      <c r="L869" s="1" t="s">
        <v>1488</v>
      </c>
      <c r="M869" s="1" t="s">
        <v>2089</v>
      </c>
    </row>
    <row r="870" spans="1:13" ht="63.75">
      <c r="A870" s="6"/>
      <c r="B870" s="6"/>
      <c r="C870" s="6">
        <v>869</v>
      </c>
      <c r="D870" s="1" t="s">
        <v>1399</v>
      </c>
      <c r="F870" s="2" t="s">
        <v>669</v>
      </c>
      <c r="G870" s="2" t="s">
        <v>65</v>
      </c>
      <c r="H870" s="2" t="s">
        <v>919</v>
      </c>
      <c r="I870" s="1" t="s">
        <v>409</v>
      </c>
      <c r="J870" s="1" t="s">
        <v>1660</v>
      </c>
      <c r="L870" s="1" t="s">
        <v>1493</v>
      </c>
      <c r="M870" s="1" t="s">
        <v>1494</v>
      </c>
    </row>
    <row r="871" spans="1:13" ht="204">
      <c r="A871" s="6"/>
      <c r="B871" s="6"/>
      <c r="C871" s="6">
        <v>870</v>
      </c>
      <c r="D871" s="1" t="s">
        <v>1399</v>
      </c>
      <c r="F871" s="2" t="s">
        <v>669</v>
      </c>
      <c r="G871" s="2" t="s">
        <v>670</v>
      </c>
      <c r="H871" s="2" t="s">
        <v>419</v>
      </c>
      <c r="I871" s="1" t="s">
        <v>409</v>
      </c>
      <c r="J871" s="1" t="s">
        <v>1660</v>
      </c>
      <c r="L871" s="1" t="s">
        <v>1495</v>
      </c>
      <c r="M871" s="1" t="s">
        <v>1496</v>
      </c>
    </row>
    <row r="872" spans="1:13" ht="76.5">
      <c r="A872" s="6"/>
      <c r="B872" s="6"/>
      <c r="C872" s="6">
        <v>871</v>
      </c>
      <c r="D872" s="1" t="s">
        <v>1399</v>
      </c>
      <c r="F872" s="2" t="s">
        <v>669</v>
      </c>
      <c r="G872" s="2" t="s">
        <v>670</v>
      </c>
      <c r="H872" s="2" t="s">
        <v>419</v>
      </c>
      <c r="I872" s="1" t="s">
        <v>409</v>
      </c>
      <c r="J872" s="1" t="s">
        <v>1660</v>
      </c>
      <c r="L872" s="1" t="s">
        <v>1497</v>
      </c>
      <c r="M872" s="1" t="s">
        <v>1494</v>
      </c>
    </row>
    <row r="873" spans="1:13" ht="102">
      <c r="A873" s="6"/>
      <c r="B873" s="6"/>
      <c r="C873" s="6">
        <v>872</v>
      </c>
      <c r="D873" s="1" t="s">
        <v>1399</v>
      </c>
      <c r="F873" s="2" t="s">
        <v>669</v>
      </c>
      <c r="G873" s="2" t="s">
        <v>670</v>
      </c>
      <c r="H873" s="2" t="s">
        <v>441</v>
      </c>
      <c r="I873" s="1" t="s">
        <v>409</v>
      </c>
      <c r="J873" s="1" t="s">
        <v>1660</v>
      </c>
      <c r="L873" s="1" t="s">
        <v>1498</v>
      </c>
      <c r="M873" s="1" t="s">
        <v>1499</v>
      </c>
    </row>
    <row r="874" spans="1:13" ht="89.25">
      <c r="A874" s="6"/>
      <c r="B874" s="6"/>
      <c r="C874" s="6">
        <v>873</v>
      </c>
      <c r="D874" s="1" t="s">
        <v>1399</v>
      </c>
      <c r="F874" s="2" t="s">
        <v>871</v>
      </c>
      <c r="G874" s="2" t="s">
        <v>872</v>
      </c>
      <c r="H874" s="2" t="s">
        <v>475</v>
      </c>
      <c r="I874" s="1" t="s">
        <v>409</v>
      </c>
      <c r="J874" s="1" t="s">
        <v>1661</v>
      </c>
      <c r="L874" s="1" t="s">
        <v>1500</v>
      </c>
      <c r="M874" s="1" t="s">
        <v>1501</v>
      </c>
    </row>
    <row r="875" spans="1:13" ht="89.25">
      <c r="A875" s="6"/>
      <c r="B875" s="6"/>
      <c r="C875" s="6">
        <v>874</v>
      </c>
      <c r="D875" s="1" t="s">
        <v>1399</v>
      </c>
      <c r="F875" s="2" t="s">
        <v>972</v>
      </c>
      <c r="G875" s="2" t="s">
        <v>872</v>
      </c>
      <c r="H875" s="2" t="s">
        <v>367</v>
      </c>
      <c r="I875" s="1" t="s">
        <v>409</v>
      </c>
      <c r="J875" s="1" t="s">
        <v>1665</v>
      </c>
      <c r="L875" s="1" t="s">
        <v>973</v>
      </c>
      <c r="M875" s="1" t="s">
        <v>1502</v>
      </c>
    </row>
    <row r="876" spans="1:13" ht="102">
      <c r="A876" s="6"/>
      <c r="B876" s="6"/>
      <c r="C876" s="6">
        <v>875</v>
      </c>
      <c r="D876" s="1" t="s">
        <v>1399</v>
      </c>
      <c r="F876" s="2" t="s">
        <v>768</v>
      </c>
      <c r="G876" s="2" t="s">
        <v>872</v>
      </c>
      <c r="H876" s="2" t="s">
        <v>367</v>
      </c>
      <c r="I876" s="1" t="s">
        <v>409</v>
      </c>
      <c r="J876" s="1" t="s">
        <v>1665</v>
      </c>
      <c r="L876" s="1" t="s">
        <v>1503</v>
      </c>
      <c r="M876" s="1" t="s">
        <v>1401</v>
      </c>
    </row>
    <row r="877" spans="1:13" ht="153">
      <c r="A877" s="6"/>
      <c r="B877" s="6"/>
      <c r="C877" s="6">
        <v>876</v>
      </c>
      <c r="D877" s="1" t="s">
        <v>1399</v>
      </c>
      <c r="F877" s="2" t="s">
        <v>768</v>
      </c>
      <c r="G877" s="2" t="s">
        <v>872</v>
      </c>
      <c r="H877" s="2" t="s">
        <v>1266</v>
      </c>
      <c r="I877" s="1" t="s">
        <v>409</v>
      </c>
      <c r="J877" s="1" t="s">
        <v>1665</v>
      </c>
      <c r="L877" s="1" t="s">
        <v>1504</v>
      </c>
      <c r="M877" s="1" t="s">
        <v>977</v>
      </c>
    </row>
    <row r="878" spans="1:13" ht="89.25">
      <c r="A878" s="6"/>
      <c r="B878" s="6"/>
      <c r="C878" s="6">
        <v>877</v>
      </c>
      <c r="D878" s="1" t="s">
        <v>1399</v>
      </c>
      <c r="F878" s="2" t="s">
        <v>768</v>
      </c>
      <c r="G878" s="2" t="s">
        <v>872</v>
      </c>
      <c r="H878" s="2" t="s">
        <v>868</v>
      </c>
      <c r="I878" s="1" t="s">
        <v>409</v>
      </c>
      <c r="J878" s="1" t="s">
        <v>1665</v>
      </c>
      <c r="L878" s="1" t="s">
        <v>1505</v>
      </c>
      <c r="M878" s="1" t="s">
        <v>1506</v>
      </c>
    </row>
    <row r="879" spans="1:13" ht="165.75">
      <c r="A879" s="6"/>
      <c r="B879" s="6"/>
      <c r="C879" s="6">
        <v>878</v>
      </c>
      <c r="D879" s="1" t="s">
        <v>1399</v>
      </c>
      <c r="F879" s="2" t="s">
        <v>768</v>
      </c>
      <c r="G879" s="2" t="s">
        <v>769</v>
      </c>
      <c r="H879" s="2" t="s">
        <v>975</v>
      </c>
      <c r="I879" s="1" t="s">
        <v>409</v>
      </c>
      <c r="J879" s="1" t="s">
        <v>1665</v>
      </c>
      <c r="L879" s="1" t="s">
        <v>1507</v>
      </c>
      <c r="M879" s="1" t="s">
        <v>977</v>
      </c>
    </row>
    <row r="880" spans="1:13" ht="114.75">
      <c r="A880" s="6"/>
      <c r="B880" s="6"/>
      <c r="C880" s="6">
        <v>879</v>
      </c>
      <c r="D880" s="1" t="s">
        <v>1399</v>
      </c>
      <c r="F880" s="2" t="s">
        <v>1265</v>
      </c>
      <c r="G880" s="2" t="s">
        <v>1266</v>
      </c>
      <c r="H880" s="2" t="s">
        <v>384</v>
      </c>
      <c r="I880" s="1" t="s">
        <v>409</v>
      </c>
      <c r="J880" s="1" t="s">
        <v>1665</v>
      </c>
      <c r="L880" s="1" t="s">
        <v>985</v>
      </c>
      <c r="M880" s="1" t="s">
        <v>1496</v>
      </c>
    </row>
    <row r="881" spans="1:13" ht="51">
      <c r="A881" s="6"/>
      <c r="B881" s="6"/>
      <c r="C881" s="6">
        <v>880</v>
      </c>
      <c r="D881" s="1" t="s">
        <v>1399</v>
      </c>
      <c r="F881" s="2" t="s">
        <v>1265</v>
      </c>
      <c r="G881" s="2" t="s">
        <v>1266</v>
      </c>
      <c r="H881" s="2" t="s">
        <v>452</v>
      </c>
      <c r="I881" s="1" t="s">
        <v>409</v>
      </c>
      <c r="J881" s="1" t="s">
        <v>1665</v>
      </c>
      <c r="L881" s="1" t="s">
        <v>1795</v>
      </c>
      <c r="M881" s="1" t="s">
        <v>1796</v>
      </c>
    </row>
    <row r="882" spans="1:13" ht="38.25">
      <c r="A882" s="6"/>
      <c r="B882" s="6"/>
      <c r="C882" s="6">
        <v>881</v>
      </c>
      <c r="D882" s="1" t="s">
        <v>1641</v>
      </c>
      <c r="F882" s="2" t="s">
        <v>366</v>
      </c>
      <c r="G882" s="2" t="s">
        <v>367</v>
      </c>
      <c r="H882" s="2" t="s">
        <v>353</v>
      </c>
      <c r="I882" s="1" t="s">
        <v>409</v>
      </c>
      <c r="J882" s="1" t="s">
        <v>1661</v>
      </c>
      <c r="L882" s="1" t="s">
        <v>1642</v>
      </c>
      <c r="M882" s="1" t="s">
        <v>1643</v>
      </c>
    </row>
    <row r="883" spans="1:13" ht="204">
      <c r="A883" s="6"/>
      <c r="B883" s="6"/>
      <c r="C883" s="6">
        <v>882</v>
      </c>
      <c r="D883" s="1" t="s">
        <v>1131</v>
      </c>
      <c r="E883" s="1" t="s">
        <v>1132</v>
      </c>
      <c r="F883" s="2" t="s">
        <v>601</v>
      </c>
      <c r="G883" s="2" t="s">
        <v>444</v>
      </c>
      <c r="H883" s="2" t="s">
        <v>441</v>
      </c>
      <c r="I883" s="1" t="s">
        <v>409</v>
      </c>
      <c r="J883" s="1" t="s">
        <v>1660</v>
      </c>
      <c r="L883" s="8" t="s">
        <v>585</v>
      </c>
      <c r="M883" s="8" t="s">
        <v>586</v>
      </c>
    </row>
    <row r="884" spans="1:2" ht="12.75">
      <c r="A884" s="6"/>
      <c r="B884" s="6"/>
    </row>
    <row r="885" spans="1:2" ht="12.75">
      <c r="A885" s="6"/>
      <c r="B885" s="6"/>
    </row>
    <row r="886" spans="1:2" ht="12.75">
      <c r="A886" s="6"/>
      <c r="B886" s="6"/>
    </row>
    <row r="887" spans="1:2" ht="12.75">
      <c r="A887" s="6"/>
      <c r="B887" s="6"/>
    </row>
    <row r="888" spans="1:2" ht="12.75">
      <c r="A888" s="6"/>
      <c r="B888" s="6"/>
    </row>
    <row r="889" spans="1:2" ht="12.75">
      <c r="A889" s="6"/>
      <c r="B889" s="6"/>
    </row>
    <row r="890" spans="1:2" ht="12.75">
      <c r="A890" s="6"/>
      <c r="B890" s="6"/>
    </row>
    <row r="891" spans="1:2" ht="12.75">
      <c r="A891" s="6"/>
      <c r="B891" s="6"/>
    </row>
    <row r="892" spans="1:2" ht="12.75">
      <c r="A892" s="6"/>
      <c r="B892" s="6"/>
    </row>
    <row r="893" spans="1:2" ht="12.75">
      <c r="A893" s="6"/>
      <c r="B893" s="6"/>
    </row>
    <row r="894" spans="1:2" ht="12.75">
      <c r="A894" s="6"/>
      <c r="B894" s="6"/>
    </row>
    <row r="895" spans="1:2" ht="12.75">
      <c r="A895" s="6"/>
      <c r="B895" s="6"/>
    </row>
    <row r="896" spans="1:2" ht="12.75">
      <c r="A896" s="6"/>
      <c r="B896" s="6"/>
    </row>
    <row r="897" spans="1:2" ht="12.75">
      <c r="A897" s="6"/>
      <c r="B897" s="6"/>
    </row>
    <row r="898" spans="1:2" ht="12.75">
      <c r="A898" s="6"/>
      <c r="B898" s="6"/>
    </row>
    <row r="899" spans="1:2" ht="12.75">
      <c r="A899" s="6"/>
      <c r="B899" s="6"/>
    </row>
    <row r="900" spans="1:2" ht="12.75">
      <c r="A900" s="6"/>
      <c r="B900" s="6"/>
    </row>
    <row r="901" spans="1:2" ht="12.75">
      <c r="A901" s="6"/>
      <c r="B901" s="6"/>
    </row>
    <row r="902" spans="1:2" ht="12.75">
      <c r="A902" s="6"/>
      <c r="B902" s="6"/>
    </row>
    <row r="903" spans="1:2" ht="12.75">
      <c r="A903" s="6"/>
      <c r="B903" s="6"/>
    </row>
    <row r="904" spans="1:2" ht="12.75">
      <c r="A904" s="6"/>
      <c r="B904" s="6"/>
    </row>
    <row r="905" spans="1:2" ht="12.75">
      <c r="A905" s="6"/>
      <c r="B905" s="6"/>
    </row>
    <row r="906" spans="1:2" ht="12.75">
      <c r="A906" s="6"/>
      <c r="B906" s="6"/>
    </row>
    <row r="907" spans="1:2" ht="12.75">
      <c r="A907" s="6"/>
      <c r="B907" s="6"/>
    </row>
    <row r="908" spans="1:2" ht="12.75">
      <c r="A908" s="6"/>
      <c r="B908" s="6"/>
    </row>
    <row r="909" spans="1:2" ht="12.75">
      <c r="A909" s="6"/>
      <c r="B909" s="6"/>
    </row>
    <row r="910" spans="1:2" ht="12.75">
      <c r="A910" s="6"/>
      <c r="B910" s="6"/>
    </row>
    <row r="911" spans="1:2" ht="12.75">
      <c r="A911" s="6"/>
      <c r="B911" s="6"/>
    </row>
    <row r="912" spans="1:2" ht="12.75">
      <c r="A912" s="6"/>
      <c r="B912" s="6"/>
    </row>
    <row r="913" spans="1:2" ht="12.75">
      <c r="A913" s="6"/>
      <c r="B913" s="6"/>
    </row>
    <row r="914" spans="1:2" ht="12.75">
      <c r="A914" s="6"/>
      <c r="B914" s="6"/>
    </row>
    <row r="915" spans="1:2" ht="12.75">
      <c r="A915" s="6"/>
      <c r="B915" s="6"/>
    </row>
    <row r="916" spans="1:2" ht="12.75">
      <c r="A916" s="6"/>
      <c r="B916" s="6"/>
    </row>
    <row r="917" spans="1:2" ht="12.75">
      <c r="A917" s="6"/>
      <c r="B917" s="6"/>
    </row>
    <row r="918" spans="1:2" ht="12.75">
      <c r="A918" s="6"/>
      <c r="B918" s="6"/>
    </row>
    <row r="919" spans="1:2" ht="12.75">
      <c r="A919" s="6"/>
      <c r="B919" s="6"/>
    </row>
    <row r="920" spans="1:2" ht="12.75">
      <c r="A920" s="6"/>
      <c r="B920" s="6"/>
    </row>
    <row r="921" spans="1:2" ht="12.75">
      <c r="A921" s="6"/>
      <c r="B921" s="6"/>
    </row>
    <row r="922" spans="1:2" ht="12.75">
      <c r="A922" s="6"/>
      <c r="B922" s="6"/>
    </row>
    <row r="923" spans="1:2" ht="12.75">
      <c r="A923" s="6"/>
      <c r="B923" s="6"/>
    </row>
    <row r="924" spans="1:2" ht="12.75">
      <c r="A924" s="6"/>
      <c r="B924" s="6"/>
    </row>
    <row r="925" spans="1:2" ht="12.75">
      <c r="A925" s="6"/>
      <c r="B925" s="6"/>
    </row>
    <row r="926" spans="1:2" ht="12.75">
      <c r="A926" s="6"/>
      <c r="B926" s="6"/>
    </row>
    <row r="927" spans="1:2" ht="12.75">
      <c r="A927" s="6"/>
      <c r="B927" s="6"/>
    </row>
    <row r="928" spans="1:2" ht="12.75">
      <c r="A928" s="6"/>
      <c r="B928" s="6"/>
    </row>
    <row r="929" spans="1:2" ht="12.75">
      <c r="A929" s="6"/>
      <c r="B929" s="6"/>
    </row>
    <row r="930" spans="1:2" ht="12.75">
      <c r="A930" s="6"/>
      <c r="B930" s="6"/>
    </row>
    <row r="931" spans="1:2" ht="12.75">
      <c r="A931" s="6"/>
      <c r="B931" s="6"/>
    </row>
    <row r="932" spans="1:2" ht="12.75">
      <c r="A932" s="6"/>
      <c r="B932" s="6"/>
    </row>
    <row r="933" spans="1:2" ht="12.75">
      <c r="A933" s="6"/>
      <c r="B933" s="6"/>
    </row>
    <row r="934" spans="1:2" ht="12.75">
      <c r="A934" s="6"/>
      <c r="B934" s="6"/>
    </row>
    <row r="935" spans="1:2" ht="12.75">
      <c r="A935" s="6"/>
      <c r="B935" s="6"/>
    </row>
    <row r="936" spans="1:2" ht="12.75">
      <c r="A936" s="6"/>
      <c r="B936" s="6"/>
    </row>
    <row r="937" spans="1:2" ht="12.75">
      <c r="A937" s="6"/>
      <c r="B937" s="6"/>
    </row>
    <row r="938" spans="1:2" ht="12.75">
      <c r="A938" s="6"/>
      <c r="B938" s="6"/>
    </row>
    <row r="939" spans="1:2" ht="12.75">
      <c r="A939" s="6"/>
      <c r="B939" s="6"/>
    </row>
    <row r="940" spans="1:2" ht="12.75">
      <c r="A940" s="6"/>
      <c r="B940" s="6"/>
    </row>
    <row r="941" spans="1:2" ht="12.75">
      <c r="A941" s="6"/>
      <c r="B941" s="6"/>
    </row>
    <row r="942" spans="1:2" ht="12.75">
      <c r="A942" s="6"/>
      <c r="B942" s="6"/>
    </row>
    <row r="943" spans="1:2" ht="12.75">
      <c r="A943" s="6"/>
      <c r="B943" s="6"/>
    </row>
    <row r="944" spans="1:2" ht="12.75">
      <c r="A944" s="6"/>
      <c r="B944" s="6"/>
    </row>
    <row r="945" spans="1:2" ht="12.75">
      <c r="A945" s="6"/>
      <c r="B945" s="6"/>
    </row>
    <row r="946" spans="1:2" ht="12.75">
      <c r="A946" s="6"/>
      <c r="B946" s="6"/>
    </row>
    <row r="947" spans="1:2" ht="12.75">
      <c r="A947" s="6"/>
      <c r="B947" s="6"/>
    </row>
    <row r="948" spans="1:2" ht="12.75">
      <c r="A948" s="6"/>
      <c r="B948" s="6"/>
    </row>
    <row r="949" spans="1:2" ht="12.75">
      <c r="A949" s="6"/>
      <c r="B949" s="6"/>
    </row>
    <row r="950" spans="1:2" ht="12.75">
      <c r="A950" s="6"/>
      <c r="B950" s="6"/>
    </row>
    <row r="951" spans="1:2" ht="12.75">
      <c r="A951" s="6"/>
      <c r="B951" s="6"/>
    </row>
    <row r="952" spans="1:2" ht="12.75">
      <c r="A952" s="6"/>
      <c r="B952" s="6"/>
    </row>
    <row r="953" spans="1:2" ht="12.75">
      <c r="A953" s="6"/>
      <c r="B953" s="6"/>
    </row>
    <row r="954" spans="1:2" ht="12.75">
      <c r="A954" s="6"/>
      <c r="B954" s="6"/>
    </row>
    <row r="955" spans="1:2" ht="12.75">
      <c r="A955" s="6"/>
      <c r="B955" s="6"/>
    </row>
    <row r="956" spans="1:2" ht="12.75">
      <c r="A956" s="6"/>
      <c r="B956" s="6"/>
    </row>
    <row r="957" spans="1:2" ht="12.75">
      <c r="A957" s="6"/>
      <c r="B957" s="6"/>
    </row>
    <row r="958" spans="1:2" ht="12.75">
      <c r="A958" s="6"/>
      <c r="B958" s="6"/>
    </row>
    <row r="959" spans="1:2" ht="12.75">
      <c r="A959" s="6"/>
      <c r="B959" s="6"/>
    </row>
    <row r="960" spans="1:2" ht="12.75">
      <c r="A960" s="6"/>
      <c r="B960" s="6"/>
    </row>
    <row r="961" spans="1:2" ht="12.75">
      <c r="A961" s="6"/>
      <c r="B961" s="6"/>
    </row>
    <row r="962" spans="1:2" ht="12.75">
      <c r="A962" s="6"/>
      <c r="B962" s="6"/>
    </row>
    <row r="963" spans="1:2" ht="12.75">
      <c r="A963" s="6"/>
      <c r="B963" s="6"/>
    </row>
    <row r="964" spans="1:2" ht="12.75">
      <c r="A964" s="6"/>
      <c r="B964" s="6"/>
    </row>
    <row r="965" spans="1:2" ht="12.75">
      <c r="A965" s="6"/>
      <c r="B965" s="6"/>
    </row>
    <row r="966" spans="1:2" ht="12.75">
      <c r="A966" s="6"/>
      <c r="B966" s="6"/>
    </row>
    <row r="967" spans="1:2" ht="12.75">
      <c r="A967" s="6"/>
      <c r="B967" s="6"/>
    </row>
    <row r="968" spans="1:2" ht="12.75">
      <c r="A968" s="6"/>
      <c r="B968" s="6"/>
    </row>
    <row r="969" spans="1:2" ht="12.75">
      <c r="A969" s="6"/>
      <c r="B969" s="6"/>
    </row>
    <row r="970" spans="1:2" ht="12.75">
      <c r="A970" s="6"/>
      <c r="B970" s="6"/>
    </row>
    <row r="971" spans="1:2" ht="12.75">
      <c r="A971" s="6"/>
      <c r="B971" s="6"/>
    </row>
    <row r="972" spans="1:2" ht="12.75">
      <c r="A972" s="6"/>
      <c r="B972" s="6"/>
    </row>
    <row r="973" spans="1:2" ht="12.75">
      <c r="A973" s="6"/>
      <c r="B973" s="6"/>
    </row>
    <row r="974" spans="1:2" ht="12.75">
      <c r="A974" s="6"/>
      <c r="B974" s="6"/>
    </row>
    <row r="975" spans="1:2" ht="12.75">
      <c r="A975" s="6"/>
      <c r="B975" s="6"/>
    </row>
    <row r="976" spans="1:2" ht="12.75">
      <c r="A976" s="6"/>
      <c r="B976" s="6"/>
    </row>
    <row r="977" spans="1:2" ht="12.75">
      <c r="A977" s="6"/>
      <c r="B977" s="6"/>
    </row>
    <row r="978" spans="1:2" ht="12.75">
      <c r="A978" s="6"/>
      <c r="B978" s="6"/>
    </row>
    <row r="979" spans="1:2" ht="12.75">
      <c r="A979" s="6"/>
      <c r="B979" s="6"/>
    </row>
    <row r="980" spans="1:2" ht="12.75">
      <c r="A980" s="6"/>
      <c r="B980" s="6"/>
    </row>
    <row r="981" spans="1:2" ht="12.75">
      <c r="A981" s="6"/>
      <c r="B981" s="6"/>
    </row>
    <row r="982" spans="1:2" ht="12.75">
      <c r="A982" s="6"/>
      <c r="B982" s="6"/>
    </row>
    <row r="983" spans="1:2" ht="12.75">
      <c r="A983" s="6"/>
      <c r="B983" s="6"/>
    </row>
    <row r="984" spans="1:2" ht="12.75">
      <c r="A984" s="6"/>
      <c r="B984" s="6"/>
    </row>
    <row r="985" spans="1:2" ht="12.75">
      <c r="A985" s="6"/>
      <c r="B985" s="6"/>
    </row>
    <row r="986" spans="1:2" ht="12.75">
      <c r="A986" s="6"/>
      <c r="B986" s="6"/>
    </row>
    <row r="987" spans="1:2" ht="12.75">
      <c r="A987" s="6"/>
      <c r="B987" s="6"/>
    </row>
    <row r="988" spans="1:2" ht="12.75">
      <c r="A988" s="6"/>
      <c r="B988" s="6"/>
    </row>
    <row r="989" spans="1:2" ht="12.75">
      <c r="A989" s="6"/>
      <c r="B989" s="6"/>
    </row>
    <row r="990" spans="1:2" ht="12.75">
      <c r="A990" s="6"/>
      <c r="B990" s="6"/>
    </row>
    <row r="991" spans="1:2" ht="12.75">
      <c r="A991" s="6"/>
      <c r="B991" s="6"/>
    </row>
    <row r="992" spans="1:2" ht="12.75">
      <c r="A992" s="6"/>
      <c r="B992" s="6"/>
    </row>
    <row r="993" spans="1:2" ht="12.75">
      <c r="A993" s="6"/>
      <c r="B993" s="6"/>
    </row>
    <row r="994" spans="1:2" ht="12.75">
      <c r="A994" s="6"/>
      <c r="B994" s="6"/>
    </row>
    <row r="995" spans="1:2" ht="12.75">
      <c r="A995" s="6"/>
      <c r="B995" s="6"/>
    </row>
    <row r="996" spans="1:2" ht="12.75">
      <c r="A996" s="6"/>
      <c r="B996" s="6"/>
    </row>
    <row r="997" spans="1:2" ht="12.75">
      <c r="A997" s="6"/>
      <c r="B997" s="6"/>
    </row>
    <row r="998" spans="1:2" ht="12.75">
      <c r="A998" s="6"/>
      <c r="B998" s="6"/>
    </row>
    <row r="999" spans="1:2" ht="12.75">
      <c r="A999" s="6"/>
      <c r="B999" s="6"/>
    </row>
    <row r="1000" spans="1:2" ht="12.75">
      <c r="A1000" s="6"/>
      <c r="B1000" s="6"/>
    </row>
    <row r="1001" spans="1:2" ht="12.75">
      <c r="A1001" s="6"/>
      <c r="B1001" s="6"/>
    </row>
    <row r="1002" spans="1:2" ht="12.75">
      <c r="A1002" s="6"/>
      <c r="B1002" s="6"/>
    </row>
    <row r="1003" spans="1:2" ht="12.75">
      <c r="A1003" s="6"/>
      <c r="B1003" s="6"/>
    </row>
    <row r="1004" spans="1:2" ht="12.75">
      <c r="A1004" s="6"/>
      <c r="B1004" s="6"/>
    </row>
    <row r="1005" spans="1:2" ht="12.75">
      <c r="A1005" s="6"/>
      <c r="B1005" s="6"/>
    </row>
    <row r="1006" spans="1:2" ht="12.75">
      <c r="A1006" s="6"/>
      <c r="B1006" s="6"/>
    </row>
    <row r="1007" spans="1:2" ht="12.75">
      <c r="A1007" s="6"/>
      <c r="B1007" s="6"/>
    </row>
    <row r="1008" spans="1:2" ht="12.75">
      <c r="A1008" s="6"/>
      <c r="B1008" s="6"/>
    </row>
    <row r="1009" spans="1:2" ht="12.75">
      <c r="A1009" s="6"/>
      <c r="B1009" s="6"/>
    </row>
    <row r="1010" spans="1:2" ht="12.75">
      <c r="A1010" s="6"/>
      <c r="B1010" s="6"/>
    </row>
    <row r="1011" spans="1:2" ht="12.75">
      <c r="A1011" s="6"/>
      <c r="B1011" s="6"/>
    </row>
    <row r="1012" spans="1:2" ht="12.75">
      <c r="A1012" s="6"/>
      <c r="B1012" s="6"/>
    </row>
    <row r="1013" spans="1:2" ht="12.75">
      <c r="A1013" s="6"/>
      <c r="B1013" s="6"/>
    </row>
    <row r="1014" spans="1:2" ht="12.75">
      <c r="A1014" s="6"/>
      <c r="B1014" s="6"/>
    </row>
    <row r="1015" spans="1:2" ht="12.75">
      <c r="A1015" s="6"/>
      <c r="B1015" s="6"/>
    </row>
    <row r="1016" spans="1:2" ht="12.75">
      <c r="A1016" s="6"/>
      <c r="B1016" s="6"/>
    </row>
    <row r="1017" spans="1:2" ht="12.75">
      <c r="A1017" s="6"/>
      <c r="B1017" s="6"/>
    </row>
    <row r="1018" spans="1:2" ht="12.75">
      <c r="A1018" s="6"/>
      <c r="B1018" s="6"/>
    </row>
    <row r="1019" spans="1:2" ht="12.75">
      <c r="A1019" s="6"/>
      <c r="B1019" s="6"/>
    </row>
    <row r="1020" spans="1:2" ht="12.75">
      <c r="A1020" s="6"/>
      <c r="B1020" s="6"/>
    </row>
    <row r="1021" spans="1:2" ht="12.75">
      <c r="A1021" s="6"/>
      <c r="B1021" s="6"/>
    </row>
    <row r="1022" spans="1:2" ht="12.75">
      <c r="A1022" s="6"/>
      <c r="B1022" s="6"/>
    </row>
    <row r="1023" spans="1:2" ht="12.75">
      <c r="A1023" s="6"/>
      <c r="B1023" s="6"/>
    </row>
    <row r="1024" spans="1:2" ht="12.75">
      <c r="A1024" s="6"/>
      <c r="B1024" s="6"/>
    </row>
    <row r="1025" spans="1:2" ht="12.75">
      <c r="A1025" s="6"/>
      <c r="B1025" s="6"/>
    </row>
    <row r="1026" spans="1:2" ht="12.75">
      <c r="A1026" s="6"/>
      <c r="B1026" s="6"/>
    </row>
    <row r="1027" spans="1:2" ht="12.75">
      <c r="A1027" s="6"/>
      <c r="B1027" s="6"/>
    </row>
    <row r="1028" spans="1:2" ht="12.75">
      <c r="A1028" s="6"/>
      <c r="B1028" s="6"/>
    </row>
    <row r="1029" spans="1:2" ht="12.75">
      <c r="A1029" s="6"/>
      <c r="B1029" s="6"/>
    </row>
    <row r="1030" spans="1:2" ht="12.75">
      <c r="A1030" s="6"/>
      <c r="B1030" s="6"/>
    </row>
    <row r="1031" spans="1:2" ht="12.75">
      <c r="A1031" s="6"/>
      <c r="B1031" s="6"/>
    </row>
    <row r="1032" spans="1:2" ht="12.75">
      <c r="A1032" s="6"/>
      <c r="B1032" s="6"/>
    </row>
    <row r="1033" spans="1:2" ht="12.75">
      <c r="A1033" s="6"/>
      <c r="B1033" s="6"/>
    </row>
    <row r="1034" spans="1:2" ht="12.75">
      <c r="A1034" s="6"/>
      <c r="B1034" s="6"/>
    </row>
    <row r="1035" spans="1:2" ht="12.75">
      <c r="A1035" s="6"/>
      <c r="B1035" s="6"/>
    </row>
    <row r="1036" spans="1:2" ht="12.75">
      <c r="A1036" s="6"/>
      <c r="B1036" s="6"/>
    </row>
    <row r="1037" spans="1:2" ht="12.75">
      <c r="A1037" s="6"/>
      <c r="B1037" s="6"/>
    </row>
    <row r="1038" spans="1:2" ht="12.75">
      <c r="A1038" s="6"/>
      <c r="B1038" s="6"/>
    </row>
    <row r="1039" spans="1:2" ht="12.75">
      <c r="A1039" s="6"/>
      <c r="B1039" s="6"/>
    </row>
    <row r="1040" spans="1:2" ht="12.75">
      <c r="A1040" s="6"/>
      <c r="B1040" s="6"/>
    </row>
    <row r="1041" spans="1:2" ht="12.75">
      <c r="A1041" s="6"/>
      <c r="B1041" s="6"/>
    </row>
    <row r="1042" spans="1:2" ht="12.75">
      <c r="A1042" s="6"/>
      <c r="B1042" s="6"/>
    </row>
    <row r="1043" spans="1:2" ht="12.75">
      <c r="A1043" s="6"/>
      <c r="B1043" s="6"/>
    </row>
    <row r="1044" spans="1:2" ht="12.75">
      <c r="A1044" s="6"/>
      <c r="B1044" s="6"/>
    </row>
    <row r="1045" spans="1:2" ht="12.75">
      <c r="A1045" s="6"/>
      <c r="B1045" s="6"/>
    </row>
    <row r="1046" spans="1:2" ht="12.75">
      <c r="A1046" s="6"/>
      <c r="B1046" s="6"/>
    </row>
    <row r="1047" spans="1:2" ht="12.75">
      <c r="A1047" s="6"/>
      <c r="B1047" s="6"/>
    </row>
    <row r="1048" spans="1:2" ht="12.75">
      <c r="A1048" s="6"/>
      <c r="B1048" s="6"/>
    </row>
    <row r="1049" spans="1:2" ht="12.75">
      <c r="A1049" s="6"/>
      <c r="B1049" s="6"/>
    </row>
    <row r="1050" spans="1:2" ht="12.75">
      <c r="A1050" s="6"/>
      <c r="B1050" s="6"/>
    </row>
    <row r="1051" spans="1:2" ht="12.75">
      <c r="A1051" s="6"/>
      <c r="B1051" s="6"/>
    </row>
    <row r="1052" spans="1:2" ht="12.75">
      <c r="A1052" s="6"/>
      <c r="B1052" s="6"/>
    </row>
    <row r="1053" spans="1:2" ht="12.75">
      <c r="A1053" s="6"/>
      <c r="B1053" s="6"/>
    </row>
    <row r="1054" spans="1:2" ht="12.75">
      <c r="A1054" s="6"/>
      <c r="B1054" s="6"/>
    </row>
    <row r="1055" spans="1:2" ht="12.75">
      <c r="A1055" s="6"/>
      <c r="B1055" s="6"/>
    </row>
    <row r="1056" spans="1:2" ht="12.75">
      <c r="A1056" s="6"/>
      <c r="B1056" s="6"/>
    </row>
    <row r="1057" spans="1:2" ht="12.75">
      <c r="A1057" s="6"/>
      <c r="B1057" s="6"/>
    </row>
    <row r="1058" spans="1:2" ht="12.75">
      <c r="A1058" s="6"/>
      <c r="B1058" s="6"/>
    </row>
    <row r="1059" spans="1:2" ht="12.75">
      <c r="A1059" s="6"/>
      <c r="B1059" s="6"/>
    </row>
    <row r="1060" spans="1:2" ht="12.75">
      <c r="A1060" s="6"/>
      <c r="B1060" s="6"/>
    </row>
    <row r="1061" spans="1:2" ht="12.75">
      <c r="A1061" s="6"/>
      <c r="B1061" s="6"/>
    </row>
    <row r="1062" spans="1:2" ht="12.75">
      <c r="A1062" s="6"/>
      <c r="B1062" s="6"/>
    </row>
    <row r="1063" spans="1:2" ht="12.75">
      <c r="A1063" s="6"/>
      <c r="B1063" s="6"/>
    </row>
    <row r="1064" spans="1:2" ht="12.75">
      <c r="A1064" s="6"/>
      <c r="B1064" s="6"/>
    </row>
    <row r="1065" spans="1:2" ht="12.75">
      <c r="A1065" s="6"/>
      <c r="B1065" s="6"/>
    </row>
    <row r="1066" spans="1:2" ht="12.75">
      <c r="A1066" s="6"/>
      <c r="B1066" s="6"/>
    </row>
    <row r="1067" spans="1:2" ht="12.75">
      <c r="A1067" s="6"/>
      <c r="B1067" s="6"/>
    </row>
    <row r="1068" spans="1:2" ht="12.75">
      <c r="A1068" s="6"/>
      <c r="B1068" s="6"/>
    </row>
    <row r="1069" spans="1:2" ht="12.75">
      <c r="A1069" s="6"/>
      <c r="B1069" s="6"/>
    </row>
  </sheetData>
  <conditionalFormatting sqref="K2:K344 J2:J935">
    <cfRule type="expression" priority="1" dxfId="3" stopIfTrue="1">
      <formula>LOWER($N2)="accept"</formula>
    </cfRule>
    <cfRule type="expression" priority="2" dxfId="4" stopIfTrue="1">
      <formula>LOWER($N2)="reject"</formula>
    </cfRule>
    <cfRule type="expression" priority="3" dxfId="6" stopIfTrue="1">
      <formula>LOWER($N2)="counter"</formula>
    </cfRule>
  </conditionalFormatting>
  <conditionalFormatting sqref="B2:B1069">
    <cfRule type="cellIs" priority="4" dxfId="7" operator="equal" stopIfTrue="1">
      <formula>"Open"</formula>
    </cfRule>
    <cfRule type="cellIs" priority="5" dxfId="4" operator="equal" stopIfTrue="1">
      <formula>"Conflict"</formula>
    </cfRule>
    <cfRule type="cellIs" priority="6" dxfId="3" operator="equal" stopIfTrue="1">
      <formula>"Closed"</formula>
    </cfRule>
  </conditionalFormatting>
  <conditionalFormatting sqref="A2:A1069">
    <cfRule type="expression" priority="7" dxfId="8" stopIfTrue="1">
      <formula>OR(A2="Discussion",A2="Proposed")</formula>
    </cfRule>
    <cfRule type="cellIs" priority="8" dxfId="4" operator="equal" stopIfTrue="1">
      <formula>"Submission"</formula>
    </cfRule>
    <cfRule type="cellIs" priority="9" dxfId="3" operator="equal" stopIfTrue="1">
      <formula>"Done"</formula>
    </cfRule>
  </conditionalFormatting>
  <dataValidations count="4">
    <dataValidation type="list" allowBlank="1" showInputMessage="1" showErrorMessage="1" sqref="J884:J935 J2:K344">
      <formula1>"Others, GAS, ES, QoS, SSPN, MIH, Editorial"</formula1>
    </dataValidation>
    <dataValidation type="list" allowBlank="1" showInputMessage="1" showErrorMessage="1" sqref="A2:A1069">
      <formula1>"Done, Submission, Discussion, Proposed"</formula1>
    </dataValidation>
    <dataValidation type="list" allowBlank="1" showInputMessage="1" showErrorMessage="1" sqref="B2:B1069">
      <formula1>"Open, Conflict, Closed"</formula1>
    </dataValidation>
    <dataValidation type="list" allowBlank="1" showInputMessage="1" showErrorMessage="1" sqref="J345:J883">
      <formula1>"Others, GAS, ES, QoS, SSPN, MIH, mSSID, Editorial"</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ncanpol</cp:lastModifiedBy>
  <dcterms:created xsi:type="dcterms:W3CDTF">2008-03-16T15:45:12Z</dcterms:created>
  <dcterms:modified xsi:type="dcterms:W3CDTF">2008-05-12T13:38:00Z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