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191" yWindow="135" windowWidth="19020" windowHeight="12435" tabRatio="481" activeTab="1"/>
  </bookViews>
  <sheets>
    <sheet name="Title" sheetId="1" r:id="rId1"/>
    <sheet name="LB108 Comments" sheetId="2" r:id="rId2"/>
    <sheet name="OverView" sheetId="3" r:id="rId3"/>
    <sheet name="Revisions" sheetId="4" r:id="rId4"/>
    <sheet name="References" sheetId="5" r:id="rId5"/>
  </sheets>
  <definedNames>
    <definedName name="_xlnm._FilterDatabase" localSheetId="1" hidden="1">'LB108 Comments'!$A$1:$T$2007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<sst xmlns="http://schemas.openxmlformats.org/spreadsheetml/2006/main" count="20174" uniqueCount="4082">
  <si>
    <t xml:space="preserve">Add the following text to the end of the first sentence: ", as defined in 7.4.11.10." </t>
  </si>
  <si>
    <t xml:space="preserve">See comment resolution in CID#69. </t>
  </si>
  <si>
    <t>Yes, Change "the STA has transmitted a BSS Transition Candidate Response frame with the reason of “reject”." to "the STA has transmitted a BSS Transition Candidate Response frame to the associated AP with the reason of “reject”."</t>
  </si>
  <si>
    <t>the same resolution proposed in the editorial comment #464</t>
  </si>
  <si>
    <t xml:space="preserve">The FBMS scheme describes a multicast delivery mechanism.  The only entities that know about multicast are the source and sink devices. Typically, IGMP is used to allow sinks to join an IP multicast group advertised by the source. If an AP has to provide multicast at layer 2 that supports IP level multicast, both STA and AP should know and use the IGMP multicast group identifiers. The FBMS Stream Identifier as assigned by the AP cannot serve this purpose. </t>
  </si>
  <si>
    <t>Describe how an FBMS Stream is related to a IGMP multicast group and how the non-AP STA identifies to the AP the IGMP multicast group(s) it has joined.</t>
  </si>
  <si>
    <t>See comment on 7.3.2.72</t>
  </si>
  <si>
    <t>76</t>
  </si>
  <si>
    <t>The Update Policy field if set to 1, indicates suppression of the update. This is not logical since the bit does not refer to any policy but to the suppresion of updates.  Further, the terminology is inconsistent because this clause speaks of suppression rather than deferral of the (GTK) update  as described in 7.2.3.25.3</t>
  </si>
  <si>
    <t>Rename the Update Policy field - Update Defer field</t>
  </si>
  <si>
    <t>J_Kruys</t>
  </si>
  <si>
    <t>Clause 5 is missing</t>
  </si>
  <si>
    <t>Given the content described in the normative clauses, this amendment definitely needs a description in clause 5. Perhaps it would be helpful to add to what has been included for 11k.</t>
  </si>
  <si>
    <t xml:space="preserve">"A STA may periodically advertise its presence by sending Presence Request frames."  The advertise of presence should be included in Presence Report frames. </t>
  </si>
  <si>
    <t>Change "Presence Request frames" to "Presence Report Frames"</t>
  </si>
  <si>
    <t>"… frames that conform to the parameters defined …"</t>
  </si>
  <si>
    <t>Change the sentence to " … frames containing the parameters defined …"</t>
  </si>
  <si>
    <t>" … frames that conform to the parameters defined … "</t>
  </si>
  <si>
    <t xml:space="preserve">"The order of precedence for the various presence configuration is as follows …" Is this an ascending or descending order? </t>
  </si>
  <si>
    <t>Clarify and modify the text accordingly.</t>
  </si>
  <si>
    <t>"An AP supporting Multiple BSSIDs indicate support of this…"</t>
  </si>
  <si>
    <t>Insert "its" between "indicate" and "support".</t>
  </si>
  <si>
    <t xml:space="preserve">"Two or more Multiple BSSID Elements may be given, in one frame, with the same BSSID Index." Can two or more BSSIDs be assigned the same BSSID index? If so, different BSSIDs cannot be distinguished by their BSSID indexes. </t>
  </si>
  <si>
    <t>Clarify and modify text accordingly.</t>
  </si>
  <si>
    <t>"Two or more Multiple BSSID Elements may be given, in one frame, with the same BSSID Index." When multiple BSSIDs are supported, is  each of the BSSID mapped to a unique SSID or not?</t>
  </si>
  <si>
    <t>" … an AP may choose to advertise the complete profile of a BSS corresponding …"  It needs to be clear that the profile can be partial as well.</t>
  </si>
  <si>
    <t>Change the sentence to " … an AP may choose to advertise a complete or a partial profile of a BSS corresponding …"</t>
  </si>
  <si>
    <t xml:space="preserve"> "The Abridged bit set to 1 indicates …" Need to add a specification on the meaning when the Abridged bit is set to 0. </t>
  </si>
  <si>
    <t xml:space="preserve">Add a sentence to specify when the Abridged bit is set to 0. </t>
  </si>
  <si>
    <t>"There are no normative requirements on how Traffic Generation element are constructed at SME. "  The specification on "Traffic Generation" is not clear. Additionally, a simple indication of Traffic Generation within (re)association frames is not effective for AP to manage BSS load. Instead, it is more effective to use the existing TSPEC mechanism to assist BSS load management, where an TSPEC includes many aspects of the traffic characteristics and QoS expectations.   No sufficient rational of using Traffic Generation is given and the feature should be removed.</t>
  </si>
  <si>
    <t xml:space="preserve">Remove the specification on Traffic Generation and the related text. </t>
  </si>
  <si>
    <t>A. 4.18</t>
  </si>
  <si>
    <t xml:space="preserve">The text on Extended Channel Switch has been removed from the 11v spec, so there is no need to have an entry on this in the PICS table. </t>
  </si>
  <si>
    <t xml:space="preserve">Remove item REM10, REM10.1, REM10.2, and REM10.3 from the PICS table. </t>
  </si>
  <si>
    <t>S_Parameswaran</t>
  </si>
  <si>
    <t>31-32</t>
  </si>
  <si>
    <t>"Co-located interference is expected to cause degradation …"</t>
  </si>
  <si>
    <t>Change the sentence to "Co-located interference may cause degradation …"</t>
  </si>
  <si>
    <t>3.56a</t>
  </si>
  <si>
    <t>"…, a non-AP STA does not have to wake up …"</t>
  </si>
  <si>
    <t>Change the sentence to "…, a non-AP STA may not wake up…"</t>
  </si>
  <si>
    <t xml:space="preserve">"Traffic filtering service can be used by a non-AP STA while in sleep mode." Revise the text to make it better suited for a definition for sleep mode as opposed to a definition for traffic filtering service. </t>
  </si>
  <si>
    <t>Change the sentence to "An STA can use traffic filtering service while in sleep mode."</t>
  </si>
  <si>
    <t>"… and periodically checking for traffic, …."</t>
  </si>
  <si>
    <t>Change the sentence to "… and periodically checking for buffered traffic, …"</t>
  </si>
  <si>
    <t>What is meant by "dot11Failed"?</t>
  </si>
  <si>
    <t>Provide a precise definition or match up the corresponding term used in the base spec, if any.</t>
  </si>
  <si>
    <t>What is meant by "dot11Retry"?</t>
  </si>
  <si>
    <t>What is meant by "dot11MultipleRetry"?</t>
  </si>
  <si>
    <t>Provide a precise definition or match up the corresponding term used in the base sped, if any.</t>
  </si>
  <si>
    <t>What is meant by "dot11FrameDuplicate"?</t>
  </si>
  <si>
    <t>What is meant by "dot11RTSFailure"?</t>
  </si>
  <si>
    <t>What is meant by "dot11ACKFailure"?</t>
  </si>
  <si>
    <t>What is meant by "dot11FCSError"?</t>
  </si>
  <si>
    <t>"… counter threshold in Figure v1, …", Figure v1 is a wrong reference.</t>
  </si>
  <si>
    <t>Provide a minimal value of Trigger Timeout to prevent too many triggered reports from being generated, causing throughput drops.</t>
  </si>
  <si>
    <t>Add the following sentence: "The minimal value of Trigger Timeout shall be 10 second."</t>
  </si>
  <si>
    <t>"… in Figure 3 …". Reference is incorrect.</t>
  </si>
  <si>
    <t xml:space="preserve">"The STA Tx power field indicates the average transmit power in dBm of the reporting STA over the connection time".  Does the "connection time" include times when the STA is not transmitting?  If so, a STA that is transmitting one tenth the time at ten times the power of another STA will report the same Tx power.  This doesn't seem right.
</t>
  </si>
  <si>
    <t>Remove reporting of average power and just report the power for the response frame.</t>
  </si>
  <si>
    <t xml:space="preserve">"The STA Tx power field indicates the average transmit power in dBm of the reporting STA over the connection time".  If frames at different PHY rates are transmitted at different transmit powers, what is expected as the response?
</t>
  </si>
  <si>
    <t>The STA should report only the power for the lowest supported PHY rate.</t>
  </si>
  <si>
    <t xml:space="preserve">"The STA Tx power field indicates the average transmit power in dBm of the reporting STA over the connection time".  Is the expected response an estimate of the current transmit power or the target transmit power?
</t>
  </si>
  <si>
    <t>The STA should report only the maximum target transmit power.</t>
  </si>
  <si>
    <t xml:space="preserve">What does "Automatic" mean for "TX power mode"?  Since the current text only requires the TX power to be reported when the "TX power mode" is set to "fixed", there is no need to format the reporting into "TX power modes" and "TX power" fields. One field containing the reporting value will suffice. Since TX power can be a function of transmission rate, which transmission rate should the reported TX power correspond to? 
</t>
  </si>
  <si>
    <t>Change the reporting format to a single field containing the reporting value. The STA should report only the maximum target transmit power.</t>
  </si>
  <si>
    <t xml:space="preserve">Change to Figure 79e1. </t>
  </si>
  <si>
    <t>2 instances</t>
  </si>
  <si>
    <t>Change to Figure 79e3</t>
  </si>
  <si>
    <t>3 instances</t>
  </si>
  <si>
    <t xml:space="preserve">It is not typo. </t>
  </si>
  <si>
    <t xml:space="preserve">It appears that FrameMaker reorders it automatically based on available space. Somehow, this problem is disappeared in D1.01. </t>
  </si>
  <si>
    <t xml:space="preserve">Change to Figure 85o2. </t>
  </si>
  <si>
    <t>Change to 0.5 Mb/s.</t>
  </si>
  <si>
    <t xml:space="preserve">Add the follow text to line 64 page 24: The length of the Capabilities field is a variable, n. </t>
  </si>
  <si>
    <t xml:space="preserve">change to Table 43b1. </t>
  </si>
  <si>
    <t>The text, "A value of 0 effectively equals a request to disable TIM Broadcast for the requesting station." is confusing since a single STA cannot necessarily disable the TIM broadcast feature--this is the responsibility of the AP.  The text would be more clear if it were worded something like, "A value of 0 signifies the requesting STA no longer wishes to receive TIM broadcasts."</t>
  </si>
  <si>
    <t>55-57</t>
  </si>
  <si>
    <t>The text which states, "The FBMS Request frame is sent by a non-AP STA to the AP to request the specified FBMS and to propose delivery intervals for the set of broadcast/multicast streams. The FBMS Request frame is sent by a non-AP STA to request a modification ..." would be clearer to me if it were amended to read, "The FBMS Request frame is sent by a non-AP STA to the AP to request the specified FBMS and to propose delivery intervals for a set of broadcast/multicast streams. The FBMS Request frame may also be sent by a non-AP STA to request a modification..."</t>
  </si>
  <si>
    <t>Add cross-reference of 7.3.2.72 to description of FBMS Request element text.</t>
  </si>
  <si>
    <t>It seems to me that "data rate" should really be "PHY rate".</t>
  </si>
  <si>
    <t>Add cross-reference of 7.3.2.73 to description of FBMS Request element text.</t>
  </si>
  <si>
    <t>7.4.11.16</t>
  </si>
  <si>
    <t>9-30</t>
  </si>
  <si>
    <t>Reading about TFS text in various clauses, it appears to me that the TFS request frame is meant to be declarative (that is, one request frame provides *all* filtering requests.  However, in figure v97 the TFS request element is singular rather than plural, the textual description on lines 28-30 does not state thta multiple TFS request elements are permitted.</t>
  </si>
  <si>
    <t>14-15</t>
  </si>
  <si>
    <t>The text states, "A non-AP STA requests the FBMS service via the Wireless Network Management Capability information element." which is confusing.  This IE is used for capability negotiation and the FMBS request frame is used to request FBMS service</t>
  </si>
  <si>
    <t>The text, "This is a declaration of all streams in which the STA is interested." is ambiguous.</t>
  </si>
  <si>
    <t>Undertake? Maybe there is a better way of stating this. Recommend -- "The Event Request element contains a request to the receiving STA to perform the specified event action".</t>
  </si>
  <si>
    <t>What would a STA do if  it receives a event request element with a length of 2 (no event request field in the request element)? Is this legal?</t>
  </si>
  <si>
    <t>what does 'bit significant' mean?</t>
  </si>
  <si>
    <t>"traffic filter is to be deleted when a frame maches the traffic filter"?</t>
  </si>
  <si>
    <t>Is this the intent? One would interpret this to really mean, if there is a match, drop the packet (MSDU).</t>
  </si>
  <si>
    <t>Under what conditions are the procedures defined in 11.20 valid? For instance are there dependencies on dot11RadioMeasurementEnabled?</t>
  </si>
  <si>
    <t>Add a description to 11.20 describing MIB variable(s) that control the procedures described in 11.20.</t>
  </si>
  <si>
    <t>52,56</t>
  </si>
  <si>
    <t>What is the difference between AP and AP-STA. They are synonymous</t>
  </si>
  <si>
    <t>Use AP everywhere and delete the use of AP-STA</t>
  </si>
  <si>
    <t xml:space="preserve">N </t>
  </si>
  <si>
    <t>Table -79a in TGK Draft-8.0 and Table 79c can be harmonized.</t>
  </si>
  <si>
    <t>G_Venkatesan</t>
  </si>
  <si>
    <t>What is the dot11Failed condition?</t>
  </si>
  <si>
    <t>reduce font size to match rest of definitions</t>
  </si>
  <si>
    <t>incorrect use of article</t>
  </si>
  <si>
    <t>"the value that is less than" should be "a value that is less than"</t>
  </si>
  <si>
    <t>"Qos" should be "QoS"</t>
  </si>
  <si>
    <t>"grater" should be "greater"</t>
  </si>
  <si>
    <t>"MSDUs" should be "MPDUs" (cf. line 23 p 17)</t>
  </si>
  <si>
    <t xml:space="preserve">Have compared with 802.11k D8.0, it seems no change needed for the paragraph 2. so remove the para #2 from 802.11v draft. </t>
  </si>
  <si>
    <t xml:space="preserve">Change to "attempts to" </t>
  </si>
  <si>
    <t xml:space="preserve">Deferred as a techinical comment for technical consistency. </t>
  </si>
  <si>
    <t>a technical comment</t>
  </si>
  <si>
    <t>don't know how to do it.</t>
  </si>
  <si>
    <t>Technical Comment</t>
  </si>
  <si>
    <t>change to Table 79d</t>
  </si>
  <si>
    <t>move "The source and destination of a Diagnostic Request frame shall both be members of the same infrastructure BSS or member of the same IBSS." to line 26 p.165. remove " Diagnostic Request frames shall be sent to a unicast Receiver Address. The permitted source and destination STAs for a Diagnostic Request frame are shown in Table 79d." .</t>
  </si>
  <si>
    <t xml:space="preserve">Other paragraphes specify the handling of the normal cases. </t>
  </si>
  <si>
    <t>change to: The STA shall set the Format Descriptor, Resolution Descriptor and Encoding Descriptor bit-fields in the Location Descriptor sub-element to match the Location Data sub-element content.</t>
  </si>
  <si>
    <t>change to: Location Description</t>
  </si>
  <si>
    <t>I don't believe S-APSD and PSMP are mutually-exclusive power save modes; it may even be possible (though likely not useful) to do U-APSD + PSMP.  Table v15 suggests that each is mutually-exclusive.</t>
  </si>
  <si>
    <t>Fix the table.</t>
  </si>
  <si>
    <t>Is the "transmit Power" intended to be the average or peak tx power for the "Presence Request frame" or something else?</t>
  </si>
  <si>
    <t>Need to clarify what is meant by "transmit Power" or delete this field!</t>
  </si>
  <si>
    <t>51-52</t>
  </si>
  <si>
    <t>Couldn't find the specified reference to the Antenna ID field.</t>
  </si>
  <si>
    <t>Either remove the field or fix the reference.</t>
  </si>
  <si>
    <t>The Antenna Gain field definition is not complete.  Is peak or average gain specified, and in what units?</t>
  </si>
  <si>
    <t>Clarify or remove the field.</t>
  </si>
  <si>
    <t>The Timescale Offset implies that the transceiver knows the correct absolute time.  It is not clear that there is such a requirement outside the TGv draft.</t>
  </si>
  <si>
    <t>Why must the leap second correction be applied?</t>
  </si>
  <si>
    <t>17-65, 1-10</t>
  </si>
  <si>
    <t>How do we propose to determine that a device is in motion?  Is the assumption that some co-located positioning system is providing this information?  Before this ends up part of 802.11, we should be clear about how these fields are used.</t>
  </si>
  <si>
    <t>Clarify, at least roughly, how the values in each field are determined, or remove these elements..</t>
  </si>
  <si>
    <t>37-41</t>
  </si>
  <si>
    <t>If "the interval between two successive periods is variable", the Interference Interval field is set to 65535.  If "the interference is non-periodic", the field shall be set to 0.  What if both clauses are true?  :)</t>
  </si>
  <si>
    <t>Fix the text.  Choose one value for non-periodic/variable-period interference or CLARIFY.</t>
  </si>
  <si>
    <t>If "the duration of each period of interference is variable", the Interference Burst Length field is set to 65535.  If "the interference is non-periodic", the field shall be set to 0.  What if both clauses are true?  :)</t>
  </si>
  <si>
    <t>The fix is determined by resolution of the Interference Interval comment.</t>
  </si>
  <si>
    <t>J_Trachewsky</t>
  </si>
  <si>
    <t xml:space="preserve">Does the use of a capability indication bit (of value one or zero) in the Wireless Management Capability element for each 11v feature signify that every feature is optional? If so, why are some features classified as "mandatory" while others are classified as "optional" in the PICS table? If not, what do these capability bits represent? </t>
  </si>
  <si>
    <t>3.18a</t>
  </si>
  <si>
    <t xml:space="preserve">"… its associated AP before being disassociated."  </t>
  </si>
  <si>
    <t>Change the sentence to "… its associated AP without being associated."</t>
  </si>
  <si>
    <t xml:space="preserve">"This time period is specified in units of 1000 TUs". </t>
  </si>
  <si>
    <t>Modify the sentence to "This time period is specified in units of seconds."</t>
  </si>
  <si>
    <t>"… , therefore may be known a prior by the 802.11 system."</t>
  </si>
  <si>
    <t>Change the sentence to "… therefore is known a priori by the 802.11 systems."</t>
  </si>
  <si>
    <t>Isn't the "configuraiton profile" just some MIB variables?</t>
  </si>
  <si>
    <t>Remove the configuration profile defintion.</t>
  </si>
  <si>
    <t>7.1.3.4.2</t>
  </si>
  <si>
    <t>"if FBMS is supported" is unclear. Better refer to the corresponding MIB variables.</t>
  </si>
  <si>
    <t>Define a MIB variable and refer to it here.</t>
  </si>
  <si>
    <t>Tgu draft also modifies this portion of the base standard. The text needs to be aligned with Tgu text.</t>
  </si>
  <si>
    <t>Coordinate with Tgu to produce consistant text for this sub-caluse.</t>
  </si>
  <si>
    <t>H_Cheng</t>
  </si>
  <si>
    <t>clarify the interaction between FMBS and sleep mode, as they both relate to broadcast/multicast</t>
  </si>
  <si>
    <t>clarify</t>
  </si>
  <si>
    <t>contradicts 7.4.11.23 p95 l62: "AID 0 bit shall be 0"</t>
  </si>
  <si>
    <t>fix contradiction</t>
  </si>
  <si>
    <t>the condition "if any of the associated SRAs are using DBMS then" is spurious.  Beacon should reflect the state of the AP, not that of the STAs.</t>
  </si>
  <si>
    <t>remove text between quotes</t>
  </si>
  <si>
    <t>the paragraph doesn't clearly specify why it is preferable to receive a TIM broadcast rather than a beacon.</t>
  </si>
  <si>
    <t>Change "high rate" to "high data rate"  The same applies to "low rate" and hence all references to "high rate" and "low rate" within this clause.</t>
  </si>
  <si>
    <t>Reference to a non-DSSS rate here is confusing.  Remember that 802.11 includes many different PHY types, including IR, FHSS, DSSS, OFDM, MIMO-OFDM and so on.</t>
  </si>
  <si>
    <t>Correct the reference to be more specific as to what is actually meant and intended here.</t>
  </si>
  <si>
    <t>I see the benefit of the "TIM Broadcast" (TB) concept (it needs a better name), but sending these new TB frames too often creates the potential to introduce new discontinuities into the available periods for real data frame exchanges.  That can lead to extra collisions and more frequent occurrence of beacon period slop (delayed data transmissions due to known conflict with a forthcoming beacon).  Real beacons mitigate this effect by not being sent *too* often (wrt data frames) and by being sent at predictable [absolute] times.</t>
  </si>
  <si>
    <t>Limit the maximum rate at which TIM broadcast frames can be sent.  Specify it in terms of the ideal maximum number of data frame transmission opportunities between beacons assuming that the lowest possible data rate is used for all data frame transmissions.</t>
  </si>
  <si>
    <t>Intro</t>
  </si>
  <si>
    <t>FBMS by it's nature can only apply to multicast addressed data frames, not broadcast addressed data frames.</t>
  </si>
  <si>
    <t>Remove "broadcast or"</t>
  </si>
  <si>
    <t>Improper use of the term "client".  The terms "non-AP STA" and "client" are used indiscriminately throughout the document when in fact they have quite different meanings, the STA is the 802.11 MAC+PHY+MLME+PLME, the client includes the STA plus the SME and even other layers above the MAC, e.g. the 802.1X gating logic and the 802.1X control logic, an IPSec client, and so on.  In short, don’t say "client" when you mean "STA".</t>
  </si>
  <si>
    <t>The presence parameters IE should be eliminated from the Probe Reponse frame body to keep it consistent with the Beacon frame (from which this IE should also be eliminated).</t>
  </si>
  <si>
    <t xml:space="preserve">Remove this IE from the Probe Response and only put that which is required--capability advertisment, which is provided by the Wireless Network Management Capability IE. </t>
  </si>
  <si>
    <t>The AC Station Count IE should be eliminated from the Probe Response frame body.  This IE provides negligible, if any, benefit.  Having the non-AP STAs know the number of non-AP STAs in the BSS than might possibly want to transmit frames on a particular AC does not help to manage the BSS.  Data traffic is bursy by nature, and many STAs of often idle--so knowing the AC station count does not help in load balancing or in roaming decisions.  For realtime traffic such as VoIP and videoIP, AC_VO and AC_VI bandwidth is only consumed when the services are actually being used and can't be estimated by simply knowing how many STAs are associated.</t>
  </si>
  <si>
    <t>Delete the AC station count IE from the Probe Response frame.</t>
  </si>
  <si>
    <t>The text states, "The Multicast MAC Address field contains the MAC address of the multicast traffic (the multicast group) …".  The term "multicast group" is an L3 term, whereas the text is attempting to describe an L2 MAC address.  Thus the text is confusing.</t>
  </si>
  <si>
    <t>Delete the parenthetical expression "(the multicast group)".</t>
  </si>
  <si>
    <t xml:space="preserve">The term MAC header is ambiguous.  Since TCLAS IE is often used to identity traffic streams received from the DS in the downstream (DS to non-AP STA) direction, it is unclear whether MAC Header is referring to a 802.3 MAC header or 802.11 MAC header.  It is also unclear whether VLAN tags or 802.1 LLC fields are to be included in the MAC header. </t>
  </si>
  <si>
    <t>Clarify the text.</t>
  </si>
  <si>
    <t>The term disaggregation is not a defined term.</t>
  </si>
  <si>
    <t>Define the term.</t>
  </si>
  <si>
    <t>The text includes the sentence, "The actual number of SSIDs supported by the AP is not explicitly signalled."  This is confusing since the base standard and the 11v draft amendment have a 1:1 correspondence between BSSID and SSID.</t>
  </si>
  <si>
    <t>Delete the sentence.</t>
  </si>
  <si>
    <t>The operation defined by the symbol "|" is not defined.</t>
  </si>
  <si>
    <t>Define the operation.</t>
  </si>
  <si>
    <t>Modify the sentence to "With FBMS, when a 0 value of the Current Count field of the FBMS Count field corresponds to the delivery time of buffered broadcast and multicast frames of a stream with a single FBMSID, the AP shall send all frames immediately after the corresponding Current Count field value of the FBMS Count field is set to 0.  Otherwise, the delivery of frames of multiple streams with different FBMSIDs shall use an order in which these streams were received at the AP."</t>
  </si>
  <si>
    <t xml:space="preserve">Modify the sentence to " ... the AP shall indicate that it shall continue to deliver the multicast MSDUs by setting the bit for AID 0 of the bitmap control field in the TIM field to 1 and by setting the FBMS Descriptor information element to indicate …". Clarify whether the DTIM count needs to be set to 0 in this TIM element.  </t>
  </si>
  <si>
    <t xml:space="preserve">"The AP should accept new TIM Broadcast Interval requests …" The acceptance of a new request or not is an AP policy decision, and "should " is an ambiguous word here. </t>
  </si>
  <si>
    <t>Modify the sentence to "The AP may accept new TIM Broadcast Interval requests…"</t>
  </si>
  <si>
    <t>"… requests also if this implies transmitting … ", "also" is an unnecessary word here.</t>
  </si>
  <si>
    <t xml:space="preserve">Remove the word "also". </t>
  </si>
  <si>
    <t xml:space="preserve">"…, the AP should accept the new request and transmit …" The acceptance of a new request or not is an AP policy decision, and "should " is an ambiguous word here. </t>
  </si>
  <si>
    <t>Modify the sentence to "… the AP may accept the new request and transmit …"</t>
  </si>
  <si>
    <t>"The AP shall always accept a TIM Broadcast Interval of 1." This requirement is unnecessary?</t>
  </si>
  <si>
    <t>Remove this sentence.</t>
  </si>
  <si>
    <t xml:space="preserve">When TIM Broadcast delivery period and offset is setup between an AP and STA, there is mechanism to announce this information so that other STAs can benefit from such a service without additional service request/negotiation. </t>
  </si>
  <si>
    <t>Advertise the established TIM Broadcast delivery period and offset in beacon and/or probe response.</t>
  </si>
  <si>
    <t>" … prior to the trigger event given in the Measurement Count …" what is "trigger event"?</t>
  </si>
  <si>
    <t>see comment resolution in editorial comment # 325</t>
  </si>
  <si>
    <t>see comment resolution in CID#1042</t>
  </si>
  <si>
    <t>see comment resolution in CID 455.</t>
  </si>
  <si>
    <t xml:space="preserve">change to: When Sleep Mode is enabled for an associated STA, the AP shall stop sending all directed management
action frames to the non-AP STA and maintain the association for the Sleep Mode non-AP STA for the BSS Maximum Idle Time since the last transmisson from the STA. </t>
  </si>
  <si>
    <t>accepted in principle. see commenet resolution in CID#1909 and #1520</t>
  </si>
  <si>
    <t xml:space="preserve">Yes. Non-AP STA has  both. GTKSA for multicast data management proteciton, and IGTKSA for multicast management frame protection. No change needed to the text. </t>
  </si>
  <si>
    <t>Change "no information available to SME enough" to "insufficient information available to the SME".</t>
  </si>
  <si>
    <t>In page iii, line 47, change "being experienced by a STA" to "being experienced by a non-AP STA. In line 48, change "reporting STA to "non-AP STA". On page iv, lines 7, 10, 14,21,27, 28,41,42. 45, 54, change"STA" to non-AP STA. Ion page iii, lines 53 and 54, change "STA" to "non-AP STA".</t>
  </si>
  <si>
    <t>BSS Transition Management - No definntion needed, Colocated Interference reporting - definition present, Diagnostic, Multicast Diagnostic reporting - no new definitions needed, definition for configuration profile present, Event Reporting - no definition needed, FBMS - Definition present, Multiple SSID - no definition needed, Proxy ARP, no definition needed, Presence and Location, no definition needed, Sleep Mode and TIM broadcast and TFS - definitions present. Multiple BSSID support - Insert a new definition in clause 3: "Multiple BSSID: The capability of an AP to simultaneously support more than one BSSID."</t>
  </si>
  <si>
    <t>Insert current bullet e text</t>
  </si>
  <si>
    <t>Remove editing instruction for paragraph 2, and paragraph 2</t>
  </si>
  <si>
    <t>"Client" changed, also as per CID 1904. "non-AP"STA changes made per CID 232, 1282. Remainder same as CID 1335</t>
  </si>
  <si>
    <t>In 11.3, update to reflect latest TGn changes:Delete "Spectrum Management" and insert "Public Action", deleting "Within an IBSS, action frames are class 1", no change sneeded to list item after c)2)0)</t>
  </si>
  <si>
    <t>Line 37 change to remove order 32, as per comment 60. "may be present" is the language used in the standard.</t>
  </si>
  <si>
    <t>Line 37 is removed, as per comment 65, "may" is the language used in the standard in this case.</t>
  </si>
  <si>
    <t>The IEEE 802.11 Working Group sequential order of amendments is  tracked by the WG editor, see for example slide 5 of 11-07-2214-00-0000-802-11-editors-mid-plenary-update-report-july which lists the dependencies and ordering of amendments.</t>
  </si>
  <si>
    <t>The Wireless Network Management IE is deleted, per the resolution of CID 1233</t>
  </si>
  <si>
    <t>As in comment CID 1231, as corrected by the commenter.</t>
  </si>
  <si>
    <t>ECSA field is removed, as this is defined in Tgy, and duplicate definition is removed. Multiple BSSID field is required in the Beacon, as use of this field includes information that would otherwise appear in multiple beacon frames. The FBMS descriptor may be present toindicate the streams that are using FBMS, Presence Parameters may be present to indicate the reqporting interval and location information, and the Wireless Network Management element is present to advertise the WNM capabilities.</t>
  </si>
  <si>
    <t>As in comment, also insert the Extended Capabilities Element in Table 8, adding "or if dot11WirelessNetworksMangementImplemented is true. Replace instances of "Wireless Network Management Capabilities element" to "Extended Capabilities element", for example in Tables 8, 10,11,12,13, 15</t>
  </si>
  <si>
    <t>As in cmment, Related to resolution to CID 1232</t>
  </si>
  <si>
    <t>From Darwin Engwer, an IEEE 802.11 "pioneer": "Yes, re-association to the current AP is valid.  In fact the current stnd explicitly describes this (the precise clause escapes me at the moment) as a means for a mobile STA to update its capabilities to the AP.  For example this is how a mobile STA updates its Listen Interval value to the AP, or its Supported Rates and so on.  So it is valid and was intended and meant to be valid.".No change to the draft text.</t>
  </si>
  <si>
    <t>Add  "1.2 Purpose" with editing instructions:Insert the following bullet at the end of the list of items in 1.2:" and the following text: -Defines mechanisms for Wireless Network Management of non-AP STAs, including BSS transition management, co-located interference reporting, diagnostic and event reporting and a traffic filtering service."</t>
  </si>
  <si>
    <t>Same as resolution to CID 1232</t>
  </si>
  <si>
    <t>D1.02</t>
  </si>
  <si>
    <t>d1.01</t>
  </si>
  <si>
    <t>Some of the RSNA info (cipher, auth method of 802.1X vs. psk) is visible.  EAP method general is not. Collection of the L2-visible info for the current network is unnecessary, since the AP already knows what the STA is using. Collection of the L2-visible info for other profiles/networks may be a security issue, and is at least a privacy issue. Collection of the info not visible at L2 is not possible without adding more hooks to the MLME, is unnecessary for the current network (since the infrastructure already knows what the STA is using), and presents the same security and privacy issues for other profiles/networks.</t>
  </si>
  <si>
    <t>Clarify and modify requirements accordingly.</t>
  </si>
  <si>
    <t xml:space="preserve">"The STA Tx power field indicates the average transmit power in dBm of the reporting STA over the connection time". During the connection Tx power varies because of different modulation/coding levels. So, is this power average over different power levels reported at the end of the connection? Or is this an average up to the reporting point? Or is this an average over a specific time interval i.e. window? What is the reporting accuracy?
</t>
  </si>
  <si>
    <t>Clarify the meaning of STA Tx power report. Specify that "The TX power shall be reported in units of dBm with a tolerance of +/- 3dB."</t>
  </si>
  <si>
    <t xml:space="preserve">The values of a number of items specified for the diagnostic report are known to the AP as the result of information exchange during the association process and therefore are not needed to be include in the report.  </t>
  </si>
  <si>
    <t xml:space="preserve">Remove these items from the diagnostic report. </t>
  </si>
  <si>
    <t xml:space="preserve">"The Radio Type field contains the type of radio in used by the STA and is set to one of the values defined in "dot11PHYType." Is "radio type" the same as the "PHYType" used in 11k? If so, the same term should be used. </t>
  </si>
  <si>
    <t>Clarify whether "radio type" is the same as the "PHYType" used in 11k. If so, replace "radio type" with "PHYType" for consistency of notation.</t>
  </si>
  <si>
    <t>Consider either 1) modifying the TGv PAR to accept this feature or 2) spinning out  a new PAR (and subsequent TG) to consider this issue. Note: this has been done before within IEEE 802.11, with IEEE 802.11e and IEEE 802.11i.</t>
  </si>
  <si>
    <t>Proxy ARP, Sleep Mode and TIM Broadcast are all peer to peer functions between an AP and a non-AP STA.  It is therefore out of scope of TGv, as it is neither a centralised or distributed function.</t>
  </si>
  <si>
    <t>Consider either 1) modifying the TGv PAR to accept these features or 2) spinning out  a new PAR (and subsequent TG) to consider this issue. Note: this has been done before within IEEE 802.11, with IEEE 802.11e and IEEE 802.11i.</t>
  </si>
  <si>
    <t>7.3.1.11</t>
  </si>
  <si>
    <t>"Insert Element IDs" editorial instruction is incorrect, as there are more than x+13 Element IDs. Incidentally, what has happened to entries x+14 and x+15 ??</t>
  </si>
  <si>
    <t>Correct editor's instructions for the changes in Table 26.</t>
  </si>
  <si>
    <t>Table 30 appears to be disconnected from the editor's comment, as it appears on the next page (page 20).</t>
  </si>
  <si>
    <t>The ordering of editor's comments and Tables needs to be re-alligned.</t>
  </si>
  <si>
    <t>Figure 85g appears to be disconnected from the editor's comment, as it appears on the next page (page 20).</t>
  </si>
  <si>
    <t>49</t>
  </si>
  <si>
    <t>Table 31b appears to be disconnected from the editor's comment, as it appears on the next page (page 21)</t>
  </si>
  <si>
    <t>Within Table 31c1, the parameter "Report Timeout Trigger" is not used, so why is it present within this Table at all?</t>
  </si>
  <si>
    <t>Remove "Report Timeout Trigger" from Table 31c1 or justify why it should remain there.</t>
  </si>
  <si>
    <t>line 57 uses 500 kb/s and line 61 uses 0.5 Mbit/s.  Inconsistent use of the b/s and/or bit/s terminology.</t>
  </si>
  <si>
    <t>Correct unit terminology as is traditionally used within IEEE 802.11-2007</t>
  </si>
  <si>
    <t>7.3.2.31</t>
  </si>
  <si>
    <t>How is the variable length of the "Filter value" field determined within Figure 107a.</t>
  </si>
  <si>
    <t>Add a length field to Figure 107a for the "Filter Value" field.</t>
  </si>
  <si>
    <t>S_McCann</t>
  </si>
  <si>
    <t>This paragraph is a normative requirement on the STA. It doesn't belong in clause 7, rather should be in clause 11.</t>
  </si>
  <si>
    <t xml:space="preserve">Non-operating channel Presence indication shall be limited to prevent unnecessary performance degradation in the operating channel. Requirements on non-operating channel presence indication shall be defined.  </t>
  </si>
  <si>
    <t xml:space="preserve">Provide clear requirements on Non-operating channel presence indication. Limit its usage to avoid unnecessary performance degradation in the operating channel. </t>
  </si>
  <si>
    <t>"… for each non-transmitted BSSID are always the transmitted BSSID profile field; …"</t>
  </si>
  <si>
    <t>Modify the sentence to "… for each non-transmitted BSSID are always the same as the corresponding transmitted BSSID profile field; …"</t>
  </si>
  <si>
    <t>Need to provide consistent text on multiple SSID support with 11u.</t>
  </si>
  <si>
    <t xml:space="preserve">Coordinate with TGu to provided consistent text on multiple SSID support. </t>
  </si>
  <si>
    <t>Is one or more SSIDs are visible to STAs when the STA include a widecard SSID in probe request?</t>
  </si>
  <si>
    <t xml:space="preserve">In figure v66, the "FBMS stream ID" field should be changed to "FBMSID" field. This field is included in the FBMS status sub-element. Why a field for this is needed in the response element. </t>
  </si>
  <si>
    <t xml:space="preserve">Change the "FBMS stream ID" field to "FBMSID" field. </t>
  </si>
  <si>
    <t xml:space="preserve">In figure v67, the "FBMS counter" field should be changed to "FBMS counter ID" field. </t>
  </si>
  <si>
    <t xml:space="preserve">Change the "FBMS counter" field to "FBMS counter ID" field.  Provide justification for this field, otherwise it should be removed. </t>
  </si>
  <si>
    <t xml:space="preserve">Change the "FBMS counter" field to "FBMS counter ID" field. </t>
  </si>
  <si>
    <t>Simple indication of Traffic Generation within (re)association frames is not effective for AP to manage BSS load. Instead, it is more effective to use the existing TSPEC mechanism to assist BSS load management, where an TSPEC includes many aspects of the traffic characteristics and QoS expectations.   No sufficient rational of using Traffic Generation is given and the feature should be removed.</t>
  </si>
  <si>
    <t xml:space="preserve">Remove specification on Traffic Generation and the related text. </t>
  </si>
  <si>
    <t>"The max Idle period field indicates the number of 1000 TUs that will pass before an AP disassociates an inactive non-AP STA."</t>
  </si>
  <si>
    <t>Clarify. In general, it will help if Clause 7 entries have a reference to corresponding procedures in Clause 11.20.</t>
  </si>
  <si>
    <r>
      <t xml:space="preserve">"The Event Request element contains a request that the receiving STA </t>
    </r>
    <r>
      <rPr>
        <b/>
        <u val="single"/>
        <sz val="10"/>
        <rFont val="Tahoma"/>
        <family val="2"/>
      </rPr>
      <t>undertakes</t>
    </r>
    <r>
      <rPr>
        <sz val="10"/>
        <rFont val="Tahoma"/>
        <family val="2"/>
      </rPr>
      <t xml:space="preserve"> the specified event action"</t>
    </r>
  </si>
  <si>
    <t xml:space="preserve">"… the AP shall transmit at most two TIM frames pre TIM broadcast Interval…."  When there are two or more accepted TIM broadcast Interval, what is the total number of TIM frames transmitted over two or more partially overlapping intervals? </t>
  </si>
  <si>
    <t xml:space="preserve">An upper bound on the number of the accepted TIM broadcast Intervals/offsets needs to be specified. </t>
  </si>
  <si>
    <t xml:space="preserve">Specify an upper bound on the number of the accepted TIM broadcast Intervals/offsets. </t>
  </si>
  <si>
    <t>"Time zero is a TIM broadcast TBTT." How is the first TIM broadcast TBTT established and communicated to the STA?</t>
  </si>
  <si>
    <t>Q_Wang</t>
  </si>
  <si>
    <t>802.11 already has so many power management schemes for STAs, eg. the PS mode, 11e's APSD, 11n's PSMP, etc.  Do we need another one, namely the FBMS proposed here?  Are there any redundancies with these schemes?  If so, FBMS should be removed.</t>
  </si>
  <si>
    <t>Investigate and act accordingly.</t>
  </si>
  <si>
    <t>802.11k has a many mechanism for reporting interferecnes.  Why do we need the Co-located interference reports?  Are there any redundancies with this and existing schemes, including and not limited to 11k?  If so, Co-located interference report should be removed or redefined to embody just the unique features.</t>
  </si>
  <si>
    <t>The co-located interferences cannot be "a prior" [sic] to the 802.11 system, it's apriori to a transmisson.</t>
  </si>
  <si>
    <t>Clarify text.</t>
  </si>
  <si>
    <t>It's "a priori"</t>
  </si>
  <si>
    <t>Change it pls.</t>
  </si>
  <si>
    <t>Capitalize "interference"</t>
  </si>
  <si>
    <t xml:space="preserve">The Dialog Token field is so confusingly defined! Does it mean set to zero if request, and non-zero for response?  </t>
  </si>
  <si>
    <t>Clarify text pls.</t>
  </si>
  <si>
    <t>For sentence to make sense, frames should be "within" the interval, not "with".</t>
  </si>
  <si>
    <t>Change if so.</t>
  </si>
  <si>
    <t>Insert space between TU and 10.</t>
  </si>
  <si>
    <t>How do we arrive to 16 Response Info Fields?  There are 15 octets in this format and 8 fields!</t>
  </si>
  <si>
    <t>The word "expected" here means statistical average or that these interference is "predicted/should" happen?</t>
  </si>
  <si>
    <t>Define "self-interference".</t>
  </si>
  <si>
    <t>Why just  "self-interference"?  What about other types of interferences?</t>
  </si>
  <si>
    <t>Why just one antenna?  What if it's 11n?  Then we've multiple ones, and which antenna should we measure from.</t>
  </si>
  <si>
    <t>Extend to mulptiple antennae if need be.</t>
  </si>
  <si>
    <t>What do you mean by "between two successive peirods of interference"? What if the burst of the interference is not-periodic, is it variable or periodic for this field?</t>
  </si>
  <si>
    <t>What if the interval IS in fact 65535?  Would it be interpretted as a variable interval?</t>
  </si>
  <si>
    <t>What if the period duration IS in fact 65535?  Would it be interpretted as non-periodic?</t>
  </si>
  <si>
    <t>Of the 4 Octets of the TSF timer, is it B0-B3 or the other end of the frame?</t>
  </si>
  <si>
    <t>What if the bandwidth IS in fact 65535?  Would it be interpretted as unknown?</t>
  </si>
  <si>
    <t>Captialize "reporting"</t>
  </si>
  <si>
    <t>What is a "serving channel"?</t>
  </si>
  <si>
    <t>55 and 61</t>
  </si>
  <si>
    <t>Captialize "co-loacted interfercne".</t>
  </si>
  <si>
    <t>What is meant by "performance degradation" interferences?  What -62 dBm or -82 dBm RSSI of noise?  It was stated that this is "beyond the scope of this text", but if there are at least no normative set of guideline, this report may be exploited (?) or generate a lot of unwanted spam reports to the requestor.</t>
  </si>
  <si>
    <t>Provide some normative guidelines of what's considered as co-located interferences.</t>
  </si>
  <si>
    <t>What's considered as "siginicantly changing"</t>
  </si>
  <si>
    <t>Define pls.</t>
  </si>
  <si>
    <t>Insert word "Automatic" before sentence, to clarify the type of reports described here.</t>
  </si>
  <si>
    <t>18-20</t>
  </si>
  <si>
    <t>What is meant by "degradation to performance" interferences?  What -62 dBm or -82 dBm RSSI of noise?  It was stated that this is "beyond the scope of this text", but if there are at least no normative set of guideline, this report may be exploited (?) or generate a lot of unwanted spam reports to the requestor.</t>
  </si>
  <si>
    <t>D_Chan</t>
  </si>
  <si>
    <t>"a prior" should be "a priori", from the context</t>
  </si>
  <si>
    <t>formatting problem</t>
  </si>
  <si>
    <t>7.3.2.68, page 66, line 20-21, add "Supported Regulatory Classes" and "Extended Channel Switch Announcement" to the list of elements that are not included in the the Non-transmitted BSSID profile. (Corresponds to page 68, line 21 in Draft 1.01)</t>
  </si>
  <si>
    <t>Remove references to ECSA in clause 7,10 and A.4.18</t>
  </si>
  <si>
    <t>Change from "The proxy ARP bit is set by the AP in the Wireless network Management Capabilities element to indicate that the AP provides Proxy ARP services. While specification of the Proxy ARP function is beyond the scope of this standard, a brief description of Proxy ARP operation is provided here for reference.
When the Proxy ARP bit is set by an AP, the AP shall intercept all broadcast ARP frames. Upon receipt of a broadcast ARP packet, the AP determined if the IP address being resolved is used by a STA currently associated to the BSS. If the associated STA uses the received IP address, the AP responds to the broadcast ARP packet directly including the STA's 48-bit unicast MAC address, and does not forward the broadcast APR packet to the STA" to  "Support of the Proxy ARP Service is optional. When the AP sets the Proxy ARP bit to one in the Wireless Network Management element, the non-AP STA will not receive broadcast ARP request packets. If the IPv4 address being resolved in the ARP request packet is used by a non-AP STA currently associated to the BSS, the Proxy ARP service responds to the request on behalf of the non-AP STA. The Proxy ARP service also responds to Internet Control Message Protocol version 6 (ICMPv6) Neighbor Discovery packets, to support  IPv6 services."</t>
  </si>
  <si>
    <t>Support of the Proxy ARP service is optional, see A.4.18. No text change needed.</t>
  </si>
  <si>
    <t>In 7.3.2.62, row for bit 5:Proxy ARP Services bit 5, insert "The Proxy ARP Service bit is set to zero by a non-AP STA.</t>
  </si>
  <si>
    <t>Same resolution as editorial comment #719.</t>
  </si>
  <si>
    <t xml:space="preserve">Change the first sentence to: If the BSS Transition Management Request frame is being transmitted in response to a BSS Transition Management Query frame, the Dialog token field is set to the nonzero value received in the BSS Transition Management Query frame to identify the query/request transaction. </t>
  </si>
  <si>
    <t>the same resolution as 69.</t>
  </si>
  <si>
    <t>page 87. see comment resolution in CID 464.</t>
  </si>
  <si>
    <t xml:space="preserve">see comment resolution in CID#1171. </t>
  </si>
  <si>
    <t>this cross reference should be to the normative text that explains the meaning of the bitmap. This explanation should be in clause 11, not in clause 7</t>
  </si>
  <si>
    <t>change cross ref to an appropriate place in clause 11</t>
  </si>
  <si>
    <t>11.3</t>
  </si>
  <si>
    <t>21</t>
  </si>
  <si>
    <t>there is no "ii" in the list, so an inserted item after "I" should be "ii", not "ia"</t>
  </si>
  <si>
    <t>change "ia" to "ii"</t>
  </si>
  <si>
    <t>this paragraph doesn't show the changes from the base standard</t>
  </si>
  <si>
    <t>show the changes with underlining and strikethrough. "all" in line 33 should be underlined; "This is termed triggered" on line 34 should be underlined; "Triggered" should be shown strikethrough on line 34; "and" on line 35 should be underlined; "conditional" should be shown on line 35 strikethrough; etc etc etc</t>
  </si>
  <si>
    <t>inserted text should not be underlined</t>
  </si>
  <si>
    <t>remove the underlining</t>
  </si>
  <si>
    <t>Is it intended to be mandatory that a STA request a statistics measurement?</t>
  </si>
  <si>
    <t>change "shall be requested" to "is requested"</t>
  </si>
  <si>
    <t>identify the "appropriate bit"</t>
  </si>
  <si>
    <t>change "appropriate bit" to "Diagnostics bit"</t>
  </si>
  <si>
    <t>first sentence in this paragraph is contradicted by the second.  If only a single Event Request frame shall be outstanding, then the AP shall not send another -- but the second sentence seems to allow the AP to do this.</t>
  </si>
  <si>
    <t>Change "Only a single Event Request frame shall be outstanding" to "…is outstanding"</t>
  </si>
  <si>
    <t>11.20.2.5</t>
  </si>
  <si>
    <t>How is the AP supposed to know if the non-AP STA is experiencing network problems?  Only if it is experiencing problems is the AP allowed to querry for syslog messages.  Also, the way this sentence is worded, the AP needs to know that the non-AP STA has syslog messages before asking it for them.</t>
  </si>
  <si>
    <t>Change to "A non-AP STA may be queried at any time for its current set of syslog messages."</t>
  </si>
  <si>
    <t>A STA is not interested in gathering information or diagnosing a problem. Don't anthropomorphize.</t>
  </si>
  <si>
    <t>Change to "A STA may send a Diagnostic Request frame…"</t>
  </si>
  <si>
    <t>figure is 79d, not v79d</t>
  </si>
  <si>
    <t>If the request contained a Dialog Token value of zero, the response should still match it.  Or should the request be ignored?  I think the former.</t>
  </si>
  <si>
    <t>Move the statement "A Dialog Token value of zero is a reserved value and shall not be used" to the next paragraph (which describes the Diagnostic Request frame)</t>
  </si>
  <si>
    <t>The two paragraphs at lines 25 and 33 would be better reorganized, placing all the text regarding the Request in the first and all the text regarding the Report in the second.  As it is now, it is a jumble</t>
  </si>
  <si>
    <t>first sentence in this paragraph is contradicted by the second.  If only a single Diagnostic Request frame shall be outstanding, then the AP shall not send another -- but the second sentence seems to allow the AP to do this.</t>
  </si>
  <si>
    <t xml:space="preserve">The content added to the IEEE 802.11k neighbor report is time critical and is typical of information that a STA would gather from an active or passive scan. From a system perspective, any information like this received in a neighbor report would be stale - particularily for densely deployed networks. I don't think its practical to include this information in a neighbor report </t>
  </si>
  <si>
    <t>Remove this clause from the draft.</t>
  </si>
  <si>
    <t>The event reporting information is relatively close in content to the diagnostics report. For the most part, the use cases that support event reporting would be diagnostics oriented.</t>
  </si>
  <si>
    <t>Fold the Event Reporting into the Diagnostics Reports.</t>
  </si>
  <si>
    <t>7.3.2.69</t>
  </si>
  <si>
    <t>Sentence reads: "If the AP denies the usage of
FBMS for a particular traffic stream, normal broadcast and multicast transmission rules apply."  Need to define what normal bcast/mcast transmission rules are and/or provide a normative reference to the relevant clause(s) in the base standard.</t>
  </si>
  <si>
    <t>Define what normal bcast/mcast transmission rules are and/or provide a normative reference to the relevant clause(s) in the base standard.</t>
  </si>
  <si>
    <t>Sentence reads: "A STA may request the Remote location information from a peer STA that supports location services."  What type of peer STA is this referring to?  Is this a DLS peer or a mesh peer STA?  Or is this referring to any STA to which the given STA is able to communicate?</t>
  </si>
  <si>
    <t>Clarify what is meant by a peer STA.</t>
  </si>
  <si>
    <t>S_Conner</t>
  </si>
  <si>
    <t>D_Victor</t>
  </si>
  <si>
    <t>Need a definition.</t>
  </si>
  <si>
    <t xml:space="preserve">"The TIM Broadcast Offset field contains the offset in microseconds relative to the TBTT …" A tolerance value needs to be added to the offset. </t>
  </si>
  <si>
    <t xml:space="preserve">Modify the sentence to "The TIM Broadcast Offset field contains the offset in microseconds with a tolerance of +/- 4 us relative to the TBTT …" </t>
  </si>
  <si>
    <t>Here it says "may respond", but on line 65 and on the next page the word "shall" is used. It is unclear what is optional and what is mandatory in this subclause</t>
  </si>
  <si>
    <t>Change to "Element Status field value"</t>
  </si>
  <si>
    <t>"Overridden" is incorrect</t>
  </si>
  <si>
    <t>Change to "Override"</t>
  </si>
  <si>
    <t>"Report" is not defined. "Response" would be correct. If, however, "report" is used in a generic manner, then it shouldn't be capitalized</t>
  </si>
  <si>
    <t>Change accordingly</t>
  </si>
  <si>
    <t>"REport" is not defined. "Response" would be correct. If, however, "report" is used in a generic manner, then it shouldn't be capitalized</t>
  </si>
  <si>
    <t>The first sentence is redundant, since "STA" covers both AP and non-AP STA</t>
  </si>
  <si>
    <t>Delete first sentence of paragraph</t>
  </si>
  <si>
    <t>The first sentence is redundant since the requirement is already stated in the "Capability" section 11.20.11.1</t>
  </si>
  <si>
    <t>"Location ID" is incorrect</t>
  </si>
  <si>
    <t>Change to "Location Source Identifier"</t>
  </si>
  <si>
    <t>Typo: "Table v73"</t>
  </si>
  <si>
    <t>Change to "Figure v73"</t>
  </si>
  <si>
    <t>Circular reference at the end of the sentence</t>
  </si>
  <si>
    <t>Refer to the location in the standard where Neighbor Report element is decribed</t>
  </si>
  <si>
    <t>What does "expected self-interference" mean?</t>
  </si>
  <si>
    <t>What if more than one antennas is "currently in use", e.g., if the device is an 11n device?</t>
  </si>
  <si>
    <t>The referenced sub-clause 11.20.9 does not provide further details as advertised</t>
  </si>
  <si>
    <t>Provide the details here or amend 11.20.9</t>
  </si>
  <si>
    <t>"Interference Index" is not sufficiently defined or explained</t>
  </si>
  <si>
    <t>Provide a list of types/categories</t>
  </si>
  <si>
    <t>The encoding of the Interference Center Frequency field is not specified in sufficient detail</t>
  </si>
  <si>
    <t>Provide specification</t>
  </si>
  <si>
    <t>The encoding of the Interference Bandwidth field is not specified in sufficient detail</t>
  </si>
  <si>
    <t>Why is support for Extended Channel Switch Announcement mandatory? While it is a useful feature, it should be optional.</t>
  </si>
  <si>
    <t>Change all of RME10 to "O" (optional)</t>
  </si>
  <si>
    <t>B_Bjerke</t>
  </si>
  <si>
    <t>There are too many task groups making changes to the baseline 802.11 document and it is resurting in confusion. 802.11v appears to be basing it's draft off 802.11-2007 plus changes from 11k, 11y, 11w, 11n, 11u 11p and 11s. It is almost impossible to figure out who is doing what in a particluar section and if 11v's present work is stabile or moving.. I openly question if 11v's work as being based on 11u, 11p and 11s? For example, 11v has not used 11u's multiSSID/BSSID method as a baseline...</t>
  </si>
  <si>
    <t xml:space="preserve">Get the Working Group to define and Approve a temporal or sequential task group order of work. </t>
  </si>
  <si>
    <t>Figures called out are 85h and 85i, no such paragraph can be found inthis draft. This may be paraghaphs 79e1 and 79e2?</t>
  </si>
  <si>
    <t>Use correct paragraph reference.</t>
  </si>
  <si>
    <t>The use of the term "group identity" needs some context or should be defined.</t>
  </si>
  <si>
    <t xml:space="preserve">Please provide context or define the term "group Identity", also possibly break single paragraph into multiple for ease of comprehension and reading. </t>
  </si>
  <si>
    <t>Include behavioral  definition using diagrams that contain the association and re-association phases with related elements and parameters</t>
  </si>
  <si>
    <t>11.2.1.4b</t>
  </si>
  <si>
    <t>The current definition of this feature is clear layering violation. The IP functionality  cannot be defined as part of AP features</t>
  </si>
  <si>
    <t>Remove this subclause or redefine this feature to be eligible for AP.  It may happen that 802.1 is more suitable place for this feature.</t>
  </si>
  <si>
    <t>change "for each non-transmitted BSSID are always the transmitted BSSID element values" to "for each non-transmitted BSSID are always the same as the corresponding transmitted BSSID element values."</t>
  </si>
  <si>
    <t>to be fixed before sponsor ballot.</t>
  </si>
  <si>
    <t>Add the following text to page 28 line 29: The length of the Wireless Network Management Capabilities field is a variable, n.</t>
  </si>
  <si>
    <t xml:space="preserve">It has be renamed to Event status. </t>
  </si>
  <si>
    <t>doc.: IEEE 802.11-07/2368r3</t>
  </si>
  <si>
    <t>2007-09-25</t>
  </si>
  <si>
    <t xml:space="preserve">Hawaii F2F Meeting </t>
  </si>
  <si>
    <t xml:space="preserve">Added categories to Alex Ashley's comments </t>
  </si>
  <si>
    <t xml:space="preserve">Integrated and implemented "Accepted"/"Counter" comment resolutions approved in IEEE Hawaii F2F meeting </t>
  </si>
  <si>
    <t xml:space="preserve">All of Clause 5 is absent, there is so much in this draft that will impact clause 5 that it needs to be completed in order to aid the reader </t>
  </si>
  <si>
    <t>Add descriptions into Clause 5 for every new feature or function (measurement, diagnostic or report).</t>
  </si>
  <si>
    <t>This sentence implies that the station does not generate additional reports after a trigger conditon has been met. This simply seems backwards to me, surely if the trigger condition is error based you want to generate reports?</t>
  </si>
  <si>
    <t>Either correct it's usage or explain somewhere why we need it or how it is used?</t>
  </si>
  <si>
    <t>fig 79e3</t>
  </si>
  <si>
    <t>What is the priority of this report, it is unclear what the reporting priority is?</t>
  </si>
  <si>
    <t>Please communicate explictly what the priority of this report is</t>
  </si>
  <si>
    <t>It is unclear what the priority of all these measuremnts, diagnostics and reports are. Many of these have questionable value and should not have priority, they should be background or best effort.</t>
  </si>
  <si>
    <t>Clearly define what each measuremnt, diagnostic and report priority should be.</t>
  </si>
  <si>
    <t>"ore" should be "or"</t>
  </si>
  <si>
    <t>"frame includes" should be "frame that includes"</t>
  </si>
  <si>
    <t>S_Dickey</t>
  </si>
  <si>
    <t>Create a clear definition or match up with the corresponding term used in the base specification if available</t>
  </si>
  <si>
    <t xml:space="preserve">To assure that several triggered reports are not generated and consume bandwidth, a minimal value of Trigger Timeout shall be included in the 11v spec.  </t>
  </si>
  <si>
    <t>Change units from "100TU" to "second" and add the following sentence: "The minimal value of Trigger Timeout shall be 10 second."</t>
  </si>
  <si>
    <t>M_Kobayashi</t>
  </si>
  <si>
    <t>157-159</t>
  </si>
  <si>
    <t>The FBMS service has been added as a mechanism for controlling the flow of broadcast/multicast traffic under several different circumstances, including when a station is in power save mode.  Throughout clause 11.2.1 the operation of this mechanism is described as it relates to station and APs.  That said, what I don't see is any way for the following two situations to be resolved:
1) STA1 associates with the AP and creates an FBMS request with the AP asking that frames destined for multicast address XX:YY:ZZ:AA:BB:CC be delivered at a particular rate.  The AP honors this request.  STA2 then associates some time later, and makes a different request for the same multicast address, thereby creating a different "schedule" for delivery of that traffic.
2) STA1 is FMBS capable, associates with an AP, and creates an agreement with the AP to deliver frames destined for multicast address XX:YY:ZZ:AA:BB:CC at a particular interval.  The AP honors this request.  STA2 now associates with the AP, but is not FBMS capable (i.e. possibly a legacy STA).  STA2 is also interested in these frames, but the AP has no way to understand or know that, so it continues to deliver these frames per the original agreement made with STA1.  If the application on STA2 is sensitive to the delivery of these frames, but STA1 has delayed them, then STA2 will now suffer as a result.</t>
  </si>
  <si>
    <t>Remove last sentence of definition; add the following sentence to the first paragraph in clause 11.2.1.11a: TIM frames are shorter than Beacon frames and are transmitted at a higher rate.</t>
  </si>
  <si>
    <t xml:space="preserve">Done already in D1.0. No action needed. Since 802.11v D1.0 is a clean version, the Document History table is dropped. Howver, it does appear in the redline version. </t>
  </si>
  <si>
    <t xml:space="preserve">Editor will make sure this problem has been fixed. </t>
  </si>
  <si>
    <t xml:space="preserve">"The dot11QoSACKFailure Threshold field contains a value representing the number of MSDUs to be used as the threshold value for the dot11QoSACKFailure condition." Imprecise wording. </t>
  </si>
  <si>
    <t xml:space="preserve">Modify the sentence to "The dot11QoSACKFailure Threshold field contains a value representing the number of "dot11QoSACKFailure" occurrences within "measurement count" MSDUs that results in a triggered report sent by the measuring STA." </t>
  </si>
  <si>
    <t xml:space="preserve">"The dot11QoSDiscarded Threshold field contains a value representing the number of MSDUs to be used as the threshold value for the dot11QoSDiscarded condition." Imprecise wording. </t>
  </si>
  <si>
    <t xml:space="preserve">Modify the sentence to "The dot11QoSDisgarded Threshold field contains a value representing the number of "dot11QoSDisgarded" occurrences within "measurement count" MSDUs that results in a triggered report sent by the measuring STA." </t>
  </si>
  <si>
    <t xml:space="preserve">It is confusing to have a Report Timeout bit field in the "multicast trigger condition" field of the "Multicast Trigger Condition" field, and a Report Time out octet field in the "Multicast Trigger Condition" field. </t>
  </si>
  <si>
    <t>Rename the fields to avoid confusion and modify the corresponding text to be consistent.</t>
  </si>
  <si>
    <t xml:space="preserve">In addition to specify the condition under which the "Report Timeout bit-field" shall be set to 1, the condition under which the field is set to 0 shall also be specified. </t>
  </si>
  <si>
    <t xml:space="preserve">Add specification on when this field shall be set to 0. </t>
  </si>
  <si>
    <t xml:space="preserve">Off-channel peer-to-peer link event shall not be required. Accordingly, there is no need to include Channel number sub-element illustrated in Fig. v15.  </t>
  </si>
  <si>
    <t>Remove off-channel peer-to-peer linked event request/report. Remove the Channel number sub-element illustrated in Fig. v15.</t>
  </si>
  <si>
    <t>7.3.3.64.2</t>
  </si>
  <si>
    <t>Change most uses of the term "client" to "STA" throughout the document - a couple of them could be correct as written but I'm not sure in each case which entity or entities are being referred to because of misuse of the term.  e.g. I think it is correct to speak of clients wrt the Proxy ARP concept, since ARP is something (software protocol stack stuff) that lies above the 802.11 MAC.</t>
  </si>
  <si>
    <t>The TCLAS spec fo the TFS filter value and how that is applied is ambiguous.  The text needs to clarify whether this is applied to the the MSDU before after the intrgration function processing.</t>
  </si>
  <si>
    <t>Correc the fitler value specificaiton.</t>
  </si>
  <si>
    <t>D_Engwer</t>
  </si>
  <si>
    <t>The statement is made "A non-AP STA experiencing network problems may be queried at any time for its current set of syslog messages, if any are available. The syslog messages returned by the non-AP STA may provide insight into the trouble being experienced by non-AP STA.".  If the station is experiencing problems why would it be capable of hearing, or delivering "syslog messages".</t>
  </si>
  <si>
    <t>The justification for this mechanism is nonsense.  If this is the only reason for this mechanism then the mechanism should be removed.
If there is another reason that this mechanism should exist (other than the one stated), then remove the specified text as it is invalid.</t>
  </si>
  <si>
    <t xml:space="preserve">What does "TX power mode" equals to "Automatic" mean? The current text only requires the TX power to be reported when the "TX power mode" is set to "fixed", there is no need to format the reporting into "TX power modes" and "TX power" fields. One field containing the reporting value suffices. Additionally, TX power is general a function of transmission rates. Which transmission rate should the reported TX power correspond to? At what accuracy?  
</t>
  </si>
  <si>
    <t xml:space="preserve">Change the reporting format to a single field containing the reporting value . Clarify the transmission rate that should be used for reporting TX power.  Specify that "The TX power shall be reported in units of dBm with a tolerance of +/- 3dB."
</t>
  </si>
  <si>
    <t xml:space="preserve">Table v12, the 3rd and 4th entries: "antenna type" and "Antenna gain". Antenna theory and its impact on performance in a given network, especially when dealing with multiple antenna systems as in 11n, is very complex. What is the purpose of collecting the information? </t>
  </si>
  <si>
    <t>Provide a sufficient justification for collecting the antenna information; it should be removed otherwise.</t>
  </si>
  <si>
    <t>7.3.2.66.2</t>
  </si>
  <si>
    <t>Remove clause 7.3.2.66.7, table v20.</t>
  </si>
  <si>
    <t xml:space="preserve">Table v20, the 3rd entry, "Tx power". The TX power is generally a function of transmission rates. Which transmission rate should the reported TX power correspond to? The reporting accuracy tolerance needs to be specified. </t>
  </si>
  <si>
    <t>Clarify. Specify that "The TX power shall be reported in units of dBm with a tolerance of +/- 3dB."</t>
  </si>
  <si>
    <t>Table v20, the 4th entry, "Data rate". The data rate in adaptable. Which data rate shall be reported?</t>
  </si>
  <si>
    <t xml:space="preserve">Table v21, the 3rd entry, "Tx power". The TX power is generally a function of transmission rates. Which transmission rate should the reported TX power correspond to? The reporting accuracy tolerance needs to be specified. </t>
  </si>
  <si>
    <t>Table v21, the 4th entry, "Data rate". The data rate in adaptable. Which data rate shall be reported?</t>
  </si>
  <si>
    <t xml:space="preserve">Table v22, the 3rd entry, "Tx power". The TX power is generally a function of transmission rates. Which transmission rate should the reported TX power correspond to? The reporting accuracy tolerance needs to be specified. </t>
  </si>
  <si>
    <t>Table v22, the 4th entry, "Data rate". The data rate in adaptable. Which data rate shall be reported?</t>
  </si>
  <si>
    <t>For consistency of notation, the "element ID" needs to be changed to "sub-element ID".</t>
  </si>
  <si>
    <t>Change "element ID" to "sub-element ID".</t>
  </si>
  <si>
    <t>Change from "holding the value of the field same" to "holding the value of the field the same", page 97, line 2, change "appropriate address with updated" to "appropriate STA address with an updated", also change "address " to "STA address" in line 4.</t>
  </si>
  <si>
    <t>11.2.1.4a</t>
  </si>
  <si>
    <t>157</t>
  </si>
  <si>
    <t>36</t>
  </si>
  <si>
    <t>Lines 36-38 seem to duplicate text in 9.2.7 and 11.2.1.5. Are they really needed here?</t>
  </si>
  <si>
    <t>Suggest deleting from 11.2.1.4a</t>
  </si>
  <si>
    <t>11.2.1.4c</t>
  </si>
  <si>
    <t>62</t>
  </si>
  <si>
    <t>An idle timer is referenced, but none is defined in the MIB</t>
  </si>
  <si>
    <t>Add a timer, or refer to an existing timer MIB variable if one exists.</t>
  </si>
  <si>
    <t>11.2.1.5</t>
  </si>
  <si>
    <t>158</t>
  </si>
  <si>
    <t>17</t>
  </si>
  <si>
    <t>"in every Beacon frame in which the AID 0 bit is set to 1" does not cover the multiple-BSSID case</t>
  </si>
  <si>
    <t>On definition 3.18a, text states that "…the time period during which a STA can refrain …".  This is should be a statement of what is permissible, not what is a STA capability.  Thus the word "can" is misleading/confusing.</t>
  </si>
  <si>
    <t>Change text to state "…the time period during which a STA may refrain …"</t>
  </si>
  <si>
    <t>On definition 3.56b, "… 1-octet Broadcast/Multicast stream identifier which has been assigned by the AP to a particular Broadcast/Multicast stream" is redundant."</t>
  </si>
  <si>
    <t>Change the text to "… 1-octet identifier which has been assigned by the AP to a particular Broadcast/Multicast stream".</t>
  </si>
  <si>
    <t>The text indicates that broadcast/multicast frames are identified by the "group address".  In FBMS, bc/mc streams are identified by TCLAS which is broader than just group address.</t>
  </si>
  <si>
    <t>Change text to state that bc/mc frames are identified by FBMSID.</t>
  </si>
  <si>
    <t>Presence parameters should not be in the beacon since this is too many octets, causes beacon bloat and is un-necessary.  If all the sub-elements are present (except the only two excluded by the text, sub-elements 4 and 8), a total of 70 octets plus 2 (large) variable element fields are included.</t>
  </si>
  <si>
    <t xml:space="preserve">Remove this IE from the beacon and only put that which is required--capability advertisment, which is provided by the Wireless Network Management Capability IE. </t>
  </si>
  <si>
    <t>change "see" to "see Table v16", Also suggest changing "diagnostic request" in line 2 to "Diagnostic Request frame" and change "abort" inlines 1 and 4 to "cancel"</t>
  </si>
  <si>
    <t>11.20.3.5</t>
  </si>
  <si>
    <t>167</t>
  </si>
  <si>
    <t>Suggest deleting the last sentenct, beginning "It is important that". This is not needed in the specification.</t>
  </si>
  <si>
    <t>11.20.3.6</t>
  </si>
  <si>
    <t>6</t>
  </si>
  <si>
    <t>The Traffic Generation IE should be eliminated from the Association Request frame body.  This IE provides negligible, if any, benefit.  Having the AP know what UPs on which the non-AP STA might possibly want to transmit frames does not help to manage the BSS.  If admission control is not being used, then the BSS is not providing any bandwidth "guarantees" so the Traffic Generation IE does not help; if admission control is enabled, then QoS is managed at the time the non-AP STA actually requests bandwidth--knowing that the the non-AP STA might use an admission controlled UP at some time does not help either.  Finally, if a non-AP STA needs to know the QoS bandwidth usage in the BSS, then it can received the 802.11k BSS Available Admission Capacity.</t>
  </si>
  <si>
    <t>Delete the Traffic Generation IE.</t>
  </si>
  <si>
    <t>The Traffic Generation IE should be eliminated from the Reassociation Request frame body.  This IE provides negligible, if any, benefit.  Having the AP know what UPs on which the non-AP STA might possibly want to transmit frames does not help to manage the BSS.  If admission control is not being used, then the BSS is not providing any bandwidth "guarantees" so the Traffic Generation IE does not help; if admission control is enabled, then QoS is managed at the time the non-AP STA actually requests bandwidth--knowing that the the non-AP STA might use an admission controlled UP at some time does not help either.  Finally, if a non-AP STA needs to know the QoS bandwidth usage in the BSS, then it can received the 802.11k BSS Available Admission Capacity.</t>
  </si>
  <si>
    <t>The multiple SSID IE should be eliminated from the Probe Request frame body.  The text of the amendment provides no information on how the AP is to interpret this IE and respond.  Therefore it is unusable.</t>
  </si>
  <si>
    <t>Eliminate the multiple SSID IE or provide a detailed explanation of how STAs should use it.</t>
  </si>
  <si>
    <t>Change "Co-located Interference reporting enables an AP to receive information
about co-located interference being experienced by a STA." to: "Co-located Interference reporting enables a STA to receive information
about co-located interference being experienced by another STA.".</t>
  </si>
  <si>
    <t>54</t>
  </si>
  <si>
    <t xml:space="preserve">Change "the STA" to "non-AP STA". </t>
  </si>
  <si>
    <t>iv</t>
  </si>
  <si>
    <t xml:space="preserve">Change "the Client" to "the non-AP STA". </t>
  </si>
  <si>
    <t>As in comment. Change "the client" to "the non-AP STA" or to "associated STA" throughout introduction.</t>
  </si>
  <si>
    <t xml:space="preserve">In addition to report configuration and operational data, Diagnostic reporting also enables an AP to direct STA conducting tests via the Diagnostic channel. </t>
  </si>
  <si>
    <t xml:space="preserve">At the end of the paragraph, add "Diagnostic reporting also enables an AP to instruct a non-AP STA to conduct authentication, association, and 802.1X authentication test, and gather the corresponding diagnostics results.". </t>
  </si>
  <si>
    <t>44-45</t>
  </si>
  <si>
    <t>change "clients" and "client" to "associated STA" or ""associated STAs".</t>
  </si>
  <si>
    <t>47</t>
  </si>
  <si>
    <t xml:space="preserve">Multiple BSSIDs should be defined in clause 3. </t>
  </si>
  <si>
    <t xml:space="preserve">Table 8. It seems to me that we don't need to change order 32 in .11v draft.  dot11ExtendedChannelSwitchImplemented is a MIB variable defined in 802.11y, and becomes part of the base draft. </t>
  </si>
  <si>
    <t xml:space="preserve">Remove order 32 from Table 8; </t>
  </si>
  <si>
    <t>9</t>
  </si>
  <si>
    <t xml:space="preserve">Table 10. It seems to me that we don't need to change order 11 in .11v draft.  dot11ExtendedChannelSwitchImplemented is a MIB variable defined in 802.11y, and becomes part of the base draft. </t>
  </si>
  <si>
    <t xml:space="preserve">Remove order 11 from Table 10. Also, remove row "SupportedRegulatoryClasses" from the table on page 99 and page 101. </t>
  </si>
  <si>
    <t>7.2.3.5</t>
  </si>
  <si>
    <t xml:space="preserve">Table 11. It seems to me that we don't need to change order 11 in .11v draft.  dot11ExtendedChannelSwitchImplemented is a MIB defined in 802.11y, and becomes part of the base draft. </t>
  </si>
  <si>
    <t>Remove order 11 from Table 11. Also, remove row "SupportedRegulatoryClasses" from the table on page 100 and page 102.</t>
  </si>
  <si>
    <t>7.2.3.6</t>
  </si>
  <si>
    <t>Normally, a figure is used in conjunction with text to define the contents of an IE.</t>
  </si>
  <si>
    <t>Add figure.</t>
  </si>
  <si>
    <t>The sentence, "The FBMS Descriptor element defines information about buffered Broadcast/Multicast frames" lacks context.</t>
  </si>
  <si>
    <t>Suggest to change it to, "The FBMS Descriptor element defines information about  Broadcast/Multicast frames buffered in an AP."</t>
  </si>
  <si>
    <t>The text states, "If there is no active FBMS stream …", but does not provide a definition of "active".</t>
  </si>
  <si>
    <t>Provide the definition.</t>
  </si>
  <si>
    <t>The description states that this IE is only conditionally present  in beacon frames and is dependent on the bc/mc streams which the AP is forwarding to the air.  All other frames of which I'm aware (except CSA--which doesn't count since it's used when the AP is leaving the channel) are always present.  This operation may cause implementation problems or problems with legacy clients.</t>
  </si>
  <si>
    <t>Modify the IE so that it operates as intended, but is present in all beacon frames.</t>
  </si>
  <si>
    <t>The text uses the term "active FBMS streams", but does not provide a definition of "active".</t>
  </si>
  <si>
    <t>The sentence, "The FBMS Counter ID field includes three least significant bits of the FBMS Counter ID assigned in the FBMS Response element." is confusing since it states that in only includes part of what is defined in the FBMS Response IE, but the FBMS Response IE refers back to this same figure.</t>
  </si>
  <si>
    <t>The word "beacon" seems to be missing after the "the next DTIM" phrase.</t>
  </si>
  <si>
    <t>Add the word.</t>
  </si>
  <si>
    <t xml:space="preserve">Define "trigger event" before using it or use an alternative well-defined term instead. </t>
  </si>
  <si>
    <t xml:space="preserve">"Wireless network management diagnostic reporting shall use the triggered autonomous reporting capability described in 11.10.7." This is inconsistent with the text in clause 7.3.2.21.10a, the 2nd paragraph after Figure 7911, which suggests that procedures for both regular reports and triggered reports  can be used for this measurement. </t>
  </si>
  <si>
    <t xml:space="preserve">Clarify and modify the text to be consistent. </t>
  </si>
  <si>
    <t xml:space="preserve">The 4th paragraph in clause 11.20.1 is more suitable to be placed at the beginning of this clause. </t>
  </si>
  <si>
    <t xml:space="preserve">Move the 4th paragraph to the beginning of this clause. </t>
  </si>
  <si>
    <t xml:space="preserve">Need to add a mechanism to allow the STA to refuse a multicast diagnostic measurement request at a particular time due to the lack of resource. </t>
  </si>
  <si>
    <t xml:space="preserve">Add a mechanism to allow the STA to refuse a multicast diagnostic measurement request at a particular time due to the lack of resource. </t>
  </si>
  <si>
    <t xml:space="preserve">Need to add a mechanism to allow the STA to refuse an event request at a particular time due to the lack of resource. </t>
  </si>
  <si>
    <t xml:space="preserve">Add a mechanism to allow the STA to refuse an event request at a particular time due to the lack of resource. </t>
  </si>
  <si>
    <t xml:space="preserve">"… a value of Fail shall be returned." "Fail" is inconsistent with the wording used in 11k in the similar context. </t>
  </si>
  <si>
    <t>Change "Fail" to "Refuse".</t>
  </si>
  <si>
    <t>"The Transition Event report provides the previous transition events for a given non-AP STA."</t>
  </si>
  <si>
    <t>Insert "information on" between "provides" and "the previous transition events".</t>
  </si>
  <si>
    <t xml:space="preserve">Provide sufficient rational for such a feature for the Direct Link in QBSS, otherwise it should be removed. </t>
  </si>
  <si>
    <t xml:space="preserve">Provide sufficient rational for such a feature for the peer link in an IBSS, otherwise it shall be removed. </t>
  </si>
  <si>
    <t xml:space="preserve">Need to add a mechanism to allow the STA to refuse a diagnostic request at a particular time due to the lack of resource. </t>
  </si>
  <si>
    <t xml:space="preserve">Add a mechanism to allow the STA to refuse a diagnostic request at a particular time due to the lack of resource. </t>
  </si>
  <si>
    <t xml:space="preserve">Accepted in princple. The specific suggstions by the commenter have been implemented. No specific changes needed for this comment. </t>
  </si>
  <si>
    <t>insert a new subheading at line 60 on page 29 as:</t>
  </si>
  <si>
    <t xml:space="preserve">insert a new subheading as: </t>
  </si>
  <si>
    <t xml:space="preserve">deferred as a technical comment. </t>
  </si>
  <si>
    <t>11n is already included.</t>
  </si>
  <si>
    <t>Deferred as a techinical comment.</t>
  </si>
  <si>
    <t xml:space="preserve">remove "always less than 1e9".  </t>
  </si>
  <si>
    <t>As an engineer with a very long career in military and commercial specifications, and also in cellular standards (CTIA, 3GPP2 [a bit] and 3GPP), the process of parallel track changes with both interaction and inter-dependence involved makes it most difficult to determine the result of approval of the draft. The timing of the approvals of the several parallel drafts, the comments made (independently) on each of the drafts, and other factors add tremendously to this uncertainty.</t>
  </si>
  <si>
    <t>The process needs "tuning". A paragraph is not sufficient to do the job, nor is this comment from one individual. A starting point is suggested: a group with interaction with the leadership and with the membership, to identify elements which would make the process more comprehensible and predictable. Some items could be, for example, tentative agreement on elements that are of interest to two or more task groups, placeholders for such elements in the event that the sequence of approvals of the TG drafts changes. Borrow from other standards groups when that would help IEEE 802.11. In fact, it might be that even a few changes would be beneficial, and could be shared with other IEEE working groups.</t>
  </si>
  <si>
    <t>In Table v1, the Notes for Bit 8 include "to the non-AP upon request"</t>
  </si>
  <si>
    <t>change to "to the non-AP STA upon request"</t>
  </si>
  <si>
    <t>G_Bumiller</t>
  </si>
  <si>
    <t xml:space="preserve">28 </t>
  </si>
  <si>
    <t>"a prior" should be "apriori"</t>
  </si>
  <si>
    <t>change as recommended</t>
  </si>
  <si>
    <t>54-58</t>
  </si>
  <si>
    <t>The actual overhead that causes power consumption is the state change from sleep to awake. If TIM is transmitted at a rate higher than beacon doesn't tha STA wake up more often? Where is the justification for power save?</t>
  </si>
  <si>
    <t>The definition is mis-leading. Re-define to clarify how power save is achieved</t>
  </si>
  <si>
    <t>16-17</t>
  </si>
  <si>
    <t>"The FBMS Request element may be present if"</t>
  </si>
  <si>
    <t>change to "The FBMS Request element is present if"</t>
  </si>
  <si>
    <t>29-30</t>
  </si>
  <si>
    <t>"The TIM Broadcast element may be present if"</t>
  </si>
  <si>
    <t>change to "The TIM Broadcast element is present if"</t>
  </si>
  <si>
    <t>Table-10</t>
  </si>
  <si>
    <t>There needs to be MIB variables corresponding to Wireless Network Management Capabilities like FBMA capability and TIM Broadcast capability. If not how are FBMS and TIM Broadcast bits set?</t>
  </si>
  <si>
    <t>restate statements in Table-10 to read something like "if dot11FBMSCapabilityEnabled is true" and "if dot11TIMBroadcastCapabilityEnabled is true".  Update Annex-D accordingly. Similar comments apply to Table-11, 12 and 13.</t>
  </si>
  <si>
    <t>dot11PresenceCapabilityEnabled need to be used to state when the Presence Parameters are included in the Probe Response frame.</t>
  </si>
  <si>
    <t>Restate Notes in Table-15 and fix Annex-D accordingly.</t>
  </si>
  <si>
    <t>17,24</t>
  </si>
  <si>
    <t>replace '&amp;' with 'and'</t>
  </si>
  <si>
    <t>17-50</t>
  </si>
  <si>
    <t>What the 'number of MSDUs' signify in the trigger condition?</t>
  </si>
  <si>
    <t>Clarify if it is the total number, number of contiguous MSDUs or something else.</t>
  </si>
  <si>
    <t>53-54</t>
  </si>
  <si>
    <t>what does the "Triggered Reporting Field" do? Generate a trigger, if conditions are met and stop till the time out occurs?</t>
  </si>
  <si>
    <t>Clarify the intent. The description is terse and confusing.</t>
  </si>
  <si>
    <t>19-24</t>
  </si>
  <si>
    <t>The notion of Report Timeout and Trigger Timeout is confusing. Clarify</t>
  </si>
  <si>
    <t>Clarify usage of these fields at the measuring STA either in this clause or better yet in 11.20.</t>
  </si>
  <si>
    <t>24,30</t>
  </si>
  <si>
    <t>"BSS Load" or "BSS AC  Access Delay"</t>
  </si>
  <si>
    <t>BSS Load is a gross average delay across all AC/UPs.  Is that what is desired here? I suspect, BSS AC Access Delay will be more useful.</t>
  </si>
  <si>
    <t>55-37</t>
  </si>
  <si>
    <t>What does it mean if a STA advertises "Wireless Network Management" Capability in the extended capabilities information element but does not have a corresponding Wireless Nwtwork Management Capability IE (or has one where all the bits are turned off)?</t>
  </si>
  <si>
    <t>The Traffic Generation IE should be eliminated.  This IE provides negligible, if any, benefit.  Having the AP know what UPs on which the non-AP STA might possibly want to transmit frames does not help to manage the BSS.  If admission control is not being used, then the BSS is not providing any bandwidth "guarantees" so the Traffic Generation IE does not help; if admission control is enabled, then QoS is managed at the time the non-AP STA actually requests bandwidth--knowing that the the non-AP STA might use an admission controlled UP at some time does not help either.  Finally, if a non-AP STA needs to know the QoS bandwidth usage in the BSS, then it can received the 802.11k BSS Available Admission Capacity.</t>
  </si>
  <si>
    <t>Delete the clause.</t>
  </si>
  <si>
    <t>62-65</t>
  </si>
  <si>
    <t>The AC Station Count IE should be eliminated from.  This IE provides negligible, if any, benefit.  Having the non-AP STAs know the number of non-AP STAs in the BSS than might possibly want to transmit frames on a particular AC does not help to manage the BSS.  Data traffic is bursy by nature, and many STAs of often idle--so knowing the AC station count does not help in load balancing or in roaming decisions.  For realtime traffic such as VoIP and videoIP, AC_VO and AC_VI bandwidth is only consumed when the services are actually being used and can't be estimated by simply knowing how many STAs are associated.</t>
  </si>
  <si>
    <t>1-30</t>
  </si>
  <si>
    <t>Table v44 should be merged with Table v40.  It already is fairly well harmonized, but have separate tables can lead to confusion and divergence.</t>
  </si>
  <si>
    <t>Merge the text.</t>
  </si>
  <si>
    <t>The word's "non-AP" should be pre-pended to "STA" to help clarify the meaning.</t>
  </si>
  <si>
    <t>7..3.2.80</t>
  </si>
  <si>
    <t>The word "effectively" is confusing and should be deleted.</t>
  </si>
  <si>
    <t>Remove the word.</t>
  </si>
  <si>
    <t>Multicast Diagnostics Request and Report are defined in clause 7.3.2.21.10a and 7.3.2.22.10a. The Multicast Diagnostics interval should be specified in the Multicast Diagnostic Request, not in 7.3.2.73.</t>
  </si>
  <si>
    <t>60-61</t>
  </si>
  <si>
    <t xml:space="preserve">FBMS  should support directed broadcast/multicast delivery service. Once this service is granted, the AP should delivery broadcast/multicast traffic as unicast traffic to the STA. </t>
  </si>
  <si>
    <t xml:space="preserve">At the end of line 61, add: "The value set to 255 indicates that requesting AP delivers the broadcast/multicast traffic as unicast traffic to the STA." </t>
  </si>
  <si>
    <t>47-48</t>
  </si>
  <si>
    <t>FBMS  should support directed broadcast/multicast delivery service. Once this service is granted, the AP should delivery broadcast/multicast traffic as unicast traffic to the requesting STA.</t>
  </si>
  <si>
    <t xml:space="preserve">At the end of line 48, add: "The value set to 255 indicates that requesting AP delivers the broadcast/multicast traffic as unicast traffic to the STA. The Multicast Rate field, Multicast Address field, and Multicast Diagnostic Interval field are not present when the Delivery Interval field is set to 255." </t>
  </si>
  <si>
    <t>7.3.2.76</t>
  </si>
  <si>
    <t>72</t>
  </si>
  <si>
    <t xml:space="preserve">"Protected" is ambiguous. Suggest changing "the STA must send a protected frame …" to  "the STA must send a RSN protected frame …" </t>
  </si>
  <si>
    <t>7.3.2.77</t>
  </si>
  <si>
    <t>73</t>
  </si>
  <si>
    <t xml:space="preserve">Figure v72. The TFS Subelement Count field is redundant.  </t>
  </si>
  <si>
    <t xml:space="preserve">Remove it. </t>
  </si>
  <si>
    <t xml:space="preserve">Figure v72. It seems to me that one TFS subelement defines one TFS Stream, and the TFS Stream ID field and TFS Action Code field should be included in the TFS subelement instead. </t>
  </si>
  <si>
    <t xml:space="preserve">Remove the TFS ID field and TFS Action Code field from Figure v72. Add them  to Figure v65 as the first two fields. Move line 18-22 below the Figure v73. </t>
  </si>
  <si>
    <t>56</t>
  </si>
  <si>
    <t>Clarify the text by stating, "This is a declaration of all broadcast/multicast streams in which the STA is interested in requesting a change in the default delivery interval of 1 DTIM period." or equivalent.</t>
  </si>
  <si>
    <t>The text states, "if the AP denies the usage of FBMS for a particular traffic stream, normal broadcast and multicast transmission rules apply."  The text should state what "normal" means--that the delivery interval is 1 DTIM period.</t>
  </si>
  <si>
    <t>The text states the AP "shall" support up to eight different delivery intervals.  This should be an implementation choice on the part of AP manufacturers.</t>
  </si>
  <si>
    <t>Change shall to may.</t>
  </si>
  <si>
    <t>37-38</t>
  </si>
  <si>
    <t>The text discusses transmission of bc/mc frames upon expiry of the delivery interval.  The text should be made consistent with the base standard which states that bc/mc frames are schedule for transmission when the DTIM and counter reach zero.</t>
  </si>
  <si>
    <t>Change the text.</t>
  </si>
  <si>
    <t>Define what is meant, or preferably, remove the associated dot11Failed Threshold and statistic.  (There is a dot11FailedCount defined in 802.11-2007, but it is not clear whether the specified condition is related to this counter value.)</t>
  </si>
  <si>
    <t>What is the dot11RTSFailure condition?  How do we determine/define an "RTS failure"?</t>
  </si>
  <si>
    <t>Define what is meant, or preferably, remove the associated dot11RTSFailure Threshold and statistic.</t>
  </si>
  <si>
    <t>What is the dot11ACKFailure condition?  How do we determine/define an "ACK failure"?</t>
  </si>
  <si>
    <t>Define what is meant, or preferably, remove the associated dot11ACKFailure Threshold and statistic.</t>
  </si>
  <si>
    <t>What is the dot11QoSFailed condition?</t>
  </si>
  <si>
    <t>Define what is meant, or preferably, remove the associated dot11QoSFailed Threshold and statistic.</t>
  </si>
  <si>
    <t>What is the dot11QoSRetry condition?</t>
  </si>
  <si>
    <t>Define what is meant, or preferably, remove the associated dot11QoSRetry Threshold and statistic.</t>
  </si>
  <si>
    <t>What is the dot11QoSRTSFailure condition?  How do we determine/define a "QoS RTS failure"?</t>
  </si>
  <si>
    <t>Define what is meant, or preferably, remove the associated dot11QoSRTSFailure Threshold and statistic.</t>
  </si>
  <si>
    <t>What is the dot11QoSACKFailure condition?  How do we determine/define a "QoS ACK failure"?</t>
  </si>
  <si>
    <t>Define what is meant, or preferably, remove the associated dot11QoSACKFailure Threshold and statistic.</t>
  </si>
  <si>
    <t>How is the "average power in dBm of the reporting STA over the connection time" defined given that STAs may transmit at different power levels per rate and the rates may adjust over time due to changing channel conditions?</t>
  </si>
  <si>
    <t>Either specify the average power for the most-frequently-used rate or state that what is reported is really the blind average over all rates over the period of time.  Or, delete the field.</t>
  </si>
  <si>
    <t>23-26</t>
  </si>
  <si>
    <t>What is meant by "the first time a frame could have been transmitted between the reporting STA and Peer STA"?</t>
  </si>
  <si>
    <t>Is "a frame" really "a data frame"?  What is meant by "could have been transmitted"?</t>
  </si>
  <si>
    <t>27-55</t>
  </si>
  <si>
    <t>What information do we hope to get from the "Antenna Type" field?  There are many types of nearly "omnidirectional" antennas, none of which truly have equal gain over all solid angles.  There are also many additional types of directional antennas.</t>
  </si>
  <si>
    <t>Either remove the field or state something simple like "directional or approximately omni" (1 bit).  Or, allow an ASCII string to be reported so that people who know more about antennas can state what they think is useful to state.  :)</t>
  </si>
  <si>
    <t>The Antenna Gain field definition should NOT change based on whether the antenna is "directional" or "omni-directional"!</t>
  </si>
  <si>
    <t>Either define the field to be "peak antenna gain (in dBi) or "average antenna gain (in dBi)".  I prefer peak, since it is most useful for regulatory purposes.</t>
  </si>
  <si>
    <t>53-59</t>
  </si>
  <si>
    <t>The text states that "any TFS subelement can match the frame." which is confusing since only TCLAS-based classifiers can match the frame.</t>
  </si>
  <si>
    <t>The text appears to be mandating how often a non-AP STA can wake up.  The text states, "While in Sleep Mode, the non-AP STA may not wake up every DTIM interval for broadcast/multicast ackets,
but wake up Sleep Interval.  The non-AP STA may not participate in GTK/IGTK updates based on the GTK/IGTK Update Policy required by the AP."  What I think is meant is, "While in Sleep Mode, the non-AP STA need not wake up every DTIM interval for broadcast/multicast packets, but wake up Sleep Interval.  The non-AP STA need not participate in GTK/IGTK updates based on the GTK/IGTK Update Policy required by the AP."</t>
  </si>
  <si>
    <t>Will a non-AP STA have both GTKSA **and** IGTKSA?  I could be wrong, but I think it can only have one at a time.  If so, the conjunction should be changed from and to or.</t>
  </si>
  <si>
    <t>D_Stephenson</t>
  </si>
  <si>
    <t>ARP is an upper layer function and should not be addressed in IEEE802.11. Additionally, it is linked to a specific deployment. In case of IPv6, does it mean the AP should also do some neighbor discovery proxy?</t>
  </si>
  <si>
    <t>Remove this function from the draft.</t>
  </si>
  <si>
    <t>Replace the sentence with: "In an infrastructure BSS, event request shall only be sent from an AP to a non-AP. Only within an IBSS, non-AP STAs may be the source of an event request."</t>
  </si>
  <si>
    <t>"... Event Request .... shall only be sent with a unicast destination address." If. e.g. in an infrastructure BSS, an AP wants to collect diagnostic infomation from all its associated clients, using a multicast or bradcast address can reduce the traffic load.</t>
  </si>
  <si>
    <t>Allow and include mechanisms to send event requests to multicast / broadcast addresses.</t>
  </si>
  <si>
    <t>"Event request frames sent to an AP shall be discarded by the AP." Requesting diagnostic information from an AP, e.g. by a field engineer, via the wireless interface can be very useful.</t>
  </si>
  <si>
    <t>Allow sending event requests fron non-AP STAs to APs in an infrastructure BSS.</t>
  </si>
  <si>
    <t>clarify if this is due to the beacon's low rate or the beacon's large average length</t>
  </si>
  <si>
    <t>the objective of TIM broadcast, namely to reduce wake time, can be achieved by transmitting TIM broadcasts at a fixed schedule, every TBTT, at an offset from TBTT that is announced in the beacon.  Stations interested in receiving TIM broadcast less frequently than every TBTT, may wake up every few TBTTs at the time of the TIM broadcast.</t>
  </si>
  <si>
    <t>modify definition as suggested, remove TIM broadcast request, TIM broadcast response, TIM broadcast interval, check beacon.</t>
  </si>
  <si>
    <t>beacons are periodic.  Therefore any offset can be described with a positive offset, and negative offsets do not add any value to the definition, but rather waste airtime.</t>
  </si>
  <si>
    <t>define offset as positive and &lt; beacon interval</t>
  </si>
  <si>
    <t xml:space="preserve">certain applications cannot tolerate an additional delay of beacon interval in the delivery of frames from the AP.  STAs running such applications cannot sleep to avoid exceeding the latency.  Allowing multiple TIM broadcasts in the same beacon interval would allow such applications to sleep, without risk of missing a TIM. </t>
  </si>
  <si>
    <t>allow multiple TIM broadcasts in the same beacon interval</t>
  </si>
  <si>
    <t>most new element definitions lack hyperlinks to the main location in the draft where the new element is used, typically in section 11.</t>
  </si>
  <si>
    <t>add hyperlinks</t>
  </si>
  <si>
    <t>paragraph contains a contradiction</t>
  </si>
  <si>
    <t>"reporting is ALSO used for Diagnostic…"</t>
  </si>
  <si>
    <r>
      <t xml:space="preserve">the duration of the event that triggered the report may be &gt; 1TU.  Therefore, requesting TSF with </t>
    </r>
    <r>
      <rPr>
        <sz val="10"/>
        <rFont val="Arial"/>
        <family val="0"/>
      </rPr>
      <t>±</t>
    </r>
    <r>
      <rPr>
        <sz val="10"/>
        <rFont val="Tahoma"/>
        <family val="2"/>
      </rPr>
      <t>1TU accuracy is meaningless</t>
    </r>
  </si>
  <si>
    <t>decrease accuracy</t>
  </si>
  <si>
    <t>triggered multicast diagnostics are likely to be triggered at the same time in multiple stations, which will in turn all try to access the medium to transmit reports.  This will likely cause a traffic storm</t>
  </si>
  <si>
    <t>define a mechanism to mitigate a traffic storm of multicast diagnostic reports</t>
  </si>
  <si>
    <t>Correct the reference.</t>
  </si>
  <si>
    <t xml:space="preserve">Modify the sentence to "the measurement Count field contains the number of continuous MSDUs that shall be used to count the number of the occurrence of a specific event (e.g., dot11Failed, dot11Retry, etc.). When the number of occurrence meets the corresponding threshold, a triggered report shall be generated subject to meeting the requirement of triggered Timeout. If Measurement Count MSDUs are received without any of the occurrences meeting the corresponding threshold then the measuring STA shall reset all the accumulated counts of the occurrences and shall restart measuring for another Measurement Count window." Alternatively, the 2nd part of the proposed text can be placed in the clause where the general measurement procedure for triggered reports is specified.  
</t>
  </si>
  <si>
    <t xml:space="preserve">"The dot11Failed Threshold field contains a value representing the number of MSDUs to be used as the threshold value for the dot11Failure condition." Imprecise wording. </t>
  </si>
  <si>
    <t xml:space="preserve">Modify the sentence to "The dot11Faild Threshold field contains a value representing the number of "dot11Failed" occurrences within "measurement count" MSDUs that results in a triggered report sent by the measuring STA." </t>
  </si>
  <si>
    <t xml:space="preserve">"The dot11FCSError Threshold field contains a value representing the number of MSDUs to be used as the threshold value for the dot11FCSError condition." Imprecise wording. </t>
  </si>
  <si>
    <t xml:space="preserve">Modify the sentence to "The dot11FCSError Threshold field contains a value representing the number of "dot11FCSError" occurrences within "measurement count" MSDUs that results in a triggered report sent by the measuring STA." </t>
  </si>
  <si>
    <t xml:space="preserve">"The dot11MultipleRetry Threshold field contains a value representing the number of MSDUs to be used as the threshold value for the dot11MultipleRetry condition." Imprecise wording. </t>
  </si>
  <si>
    <t xml:space="preserve">Modify the sentence to "The dot11MultipleRetry Threshold field contains a value representing the number of "dot11MultipleRetry" occurrences within "measurement count" MSDUs that  results in a triggered report sent by the measuring STA." </t>
  </si>
  <si>
    <t xml:space="preserve">As shown in Figure v22, the length of the length field is 2 octets, not the length of Diagnostic Information sub-element is 2 octets. Also, please note the length of the length field shown in Figure v22 should be 1 octet. </t>
  </si>
  <si>
    <t>change to "by the number X'32'".</t>
  </si>
  <si>
    <t>change to:the value of the Length field is variable.</t>
  </si>
  <si>
    <t>What is meant by "dot11QoSFrameDuplicate"?</t>
  </si>
  <si>
    <t>What is meant by "dot11QoSRTSFailure"?</t>
  </si>
  <si>
    <t>What is meant by "dot11QoSACKFailure"?</t>
  </si>
  <si>
    <t>What is meant by "dot11QoSDiscrded"?</t>
  </si>
  <si>
    <t xml:space="preserve">The text on TIM element shall include the scenario where multiple SSIDs are also supported. And the text shall be consistent with the corresponding text in 11u.  </t>
  </si>
  <si>
    <t>Coordinate with TGu to provide consistent text on TIM element supporting multiple BSSIDs and/or multiple SSIDs.</t>
  </si>
  <si>
    <t xml:space="preserve">When both multiple BSSIDs and SSIDs are supported, which bit in the partial virtual bitmap shall be used by STAs to learn whether broadcast/multicast frames are buffered for a specific BSS? The TIM element should be redefined to support MSSIDs and/or SSIDs in accordance to a clear specification on the allowed multiple BSSID and multiple SSID configuration. </t>
  </si>
  <si>
    <t xml:space="preserve">Clarify and redefine an TIM element supporting BSSIDs and/or SSIDs in accordance to a clear specification on the allowed multiple BSSID and multiple SSID configuration. </t>
  </si>
  <si>
    <t>"… in Figure 3 …". This is a wrong reference.</t>
  </si>
  <si>
    <t xml:space="preserve">Modify the sentence to "the measurement Count field contains the number of continuous MSDUs that shall be used to count the number of the occurrence of a specific event (e.g., dot11QoSFailed, dot11QoSRetry, etc.). When the number of occurrence meets the corresponding threshold, a triggered report shall be generated subject to meeting the requirement of triggered Timeout. If Measurement Count MSDUs are received without any of the occurrences meeting the corresponding threshold then the measuring STA shall reset all the accumulated counts of the occurrences and shall restart measuring for another Measurement Count window." Alternatively, the 2nd part of the proposed text can be placed in the clause where the general measurement procedure for triggered reports is specified.  
</t>
  </si>
  <si>
    <t xml:space="preserve">"The dot11QoSFailed Threshold field contains a value representing the number of MSDUs to be used as the threshold value for the dot11QoSFailure condition." Imprecise wording. </t>
  </si>
  <si>
    <t>At least change "traffic filtering" to "traffic allow filtering".  Preferably do that and add a corresponding capability to support blocking filters.</t>
  </si>
  <si>
    <t>10.20.11.12</t>
  </si>
  <si>
    <t>The use of the term "incoming frames" is questionable.  Does the filtering mechanism apply to data frames, as is implied by the language "incoming frames", or does it apply to MSDUs?  I suspect that the intended reference is to MSDUs since those are the only data entities within 802.11 that have predictable data placement with respect to the starting byte.  If MSDUs are really the data item that is intended then the specification might also need to note that such filtering actions are applied *after* the integration function has been performed (since the MSDU enters the WLAN system through a portal, passes through the integration function and then on to the AP for subsequent delivery to the associated destination STA via the STA within the AP, along with optional fragmentation processing to create the actual data frames, then over the air to the non-AP STA, through defragmentation and then through the integration function again, in reverse, to yield the original MSDU).</t>
  </si>
  <si>
    <t>Change frames to MSDUs and clarify that byte matching is done after application of the integration function (or before if that's what you intend, but that gets VERY tricky, because the DS only conveys MSDUs that have already been processed by the integration function).</t>
  </si>
  <si>
    <t>Generically, there are two types of filters: allow filters and block filters.  The TFS feature appears to be specifiying an "allow" filter mechanism so it would be good to state that explicitly using common names for filter types.</t>
  </si>
  <si>
    <t>At least change "traffic filtering" to "traffic allow filtering".</t>
  </si>
  <si>
    <t>"high rate" is ambiguous, does it refer to frequency of the transmission or the data rate of the transmission?  I suspect that "data rate" is the desired meaning.</t>
  </si>
  <si>
    <t>Done</t>
  </si>
  <si>
    <t>D1.01</t>
  </si>
  <si>
    <t>Move last sentence of definition to page 174 line 41(clause 11.20.9).</t>
  </si>
  <si>
    <t>Move last sentence of definition to page 94 line 15 (clause 9.2.7).</t>
  </si>
  <si>
    <t>Move last sentence of definition to page 177 line 46 (clause 11.20.12.1).</t>
  </si>
  <si>
    <t>The note is important, but less than useful.</t>
  </si>
  <si>
    <t>change Editorial Note to indicate what the change is that can't be shown with the underlining and strikethrough.  In this case, I believe it is the splitting of the "Measurement Use" column into four separate entries</t>
  </si>
  <si>
    <t>7.3.2.22</t>
  </si>
  <si>
    <t>figure got separated from the caption</t>
  </si>
  <si>
    <t>keep figure and caption together</t>
  </si>
  <si>
    <t>the four values for "Bits" should be "1", not "B4" through "B7"</t>
  </si>
  <si>
    <t>change the four entries below the boxes to "1"s</t>
  </si>
  <si>
    <t>7.3.2.25.3</t>
  </si>
  <si>
    <t>Missing editor instruction</t>
  </si>
  <si>
    <t>Insert an Editor's instruction telling where to insert the new text</t>
  </si>
  <si>
    <t>7.3.2.33</t>
  </si>
  <si>
    <t>The comma after "Request" doesn't appear in the base standard</t>
  </si>
  <si>
    <t>underline the inserted punctuation mark</t>
  </si>
  <si>
    <t>"change the text in table 43b" doesn't quite indicate what to do</t>
  </si>
  <si>
    <t>change to "change the Reserved row in table 43b"</t>
  </si>
  <si>
    <t>two tables numbered 43b</t>
  </si>
  <si>
    <t>change this one to 43b1 (new table inserted between 43b and 43c)</t>
  </si>
  <si>
    <t>bad cross reference</t>
  </si>
  <si>
    <t>change "AC Station Count element" (at end of sentence) to "7.3.2.75".  This type of cross reference goof appears several other places as well; while I tried to catch them and entered specific comments for each, a global search would be good to do.</t>
  </si>
  <si>
    <t>7.3.2.62</t>
  </si>
  <si>
    <t>figure numbering needs to be fixed before sponsor ballot</t>
  </si>
  <si>
    <t>for consistency with remainder of standard, drop the "The" from the beginning of the table title</t>
  </si>
  <si>
    <t>This text, and lines 1-45 on the next page, is a hanging paragraph.  See IEEE Style Guide 11.1 for the IEEE official position on these.</t>
  </si>
  <si>
    <t>insert a new subheading at line 60 on page 29 to fix the handing paragraph</t>
  </si>
  <si>
    <t>7.3.2.63.1</t>
  </si>
  <si>
    <t>59</t>
  </si>
  <si>
    <t>Possibly useful to include IEEE 802.11 D2.0 as the next likely version</t>
  </si>
  <si>
    <t>"The dialog token is unique for each Presence Request frame sent to a given destination MAC address."  This means that the AP could only send 255 Presence Request frames to a given destination MAC address during the lifetime of the universe.  That doesn't sound like enough.  Even limiting the uniqueness over the lifetime of an association may still be too long.</t>
  </si>
  <si>
    <t>How about limiting the uniqueness to outstanding Presence Requests?  That is, a dialog token cannot be reused while a Presence Request is still outstanding to a given destination MAC address. The language on page 30 line 14 is a good example.</t>
  </si>
  <si>
    <t>7.4.11.7</t>
  </si>
  <si>
    <t>84</t>
  </si>
  <si>
    <t>"The dialog token is unique for each Presence Configuration Request frame sent to a given destination MAC address."  This means that the AP could only send 255 Presence Configuration Request frames to a given destination MAC address during the lifetime of the universe.  That doesn't sound like enough.  Even limiting the uniqueness over the lifetime of an association may still be too long.</t>
  </si>
  <si>
    <t>Correct text to "IEEE P802.11u D2.0 (RevCom Mar09)"</t>
  </si>
  <si>
    <t xml:space="preserve">It is in-appropriate to refer to IEEE 802.11 within an amendment (as a self reference). </t>
  </si>
  <si>
    <t>All references to IEEE 802.11 should be removed throughout the document.</t>
  </si>
  <si>
    <t>7.3.2.67.7</t>
  </si>
  <si>
    <t>10-14</t>
  </si>
  <si>
    <t>The use of TAI (Atomic Time) is rather pedantic, as I understand that NTP, as used by most computer networks, already applies the "leap second" correction to provide UTC. Otherwise we would have some radio clocks, computer networks and UTC varying by up to 22 seconds (at the current epoch). In practice this does not happen, as all clock sources are usually synchronised. Additonally, since this is a very slow varying linear constant, why should it be considered for timing difference calculations?</t>
  </si>
  <si>
    <t>Remove the offset parameter from Table v32, or explain why radio time measurements vary from UTC in more detail.</t>
  </si>
  <si>
    <t>The definition of the offset between TAI and UTC is incorrect within Table v32.</t>
  </si>
  <si>
    <t>Definition should be changed to "– these differ by the
number of leap seconds, plus 10, applied to
UTC since 1972".  Incidently 10 seconds was the default correction applied in 1972 to TAI.</t>
  </si>
  <si>
    <t>It appears that the use of the word STA on this line, actually refers to a non-AP STA. This comment also applies to other introductory paragraphs such as Multiple SSID</t>
  </si>
  <si>
    <t>Use of the term STA should be checked to ensure that it really means STA, as opposed to non-AP STA, and then changed if in error.</t>
  </si>
  <si>
    <t>TGv should not be referenced within this amendment</t>
  </si>
  <si>
    <t>Remove references to TGv (and indeed all any other TG amendment)</t>
  </si>
  <si>
    <t>Multiple SSIDs have also been considered within TGu. It may be worth checking that certain features do not overlap.</t>
  </si>
  <si>
    <t>Check with TGu, that Multiple SSID feature is not duplicated in both task groups.</t>
  </si>
  <si>
    <t>v</t>
  </si>
  <si>
    <t>Traffic filtering service appears to be only a peer to peer feature between an AP and a non-AP STA. It is therefore out of scope of TGv, as it is neither a centralised or distributed function.</t>
  </si>
  <si>
    <t>"A non-AP STA requests use of FBMS by sending an FBMS Request frame or (Re)association Request frame that includes requested FBMS elements." or "A non-AP STA requests use of FBMS by sending an FBMS Request frame or (Re)association Request frame including requested FBMS elements."</t>
  </si>
  <si>
    <t>10.3.61</t>
  </si>
  <si>
    <t>148</t>
  </si>
  <si>
    <t>"Figure vs1 depicts"  Incorrect Figure number</t>
  </si>
  <si>
    <t>Correct the figure number</t>
  </si>
  <si>
    <t>"The following MLME primitives support the signaling of TIM Broadcast Setup. The following MLME primitives support the signaling of TIM Broadcast Setup." Duplicated sentence</t>
  </si>
  <si>
    <t>Get rid of duplicate</t>
  </si>
  <si>
    <t>"An AP supporting TFS shall indicate its support by using the Wireless Network Management Capability information element. A STA supporting use of TFS shall indicate it by using the Wireless Network Management Capability information element."  An AP is always also a STA (although the reverse is not always true).  Thus, these two sentences are redundant.</t>
  </si>
  <si>
    <t>Replace the two sentences with a single sentence: "A STA supporting use of TFS shall indicate it by using the Wireless Network Management Capability information element."</t>
  </si>
  <si>
    <t>11.20.11.2</t>
  </si>
  <si>
    <t>"A STA supporting use of TFS"</t>
  </si>
  <si>
    <t>"A non-AP STA supporting use of TFS"</t>
  </si>
  <si>
    <t>11.20.12.1</t>
  </si>
  <si>
    <t>177</t>
  </si>
  <si>
    <t>"An AP supporting Sleep Mode shall indicate its support by using the Wireless Network Management Capability information element. A STA supporting use of Sleep Mode shall indicate it by using the Wireless Network Management Capability information element."  An AP is always also a STA (although the reverse is not always true).  Thus, these two sentences are redundant.</t>
  </si>
  <si>
    <t>Replace the two sentences with a single sentence: "A STA supporting use of Sleep Mode shall indicate it by using the Wireless Network Management Capability information element."</t>
  </si>
  <si>
    <t>11.20.12.2</t>
  </si>
  <si>
    <t>"A STA supporting use of Sleep Mode"</t>
  </si>
  <si>
    <t>"A non-AP STA supporting use of Sleep Mode"</t>
  </si>
  <si>
    <t>C_Chaplin</t>
  </si>
  <si>
    <t>E_QI</t>
  </si>
  <si>
    <t>move this paragraph to an appropriate place in clause 11.</t>
  </si>
  <si>
    <t>11.20.2.2a</t>
  </si>
  <si>
    <t>The frequent transition sub-element of the Event Request places a huge burden on the STA for recordkeeping.  Since the values are not constrained, the STA needs to keep timestamps of the last 255 transitions just to know if it has done &lt;x&gt; transitions within &lt;y&gt; ms.</t>
  </si>
  <si>
    <t>Include a subclause 11.20.2.2a that states the normative requirements for the STA to generate an event based on the Frequest Transition sub-element in an Event Request.</t>
  </si>
  <si>
    <t>7.3.2.63.2</t>
  </si>
  <si>
    <t>singular/plural mismatch</t>
  </si>
  <si>
    <t>delete "an", leaving "for RSNA Event Reports"</t>
  </si>
  <si>
    <t>7.3.2.63.3</t>
  </si>
  <si>
    <t>hanging paragraph.  See style guide 11.1</t>
  </si>
  <si>
    <t>insert a new subheading to fix the hanging paragraph</t>
  </si>
  <si>
    <t>table mis-titled</t>
  </si>
  <si>
    <t>change title to "Event Status"</t>
  </si>
  <si>
    <t>this paragraph reads like the reports carry no sub-elements, when (I believe) the intent is that the requests do not carry any sub-elements</t>
  </si>
  <si>
    <t>re-word to make the intent clear</t>
  </si>
  <si>
    <t>Modify the sentence to " The max Idle period field indicates the time period in seconds during which a STA can refrain from transmitting frames to its associated AP without being disassociated."</t>
  </si>
  <si>
    <t xml:space="preserve">The title of clause 7.4.11.15 should be changed to "Co-located interference Response frame format". </t>
  </si>
  <si>
    <t xml:space="preserve">Change the title of clause 7.4.11.15 to "Co-located interference Response frame format". </t>
  </si>
  <si>
    <t xml:space="preserve">"The AP shall support up to eight different delivery intervals". Since an AP is allowed to support less than eight delivery intervals, "shall" is not an appropriate wording.   </t>
  </si>
  <si>
    <t>Change the sentence to "The AP may support up to eight different delivery intervals."</t>
  </si>
  <si>
    <t xml:space="preserve">"… normal power-save transmission rules shall apply where the TIM bit is set for each sleeping non-AP STAs and the non-AP STA shall retrieve the queued frames during the next PS-Poll exchange" Unnecessary text.  The buffered frame retrieval may be accomplished via PS-POLL or other mechanism, such as U-APSD. </t>
  </si>
  <si>
    <t>Change the sentence to "… normal power-save transmission rules for unicast frames shall apply."</t>
  </si>
  <si>
    <t xml:space="preserve">"…the non-AP STA shall retrieve the queued frames during the next PS-POLL exchange."  </t>
  </si>
  <si>
    <t>Modify the sentence to "… the non-AP STA shall retrieve the queued unicast frames."</t>
  </si>
  <si>
    <t>11.2.1.4</t>
  </si>
  <si>
    <t>151</t>
  </si>
  <si>
    <t>There is no specification on the delivery order for multiple streams with different FBMSID.</t>
  </si>
  <si>
    <t xml:space="preserve">Insert the following sentence at the end of 11.2.14, "When delivering multiple streams with different FBMSIDs following a beacon frame containing an DTIM element, the delivery shall preserve the order in which these streams were received at the AP." </t>
  </si>
  <si>
    <t xml:space="preserve">"… multicast MSDUs except TIM frames and…".  The TIM frame is not a MSDU.  </t>
  </si>
  <si>
    <t xml:space="preserve">Remove "except TIM frames" from the sentence. </t>
  </si>
  <si>
    <t>"When the Proxy ARP bit is set by an AP, the AP shall intercept…"</t>
  </si>
  <si>
    <t>Modify the sentence to "When the Proxy ARP bit is set to 1 by an AP, the AP shall intercept…"</t>
  </si>
  <si>
    <t xml:space="preserve">11.2.1.4b </t>
  </si>
  <si>
    <t>"the AP responds to the broadcast ARP packet directly including the STA's 48-bit…", the word "by" is missing between "directly" and "including".</t>
  </si>
  <si>
    <t>Insert the word "by" between "directly" and "including".</t>
  </si>
  <si>
    <t>11.2.1.5 f)</t>
  </si>
  <si>
    <t>"… the AP shall indicate that it shall continue to deliver the multicast MSDUs by setting the bit for AID 0 in the TIM field to 1 and by setting the FBMS Descriptor information element to indicate …"  Is this the AID 0 bit in the Bitmap Control field or the AID 0 bit in the Traffic Indication Virtual Bitmap? Is the DTIM count set to 0 in this TIM element?</t>
  </si>
  <si>
    <t xml:space="preserve">Modify the sentence to " the AP shall indicate that it shall continue to deliver the multicast MSDUs by setting the bit for AID 0 of the bitmap control field in the TIM field to 1 and by setting the FBMS Descriptor information element to indicate …". Clarify whether the DTIM count needs to be set to 0 in this TIM element.  </t>
  </si>
  <si>
    <t>11.2.1.5 e)</t>
  </si>
  <si>
    <t>"If FBMS is used, the AP shall send all broadcast or multicast frames belonging to particular FBMS Element immediately after the DTIM with the Current Count field value of FBMS Count field set to 0 for that particular FBMS stream." The sentence can be shortened. Additionally, what is the delivery order of multiple streams corresponding to the same Count?</t>
  </si>
  <si>
    <t>"The STA may also negotiate to have a notification frame sent prior to the delivery of the frame matching the traffic filter".  Such notification frame is already defined in the standard: it's the TIM</t>
  </si>
  <si>
    <t>delete TSF Notify</t>
  </si>
  <si>
    <t>change last sentence of 3rd paragraph to: "To prevent this from happening, the STA can request a special delivery mechanism for those frames".</t>
  </si>
  <si>
    <t>line numbers do not align with text lines</t>
  </si>
  <si>
    <t>align</t>
  </si>
  <si>
    <t>reassociation should not set up parameters that can change during the lifetime of an association.  It burdens the implementation unnecessarily.</t>
  </si>
  <si>
    <t>delete the option of setting up TFSRequest in reassociation</t>
  </si>
  <si>
    <t>delete the option of setting up FBMSRequest in reassociation</t>
  </si>
  <si>
    <t>delete the option of setting up SleepMode in reassociation</t>
  </si>
  <si>
    <t>"any TFS subelement can match the frame" is unclear</t>
  </si>
  <si>
    <t>author probably meant "at least one TFS subelement shall match the frame"</t>
  </si>
  <si>
    <t>does not specify behavior of AP upon receiving a TFS request regarding frames that are queued for transmission at the AP.  As a result, it is not specified when a TFS request becomes effective.</t>
  </si>
  <si>
    <t>specify when a TFS request becomes effective.</t>
  </si>
  <si>
    <t>does not specify if TFS applies to data / control / management frames</t>
  </si>
  <si>
    <t>replace "sent to" with "queued for transmission to"</t>
  </si>
  <si>
    <t>not clear what keys the AP should use when transmitting broadcast/multicast frames to the sleep mode station, without violating security and without exchanging new keys, after the previous keys have expired.</t>
  </si>
  <si>
    <t>specify.</t>
  </si>
  <si>
    <t>11.20.12.3</t>
  </si>
  <si>
    <t>the association should be maintained for BSS max idle time, but it's not clear when this period begins.  At the last Tx from the STA?  At the time the SAT enters sleep mode?</t>
  </si>
  <si>
    <t>it is not clear what "normal" broadcast and multicast transmission rules are</t>
  </si>
  <si>
    <t>provide a proper reference</t>
  </si>
  <si>
    <t>"the AP shall support up to 8 delivery intervals" means "the AP shall support either 0, 1, 2, 3, 4, 5, 6, 7 or 8 delivery intervals".  I don't think this is what the author meant.</t>
  </si>
  <si>
    <t>clarify as "no more than 8" or "at least 8".</t>
  </si>
  <si>
    <t>"terminate a FBMS element".  The AP doesn't actually terminate the element, but rather the stream.  Or maybe the AP just "resumes normal transmission rules for the stream".</t>
  </si>
  <si>
    <t>should indicate MCS rather than data rate</t>
  </si>
  <si>
    <t>indicate MCS rather than data rate</t>
  </si>
  <si>
    <t>where is the definition of PSMP?</t>
  </si>
  <si>
    <t>define PSMP</t>
  </si>
  <si>
    <t>upon transmitting the Power Save Mode subelement, the STA current power save mode is none</t>
  </si>
  <si>
    <t>change the semantics of the sub element</t>
  </si>
  <si>
    <t>M_Jalfon</t>
  </si>
  <si>
    <t>change "and at least one station in the doze state received in its latest TIM Broadcast Response a status…., the AP shall" to "and the AP reponded to a TIM Broadcast Request with status field zero (Accepted), the AP shall…"</t>
  </si>
  <si>
    <t>"the according rate field" doesn't exist</t>
  </si>
  <si>
    <t>change to reference a valid field name</t>
  </si>
  <si>
    <t>delete traffic generation</t>
  </si>
  <si>
    <t>a single multicast frame may match several TCLASes, and therefore may belong to multiple FBMS streams, each with a different schedule.  How is the AP to handle such situation?</t>
  </si>
  <si>
    <t>calrify</t>
  </si>
  <si>
    <t>Suggest "If there is one or more FBMS streams established, and the AP has buffered frames in one or more of those streams, then the AP shall set the bit for AID 0 to 1 in the Beacon frame. If AID 0 is set to 1, the AP shall include an FBMS Descriptor element in the Beacon frame, indicating the broadcast/multicast groups of those buffered frames."</t>
  </si>
  <si>
    <t>Inserting text at the end of an existing paragraph does not give any indication to the reader of the context of the change.  It would be better to do this as a "change", and repeat the full paragraph with the new text underlined.</t>
  </si>
  <si>
    <t>Change editing instruction to "Change bullet c in 11.2.1.5 as follows:". Include the full text of the paragraph in the 11v amendment, with the new text underlined. Same for bullet (f), and for 11.2.1.6 bullet © and 11.2.1.7 bullet (e).</t>
  </si>
  <si>
    <t>the AP can't know whether a STA received the TIM or not. The normative statement should be conditioned on the AP sending such a TIM.</t>
  </si>
  <si>
    <t>Include capability for an external management entity to coordinate APs operating on the same channel that are part of same BSS using via-DS signaling.  Such a capability will materially increase the spatial reuse isolation between APs in enterprise managed-service environments that cannot be otherwise made non-interfering.  The capability was identified by TGv participants at the July, 2007 meeting as a continuing objective undergoing current contribution activity.</t>
  </si>
  <si>
    <t>May be resolved by inclusion of normative text in document 11-07-2074-00-000v-access-point-collaboration.doc as 11.9.8.2</t>
  </si>
  <si>
    <t>7.3.1.11 et. al.</t>
  </si>
  <si>
    <t>Include capability for an external management entity to coordinate APs operating on the same channel that are part of different BSSs using over-the-air signaling.  Such a capability will materially increase the spatial reuse isolation between APs that cannot be otherwise made non-interfering, improving performance particularly with streaming applications in residential environments .  The capability was identified by TGv participants at the July, 2007 meeting as a continuing objective undergoing current contribution activity.</t>
  </si>
  <si>
    <t>May be resolved by inclusion of normative text in document 11-07-2074-00-000v-access-point-collaboration.doc following 7.3.1.11 and other sections marked.</t>
  </si>
  <si>
    <t>R_Miller</t>
  </si>
  <si>
    <t>Document History was dropped from the FrameMaker version.</t>
  </si>
  <si>
    <t>Suggestion: Use FrameMaker's "Conditional Text".  Define a conditional text tag (I use "EditorInfo") and make this table and the non-TBD-explanation Editorial Notes conditional. Have them appear in the redline version (nobody seems to care about such stuff in the redline version), but not appear in the clean version (where lots of people do care about this stuff appearing). This keeps the info in the same .fm file (and thus easy to search for dependencies on other drafts), but hidden from normal view.</t>
  </si>
  <si>
    <t>Why the blank page?  I don't think the Style Guide requires one here</t>
  </si>
  <si>
    <t>Extraneous title</t>
  </si>
  <si>
    <t>Delete "1 Overview"</t>
  </si>
  <si>
    <t>Change "Only a single Diagnostic Request frame shall be outstanding" to "…is outstanding"</t>
  </si>
  <si>
    <t>change "(see )" to point somewhere</t>
  </si>
  <si>
    <t xml:space="preserve">The paragraphs that start at lines 23, 42, and 62 are confused. The IEEE 802.11 Authentication, and the IEEE 802.1X Authentication, do not cause the STA to Reassociate.  So there is no need to go through the IEEE 802.11 authentication and association to return to the requesting AP.  However, the Association test does a Reassociation, and so does require the STA to go through all of this before sending its report back to the requesting AP.  </t>
  </si>
  <si>
    <t>While I don't have any issues with supporting a standard multi-SSID implementation, I do have issue with having two of them. The description and usage of multi-SSID in this amendment looks similar to the SSID container defined by IEEE 802.11u.</t>
  </si>
  <si>
    <t>Given that multi-SSID seems to be considered within scope of both TGu and TGv. They should get together and create one solution that addresses all requirements.</t>
  </si>
  <si>
    <t>11.20.7.1</t>
  </si>
  <si>
    <t>BSS Transition Management Query performs almost the same function as a Neighbour report request. Given that generally, a STA has a minimal amount of time to complete a BSS-Transition, it will already likely have a trimmed list of potential roaming candidates. It could receive this type of information by either actively or passively scanning.</t>
  </si>
  <si>
    <t>Remove the BSS-Transition managmement query from this amendment.</t>
  </si>
  <si>
    <t>The STA statistics reporting management frames should not be classified as AC_V0 for transmission, they should go out as best effort or background.</t>
  </si>
  <si>
    <t xml:space="preserve">Explicitly call out these frames in clause 9.1.3.1 to indicate that these frames be transmitted as AC_BE or AC_BK </t>
  </si>
  <si>
    <t>The diagnostic reporting frames should not be classified as AC_V0 for transmission, they should be transmitted as best effort or background.</t>
  </si>
  <si>
    <t>The event reporting frames should not be classified as AC_V0 for transmission, they should be transmitted as best effort or background.</t>
  </si>
  <si>
    <t>M_Montemurro</t>
  </si>
  <si>
    <t>"Format Descriptor", "Resolution Descriptor", and "Vendor Descriptor" are not defined fields in the Location Descriptor sub-element</t>
  </si>
  <si>
    <t>Synchronize the text with sub-element description in 7.3.2.67.9</t>
  </si>
  <si>
    <t>"Data Description" is not a defined sub-element. Unclear what sub-element is really being referred to here</t>
  </si>
  <si>
    <t>Clarify and correctly refer to appropriate sub-element</t>
  </si>
  <si>
    <t>"Location Subject" is not a defined field</t>
  </si>
  <si>
    <t>Refer to the proper bits in the Location Descriptor field</t>
  </si>
  <si>
    <t>The shorthand "Format", "Resolution", and "Encoding" are not acceptable</t>
  </si>
  <si>
    <t>Refer to the proper sub-element or field names</t>
  </si>
  <si>
    <t>"Failed" is not correct, according to Table v6</t>
  </si>
  <si>
    <t>Change to "Fail"</t>
  </si>
  <si>
    <t>"Location Service Information" is incorrect</t>
  </si>
  <si>
    <t>Change "Information" to "Parameters"</t>
  </si>
  <si>
    <t>Should "Presence Configuration Request" really be "Presence Configuration Response"?</t>
  </si>
  <si>
    <t>Consider</t>
  </si>
  <si>
    <t>The shorthand "State" is not acceptable</t>
  </si>
  <si>
    <t>Use full, proper name, i.e., Location Service State</t>
  </si>
  <si>
    <t>"…may send AN Presence…"</t>
  </si>
  <si>
    <t>Change "an" to "a"</t>
  </si>
  <si>
    <t>Capitalize the the first letters of the field name and refer to it by its proper name</t>
  </si>
  <si>
    <t>Change to "Location Descriptor" and also refer to bits 4-7 having the value 2</t>
  </si>
  <si>
    <t>Capitalize the first letters of the field name</t>
  </si>
  <si>
    <t xml:space="preserve">Change to "Location Resolution Descriptor" </t>
  </si>
  <si>
    <t>11.20.4.4</t>
  </si>
  <si>
    <t>"Location Format Descriptor" is not defined; also refer to fields by their proper name</t>
  </si>
  <si>
    <t>Use proper field name</t>
  </si>
  <si>
    <t>Change "Time Measurement" to "Timing Measurements"</t>
  </si>
  <si>
    <t>To make it easier to follow, please add info about where the "Abridged" bit occurs</t>
  </si>
  <si>
    <t>Insert "in the Request Mode field" between "bit" and "set"</t>
  </si>
  <si>
    <t>To make it easier to follow, please add info about where the "Disassociation Imminent" bit occurs</t>
  </si>
  <si>
    <t>Incorrect article</t>
  </si>
  <si>
    <t>Change "a expected" to "an expected"</t>
  </si>
  <si>
    <t xml:space="preserve">Traffic Generation definition that puts the related flags in the (re)association frame and the claim that non-AP STA shall send a Reassociation Request frame to the AP, including the updated Traffic Generation element If there is any change in Traffic Generation Flags makes this feature almost useless. Actual changes in the QoS flows during association cannot be predicted at association establishment and the reassociation brings too big overhead to be used to update this information.  </t>
  </si>
  <si>
    <t>Remove the feature from spec</t>
  </si>
  <si>
    <t xml:space="preserve">There is a difference between the association request and the reassociation request that the last one contains additional TFS Request and Sleep Mode elements. A reason for such a difference is not clear.  </t>
  </si>
  <si>
    <t>Sentence states that the BSS Transition Candidate Preference sub-element is present in neighbor report element. But it is an optional feature.</t>
  </si>
  <si>
    <t>Change "sub-element is present" to "sub-element may be present"</t>
  </si>
  <si>
    <t xml:space="preserve">The preference value reference "as defined in Table 43b" makes no sense. What is defined in Table 43b are sub-elements. </t>
  </si>
  <si>
    <t>Fix reference (based on next comment)</t>
  </si>
  <si>
    <t>Table 43b - Preference field values is a duplicate table number</t>
  </si>
  <si>
    <t>Fix table numbering.</t>
  </si>
  <si>
    <t>"The Event bit set to 1 indicates the STA supports Event as …" appears to be missing something after the 2nd "Event" word</t>
  </si>
  <si>
    <t>Change "supports Event as" to "supports Event processing as"</t>
  </si>
  <si>
    <t>The sentence states that the Event Token is set to a unique number for which an event report has not been received. This does not handle the case where 255 or more event reports from the same mac address are received without a reboot.</t>
  </si>
  <si>
    <t>Define sentence so that it handles wrapping of the event token</t>
  </si>
  <si>
    <t>"variable-length" is hyphenated</t>
  </si>
  <si>
    <t>Change "variable-length" to "variable length"</t>
  </si>
  <si>
    <t>"sub-element-specific" is hyphenated</t>
  </si>
  <si>
    <t>Change "sub-element-specific" to "sub-element specific"</t>
  </si>
  <si>
    <t>Missing plural fields</t>
  </si>
  <si>
    <t>Change "remaining Event Request field for" to "remaining Event Request fields for"</t>
  </si>
  <si>
    <t>The FBMS feature is positioned to support schedule of multicast and broadcast frames. Assuming that each STA knows the MC group it belongs to the current text does not provide clear way how the FBMS ID of particular MC address is established</t>
  </si>
  <si>
    <t>Bring more specific details to the definition of the FBMS setup</t>
  </si>
  <si>
    <t>Usage of High Rate TIM Rate and Low Rate TIM Rate fields is not defined and not explained</t>
  </si>
  <si>
    <t>Define rules to use the TIM rate fields</t>
  </si>
  <si>
    <t xml:space="preserve"> "The AP shall increase the value of the Check Beacon field when a critical update occurs to any of the information elements inside the Beacon. The following events shall classify as a critical update:..."
and "The STA shall attempt to receive the next Beacon when it receives a Check Beacon field which is higher
(modulo 255) than the previously received Check Beacon field." This definition seems to be very confusing; if the STA sees the higher Check Beacon it also gets the critical update in the same beacon. So the mechanism is useless.</t>
  </si>
  <si>
    <t>Remove the field and the mechanism</t>
  </si>
  <si>
    <t>61</t>
  </si>
  <si>
    <t>"A STA may request that a STA Statistics report be sent when statistics of interest reach a defined threshold." The related element and frame formats should be referred. The same comment applies for 11.20.1</t>
  </si>
  <si>
    <t>Insert reference</t>
  </si>
  <si>
    <t>"A STA that supports Event Reporting shall set the Event capability bit in the Wireless Management Capabilities element to 1." and "… the STA shall return a value of Incapable indicating that the requester should not request again. ..." Relation between capability in the capabilities element and the incapability in the response is not completely clear</t>
  </si>
  <si>
    <t xml:space="preserve">Explain relations between both capabilities on both sides on the requester and the responder as well.  </t>
  </si>
  <si>
    <t xml:space="preserve">11.20.1 </t>
  </si>
  <si>
    <t>This reporting is a part of the general Measurement Report defined in 11.k. It is not clear what is the relation between capability bit in the Wireless Management Capabilities element and Incapable of the Measurement Report Mode field</t>
  </si>
  <si>
    <t xml:space="preserve">Define relation between capability bit in the Wireless Management Capabilities element and Incapable of the Measurement Report Mode field </t>
  </si>
  <si>
    <t>7.4</t>
  </si>
  <si>
    <t>78</t>
  </si>
  <si>
    <t>The Multicast Diagnostic request and report elements are encapsulated in the Radio Measurement frame and not in the Wireless Network Management frame broadly used in this draft. Use of different formats complicates the spec</t>
  </si>
  <si>
    <t>The infromation added to a neighbor report has questionable value given aging. The real value of this report is questionable and may actually be adverse if stale.  Either add a time indicator for staleness or remove the claues</t>
  </si>
  <si>
    <t xml:space="preserve"> Either add a time indicator for staleness or remove the claues</t>
  </si>
  <si>
    <t xml:space="preserve">The term "presence" is a bit vague and undefined. It should be more then " I exist, somewhere". </t>
  </si>
  <si>
    <t xml:space="preserve">Define the context use of the term "presence" </t>
  </si>
  <si>
    <t>There is confusion between what 802.11u is doing for multi BSSID/SSID and what 802.11v is doing. Either define a separation or merge</t>
  </si>
  <si>
    <t>Define a separation or determine what group is responsible for what area or merge Multi-SSID effort between 11v and 11u</t>
  </si>
  <si>
    <t>TFS acronym definition</t>
  </si>
  <si>
    <t>Please define the acronym TFS and use it in an expanded form the firt time it is used in this paragraph.</t>
  </si>
  <si>
    <t>What is the priority of handling the sta stats frames, the value of this should be less then an active stream</t>
  </si>
  <si>
    <t>Explictly call out what the priorty is</t>
  </si>
  <si>
    <t>What is the priority of handling the reporting frames, the value of this should be less then an active stream</t>
  </si>
  <si>
    <t>What is the priority of handling the event reporting frames, the value of this should be less then an active stream</t>
  </si>
  <si>
    <t>What is the priority of handling the diagnostic reporting frames, the value of this should be less then an active stream</t>
  </si>
  <si>
    <t xml:space="preserve">The line " When multiple MMPDUs are required , the non-AP station shall always include complete event report elemnets and not fragment an element across multiple MMPDUs", is simply wrong remove this sentence. Are we requiring jumbo frames to occupy the medium for excessive time periods?! </t>
  </si>
  <si>
    <t xml:space="preserve">The non-AP station will obey it's own logic regarding fragmenting packets, such logic is based on a myriad of other variables and situational scenarios. Remove this sentence. </t>
  </si>
  <si>
    <t>R_Durand</t>
  </si>
  <si>
    <t xml:space="preserve">The definition of TIM Broadcast introduces the "TIM frame". The naming is confusing since there already exists TIM IE. </t>
  </si>
  <si>
    <t>The FBMS power save mechanism seems to be incomplete in several regards.
With respect to issue #1, I can see that this can be controlled by having the AP respond to STA2 with the same answer that was provided to STA1, however, this is not stated in the draft.  To make the draft complete I would like to see additional text added that clearly states how these corner cases are handled algorithmically in the AP.  I believe the task group, being the authoritative body on this subject at this point, should provide these algorithms.
With respect to issue #2, the AP it seems like the mechanism is not fully compatible with legacy devices.  Unless this can be resolved I suspect the only solution is to remove this functionality until such time as the mechanism can be more fully defined.</t>
  </si>
  <si>
    <t>K_Amman</t>
  </si>
  <si>
    <t>The RSNA event report is not flexible enough to report the vendor specific values.  For instance, while the Authentication type may be vendor specific, the inclusion of EAP method restricts it to EAP only.</t>
  </si>
  <si>
    <t>This element should not presume that there is an EAP method used as PSK or other vendor specific extensions may have been used.  One suggestion is to rename "EAP method" to "Authentication method" used with the field being 4 octets and allow for value 0 to mean "PSK" and the remaining values to be as those defined by IANA.</t>
  </si>
  <si>
    <t>The subelements described in this clause and its subclauses are not defined, unless they are supposed to be the same as those in the diagnostic request clause (7.3.2.65).</t>
  </si>
  <si>
    <t>N_Cam-Winget</t>
  </si>
  <si>
    <t>"The measurement Count field contains a number of MSDUs used in determining triggered thresholds as described above." This sounds like the measuring STA has to keep a running tally of the measurements over time which is onerous.</t>
  </si>
  <si>
    <t>Change to explicitly indicate that the measurement is taken over up to measurementCount number of MSDUs and ends either after measurementCount number of MSDUs are seen or TimeOut expiry.</t>
  </si>
  <si>
    <t>Need to include the capability for an external management entity to coordinate APs operating on the same channel that are part of same BSS using via-DS signaling.  This capability will increase the spatial reuse isolation between APs that cannot be otherwise made non-interfering.</t>
  </si>
  <si>
    <t>Include the normative text in document IEEE 802.11-07/2074r0 Access Point Collaboration.</t>
  </si>
  <si>
    <t>Need to include the capability for an external management entity to coordinate APs operating on the same channel that are part of different BSSs using over-the-air signaling.  This capability will increase the spatial reuse isolation between APs that cannot be otherwise made non-interfering.</t>
  </si>
  <si>
    <t>J_Worsham</t>
  </si>
  <si>
    <t>Table v14 describes a variety of antenna types that are not necessary as defined by the usage in the proposed draft.  Specifying omni-directional, directional, unknown, and reserved provide ample information with the required gain information</t>
  </si>
  <si>
    <t>Delete unnecessary antenna types and only support omni-directional, directional, unknown, and reserved types.</t>
  </si>
  <si>
    <t>51</t>
  </si>
  <si>
    <t>1</t>
  </si>
  <si>
    <t>Automatic Tx power should have a corresponding minimum and maximum range analogous to fixed power output</t>
  </si>
  <si>
    <t>Provide for a minimum and maximum reporting range for non-AP STA's that use automatic power control.  The same format for fixed output power should be used.</t>
  </si>
  <si>
    <t>D_Ward</t>
  </si>
  <si>
    <t>E</t>
  </si>
  <si>
    <t>N</t>
  </si>
  <si>
    <t>7.2.3.7</t>
  </si>
  <si>
    <t>7</t>
  </si>
  <si>
    <t>Change "20-22 entries in Table 13" to "20-25 entries in Table 13" to match the actual Table 13 entries.</t>
  </si>
  <si>
    <t>Change as noted in comment.</t>
  </si>
  <si>
    <t>7.3.2.21.8</t>
  </si>
  <si>
    <t>13</t>
  </si>
  <si>
    <t>42</t>
  </si>
  <si>
    <t>"Octets:" Missing on bottom row of Figure 79e1.</t>
  </si>
  <si>
    <t>Add "Octets:" to bottom row of Figure 79e1.</t>
  </si>
  <si>
    <t>7.3.2.22.8</t>
  </si>
  <si>
    <t>20</t>
  </si>
  <si>
    <t>55</t>
  </si>
  <si>
    <t>Figure 85k3 missing.</t>
  </si>
  <si>
    <t>Move Figure title to the figure at the top of page 22 or vice-versa.</t>
  </si>
  <si>
    <t>7.3.2.22.10a</t>
  </si>
  <si>
    <t>23</t>
  </si>
  <si>
    <t>15</t>
  </si>
  <si>
    <t>Reference to Figure 85o2 is Figure v85o2.</t>
  </si>
  <si>
    <t>Make consistent.</t>
  </si>
  <si>
    <t>7.3.2.27</t>
  </si>
  <si>
    <t>24</t>
  </si>
  <si>
    <t>TGn and TGp are already using bits 0 and 1.</t>
  </si>
  <si>
    <t>Review and coordinate with TGn and TGp to ensure that there is one story.</t>
  </si>
  <si>
    <t>10.3.44</t>
  </si>
  <si>
    <t>109</t>
  </si>
  <si>
    <t>Table v20, the 3rd entry, "Tx power". Since TX power can be a function of transmission rate, which transmission rate should the reported TX power correspond to?</t>
  </si>
  <si>
    <t>Table v21, the 3rd entry, "Tx power". Since TX power can be a function of transmission rate, which transmission rate should the reported TX power correspond to?</t>
  </si>
  <si>
    <t>Table v22, the 3rd entry, "Tx power". Since TX power can be a function of transmission rate, which transmission rate should the reported TX power correspond to?</t>
  </si>
  <si>
    <t>R_Moorti</t>
  </si>
  <si>
    <t>The terms broadcast/ multicast have been deprecated within IEEE 802 in favor of the term "group addressed".  The term unicast has been deprecated within IEEE 802 in favor of the term "individually addressed"</t>
  </si>
  <si>
    <t>Correct the cited terminology to be consistent with IEEE 802 current usage.  There are multiple instances within the 802.11v amendment.  Hence, this correction should be applied throughout the entire document.</t>
  </si>
  <si>
    <t>The term "system" is used here inconsistently.</t>
  </si>
  <si>
    <t>The first two instances of "system" should be changed to "STA".</t>
  </si>
  <si>
    <t>A sleep mode already exists in the base standard (although there is not a specific definition for it in clause 3).  To avoid creating confusion it would be best to use another, distinct term in the 802.11v amendment.</t>
  </si>
  <si>
    <t>Change "Sleep Mode" to "Extended Sleep Mode".  [Although "extended" is a relative term (how do we extend it further?) so perhaps we ought to establish a convention for such cases?  e.g. "Sleep Mode 2".]</t>
  </si>
  <si>
    <t>Generically, there are two types of filters: allow filters and block filters.  The TFS feature appears to be specifiying an "allow" filter mechanism so it would be good to state that explicitly using common names for filter types.  Further, filters of the type described here are typically specified so that *both* allow and block filters can be defined, since sometimes it is easier to say which items you don't want vs. the items you do want and vice versa.</t>
  </si>
  <si>
    <t>Suggest changing the sentence beginning "Within Wireless Network Management.." to "When dot11MgmtOptionDisgnosticsEnabled" is set to 1, triggered autonomous reporting is used for Multicast Diagnostics and for STA Statistics Reports.  And Delete "only" in the previous sentence.</t>
  </si>
  <si>
    <t>11.10.8.5</t>
  </si>
  <si>
    <t>161</t>
  </si>
  <si>
    <t>11</t>
  </si>
  <si>
    <t>Change "when triggered" to "when a triggered"</t>
  </si>
  <si>
    <t>11.20.1</t>
  </si>
  <si>
    <t>Clarify the capability</t>
  </si>
  <si>
    <t>Change "indicated support of Multicast Diagnostic" to "indicated support of the Multicast Diagnostic Capability" and suggest moving lines62-65 to become the third paragraph</t>
  </si>
  <si>
    <t>162</t>
  </si>
  <si>
    <t>10</t>
  </si>
  <si>
    <t>Change "have indicated multicast" to "have indicated support of the multicast" and in line 11, change "with Enable and Report bits" to "with the Enable and Report bits"; also line 27, change "followings" to "following", in the first list item, change "Enable" and Report" to "the Enable" and "the Report"</t>
  </si>
  <si>
    <t>11.20.2.2</t>
  </si>
  <si>
    <t>164</t>
  </si>
  <si>
    <t>18</t>
  </si>
  <si>
    <t>Change ""sub-elements is" to "sub-elements are", also line 64. Also line 53, insert "a" before "QBSS" and "an" before "IBSS".</t>
  </si>
  <si>
    <t>11.20.3.1</t>
  </si>
  <si>
    <t>165</t>
  </si>
  <si>
    <t>25</t>
  </si>
  <si>
    <t>Change the first sentence from "A STA intersted in…Diagnostic Request frame" to "A STA gathers information from another STA by sending a Diagnostic Request frame…"</t>
  </si>
  <si>
    <t>166</t>
  </si>
  <si>
    <t>Reference is missing, clarify frame that is sent</t>
  </si>
  <si>
    <t>As in comment.</t>
  </si>
  <si>
    <t>11.20.4.1</t>
  </si>
  <si>
    <t>168</t>
  </si>
  <si>
    <t>Insert "the" before "presence capability"</t>
  </si>
  <si>
    <t>11.20.4.2</t>
  </si>
  <si>
    <t>169</t>
  </si>
  <si>
    <t>46</t>
  </si>
  <si>
    <t>Typo: change "shell" to "shall"</t>
  </si>
  <si>
    <t>11.20.4.3</t>
  </si>
  <si>
    <t>170</t>
  </si>
  <si>
    <t>Clarify</t>
  </si>
  <si>
    <t>Insert "frames" after "Beacon and Probe Response"</t>
  </si>
  <si>
    <t>31</t>
  </si>
  <si>
    <t>Change the first sentence to "A STA may configure a peer STA…" and delete "may do so"</t>
  </si>
  <si>
    <t>11.20.4.5</t>
  </si>
  <si>
    <t>171</t>
  </si>
  <si>
    <t>"that a Timing Offset Measurement is required"  Is "required" the correct term here? Seems like it is really a request.</t>
  </si>
  <si>
    <t>Change "is required" to "is requested"</t>
  </si>
  <si>
    <t>11.20.5</t>
  </si>
  <si>
    <t>Insert "a" prior to "non-transmitted"</t>
  </si>
  <si>
    <t>11.20.6</t>
  </si>
  <si>
    <t>172</t>
  </si>
  <si>
    <t>35</t>
  </si>
  <si>
    <t>Capitalize the frame names for consistency, lines 35, 36</t>
  </si>
  <si>
    <t>11.20.7.2</t>
  </si>
  <si>
    <t>173</t>
  </si>
  <si>
    <t>Insert "the" before "Validity Interval"</t>
  </si>
  <si>
    <t>11.20.7.3</t>
  </si>
  <si>
    <t>65</t>
  </si>
  <si>
    <t>Suggest changint "accept" to ""accept". Also change "the STA has decided to leave" to "the STA will transition from the current BSS"</t>
  </si>
  <si>
    <t>11.20.8</t>
  </si>
  <si>
    <t>174</t>
  </si>
  <si>
    <t>12</t>
  </si>
  <si>
    <t>Change from "FBMS request frames to indicate that it wishes" to "FBMS Request frames to indicate a request"</t>
  </si>
  <si>
    <t>11.20.9</t>
  </si>
  <si>
    <t>41</t>
  </si>
  <si>
    <t>Delete "The"at the beginning of the first sentence, insert "the" prior to "reporting STA" at the end of the first paragraph. Also insert "field" after "Interference Index" on page 175, line 9.</t>
  </si>
  <si>
    <t>11.20.10</t>
  </si>
  <si>
    <t>175</t>
  </si>
  <si>
    <t>28</t>
  </si>
  <si>
    <t>Suggest changing "no information available to SME enough" to "insufficient information available to the SME". Insert "A" prior to "phone" in lines 40 and 64. Insert "the" prior to "channel" in line 57, and insert "the" after "accordingly" in line 58.</t>
  </si>
  <si>
    <t>182</t>
  </si>
  <si>
    <t>RME 10 - Removal of Extended Channel Switch was previously approved, as the feature is in Tgy.</t>
  </si>
  <si>
    <t>Remove RME 10 and re-number.</t>
  </si>
  <si>
    <t>D_Stanley</t>
  </si>
  <si>
    <t>Introduction</t>
  </si>
  <si>
    <t>iii</t>
  </si>
  <si>
    <t xml:space="preserve">Co-located Interference Reporting can be used for both AP and non-AP STA to report co-located interference. "an AP" should be changed to "a STA". </t>
  </si>
  <si>
    <t>Change all "roaming" terminology in Section 10 to "BSS Transition" terminology to be consistent with other sections.</t>
  </si>
  <si>
    <t>10.3.58</t>
  </si>
  <si>
    <t>141</t>
  </si>
  <si>
    <t>Co-located interference request is missing the process/flow diagram</t>
  </si>
  <si>
    <t>Add diagram</t>
  </si>
  <si>
    <t>10.3.58.1.2</t>
  </si>
  <si>
    <t>Missing reference in "as defined in the frame format"</t>
  </si>
  <si>
    <t>Add reference to appropriate section that describes frame format</t>
  </si>
  <si>
    <t>10.3.58.3.2</t>
  </si>
  <si>
    <t>143</t>
  </si>
  <si>
    <t>10.3.59.1.2</t>
  </si>
  <si>
    <t>10.3.59.3.2</t>
  </si>
  <si>
    <t>145</t>
  </si>
  <si>
    <t>10.3.60</t>
  </si>
  <si>
    <t>TFS Setup diagram is wrong</t>
  </si>
  <si>
    <t>Replace diagram with correct setup messages</t>
  </si>
  <si>
    <t>10.3.60.1.2</t>
  </si>
  <si>
    <t>146</t>
  </si>
  <si>
    <t>TFS allows one or more vendor specific elements</t>
  </si>
  <si>
    <t>Change "As defined in the Vendor Specific element" to "As defined in the set of Vendor Specific elements" in all section 10 TFS</t>
  </si>
  <si>
    <t>149</t>
  </si>
  <si>
    <t>Sleep Mode diagram is wrong</t>
  </si>
  <si>
    <t>10.3.61.1.2</t>
  </si>
  <si>
    <t>150</t>
  </si>
  <si>
    <t>Sleep Mode allows one or more vendor specific elements</t>
  </si>
  <si>
    <t>Change "As defined in the Vendor Specific element" to "As defined in the set of Vendor Specific elements" in all section 10 Sleep Mode</t>
  </si>
  <si>
    <t>11.2.1</t>
  </si>
  <si>
    <t>Intro to sentence starts with "MSDU is currently"</t>
  </si>
  <si>
    <t>Change to "When a MSDU is currently"</t>
  </si>
  <si>
    <t>Paragraph states triggered autonomous reporting is defined ONLY for transmit stream measurement then goes onto say in the next sentence when triggered autonomous reporting is used in ANOTHER situation.</t>
  </si>
  <si>
    <t>Fix paragraph to correctly describe triggered autonomous reporting and all situations it is used</t>
  </si>
  <si>
    <t>Typo in RRM6</t>
  </si>
  <si>
    <t>Change to RME6</t>
  </si>
  <si>
    <t>E-CSA is in 11y</t>
  </si>
  <si>
    <t>Remove RME10</t>
  </si>
  <si>
    <t>Missing conditions</t>
  </si>
  <si>
    <t>Change TFS Request frame and Response frame to "(CFv and RME13):M"</t>
  </si>
  <si>
    <t>Change Sleep Mode Request frame "(CFv and RME14):M"</t>
  </si>
  <si>
    <t>Traffic Generation is missing from PICS</t>
  </si>
  <si>
    <t>Add Traffic Generation into PICS</t>
  </si>
  <si>
    <t>AC Station Count is missing from PICS</t>
  </si>
  <si>
    <t>Add AC Station Count into PICS</t>
  </si>
  <si>
    <t>A_Thomson</t>
  </si>
  <si>
    <t>M_Wentink</t>
  </si>
  <si>
    <t>802.11v currently does not include a solution for multicast with retries.</t>
  </si>
  <si>
    <t>If possible, include a solution for multicast with retries.</t>
  </si>
  <si>
    <t xml:space="preserve">Table 12. It seems to me that we don't need to change order 14 in .11v draft.  dot11ExtendedChannelSwitchImplemented is a MIB variable defined in 802.11y, and becomes part of the base draft. </t>
  </si>
  <si>
    <t>Remove order 14 from Table 12. Also, remove row "SupportedRegulatoryClasses" from the table on page 103 and page 106.</t>
  </si>
  <si>
    <t>8</t>
  </si>
  <si>
    <t xml:space="preserve">Table 13. It seems to me that we don't need to change order 14 in .11v draft.  dot11ExtendedChannelSwitchImplemented is a MIB variable defined in 802.11y, and becomes part of the base draft. </t>
  </si>
  <si>
    <t>Remove order 14 from Table 13. Also, remove row "SupportedRegulatoryClasses" from the table on page 104 and page 107.</t>
  </si>
  <si>
    <t>7.2.3.9</t>
  </si>
  <si>
    <t xml:space="preserve">Table 15. It seems to me that we don't need to change order 31 in .11v draft.  dot11ExtendedChannelSwitchImplemented is a MIB variable defined in 802.11y, and becomes part of the base draft. </t>
  </si>
  <si>
    <t>Remove order 31 from Table 15.</t>
  </si>
  <si>
    <t>16</t>
  </si>
  <si>
    <t>52</t>
  </si>
  <si>
    <t xml:space="preserve">Figure 79e5. the length of the dot11RSNASstatsCCMPReplays Threshold(optional) field should be 4 octets, instead of 2 octets. </t>
  </si>
  <si>
    <t xml:space="preserve">Change to 4 for the length of the dot11RSNASstatsCCMPReplays Threshold(optional) field. </t>
  </si>
  <si>
    <t>7.3.2.21.10a</t>
  </si>
  <si>
    <t xml:space="preserve">Figure 79l1. In 802.11k Measurement Request, the length of the Measurement Duration field is 2, not 4. To be consistent, change to 2 octets for the length of the Measurement Duration field.  </t>
  </si>
  <si>
    <t>22</t>
  </si>
  <si>
    <t>40</t>
  </si>
  <si>
    <t xml:space="preserve">Figure 85o1. In 802.11k Measurement Request, the length of the Measurement Duration field is 2, not 4. To be consistent, change to 2 octets for the length of the Measurement Duration field.  </t>
  </si>
  <si>
    <t>7.3.2.37</t>
  </si>
  <si>
    <t xml:space="preserve">Table 43b. What's x ? X is not defined. According to 802.11k D8.0, x+1, x+2, x+3, and x+4 should be replaced by 3, 4, 5, and 6. Change "x+5-220" to " 7 - 220" as well. </t>
  </si>
  <si>
    <t>Replace x+1, x+2, x+3, and x+4 with 3, 4, 5, and 6, respectively. Change "x+5-220" to " 7 - 220" as well.</t>
  </si>
  <si>
    <t>7.3.2.63</t>
  </si>
  <si>
    <t>30</t>
  </si>
  <si>
    <t xml:space="preserve">The sentence "… for which a corresponding Event Report element has not been received." doesn't make sense to me. Since the Event Token field is set in the Event Request element to request an Event Report, how does AP know the corresponding Event Report element has been received during the request? </t>
  </si>
  <si>
    <t xml:space="preserve">Clarify it. </t>
  </si>
  <si>
    <t>7.3.2.64</t>
  </si>
  <si>
    <t>The text states, "...assigned to  a particular delivery interval are transmitted".  The text should state, "...assigned to  a particular delivery interval are scheduled to be transmitted" since, due to channel contention, the frames' transmission time may be delayed.</t>
  </si>
  <si>
    <t>10-33</t>
  </si>
  <si>
    <t>It is confusing that there is only one FBMS Stream ID and there are multiple FBMS Sub-elements permitted in the FBMS Request element.  Since the FBMS Request element is meant to be declarative, it would seem that the FBMS Stream ID should be moved to the FBMS sub-element.</t>
  </si>
  <si>
    <t>The text uses the term "subscription", but does not provide its definition.</t>
  </si>
  <si>
    <t>52-53</t>
  </si>
  <si>
    <t>The text states that one or more TCLAS IEs are present, but the text in clause 9.2.7, page 96, line 29 states conditions under which no TCLAS element is included.</t>
  </si>
  <si>
    <t>Make the two clauses consistent.</t>
  </si>
  <si>
    <t>The text is citing TCLAS IEs, which in the base standard have missing fields when the classifier is an IPv6 classifier.  The baseline text should be updated to include Next Header, Traffic Class and fix Flow label (a 20-bit field which is put in 3 octets without specifying where they go).</t>
  </si>
  <si>
    <t>Add the text.</t>
  </si>
  <si>
    <t>What is meant by the phrase, "… that requesting non-AP STA does not use the FBMS sub-element anymore."?  Is the author trying to state that the non-AP STA is no longer interested in a particular delivery interval for the bc/mc stream identifed by TCLAS IE(s)?  If so, then that is what should be stated.</t>
  </si>
  <si>
    <t>The text states, "The Multicast Rate field specifies the highest data rate, in 500 kb/s units …".  The text appears to be referring to the PHY rate (rather than the flows L3 data rate (as would be specified in a TSPEC IE).</t>
  </si>
  <si>
    <t>There is only 1 octet for multicast rate, which is specified in 500 kb/s units.  Does this field have enough bits to identify all desired 11n rates?</t>
  </si>
  <si>
    <t>typo</t>
  </si>
  <si>
    <t>change from "a prior" to "a priori"</t>
  </si>
  <si>
    <t>5.2</t>
  </si>
  <si>
    <t>11-2007 clause 5.2 "Components of the IEEE 802.11 architecture" should be modified to account for the "wireless network management" provided by 11v.</t>
  </si>
  <si>
    <t>incorporate the basic concept of wireless network management as one of the elements of the 802.11 architecture</t>
  </si>
  <si>
    <t>the figures in clause 5.2 graphically illustrate the concepts</t>
  </si>
  <si>
    <t>Add a figure illustrating the com[ponents of wireless network management. Review the figures of 11-2007 clause 5.2 for possible addition of the network management where appropriate.</t>
  </si>
  <si>
    <t>5.3</t>
  </si>
  <si>
    <t>11-2007 clause 5.3 "Logical service interfaces" should be modified to account for the new interfaces being added.</t>
  </si>
  <si>
    <t>Add wireless network management to the enumeration of architectural services in clause 5.3. Add a subclause describing the wireless network management services.</t>
  </si>
  <si>
    <t>5.7</t>
  </si>
  <si>
    <t xml:space="preserve">11-2007 clause 5.7 "Reference model" should be modified to include wireless network management. </t>
  </si>
  <si>
    <t>Add wireless network management to Figure 5-10. Make appropriate changes to the text to cover the new elements added to the model.</t>
  </si>
  <si>
    <t>The comments made above about subclauses within clause 5 illustrate the need to include wireless network management in the description. But the entireity of clause 5 should be considered, with appropriate changes made beyond the ones already enumerated, to provide a description of wireless network management.</t>
  </si>
  <si>
    <t>Review and make appropriate changes within clause 5 to tie it all together in a consistent manner.</t>
  </si>
  <si>
    <t>1.2</t>
  </si>
  <si>
    <t>The addition of wireless network management should be included in clause 1.2 "Purpose".</t>
  </si>
  <si>
    <t>Add a bullet point for wireless network management to the others included in clause 1.2</t>
  </si>
  <si>
    <t>There is no annex providing a functional description of wireless network management. Only changes to the 11-2007 Annexes are included in the draft.The scope and importance of the wireless network management certainly supports the need for a descriptive annex specific to the subject.</t>
  </si>
  <si>
    <t>Add an informative annex, "Wireless network management functional description"</t>
  </si>
  <si>
    <t>The 11v draft does not provide the reader with a good introduction to the concepts and use of the wireless network management elements.</t>
  </si>
  <si>
    <t>Make the addtions to clause 5, and provide an informative annex as recommended above.</t>
  </si>
  <si>
    <t>Any item which is a condition on a conditional statement in the 4th column must have an asterisk before it. RME8 is listed in several items as a condition.</t>
  </si>
  <si>
    <t>Please show an asterisk before RME8 (and throughout Annex A for any other conditional targets).</t>
  </si>
  <si>
    <t>I do not prefer the elipsis for MIB element changes. History has shown it is better to be as explicit as possible about what you think the MIB element you are changing looks like. Many errors occur here. Voters need to see the complete item to detect any and all errors.</t>
  </si>
  <si>
    <t>Please change the MIB to be complete without the elipsis (and any other elipsis in Annex D).</t>
  </si>
  <si>
    <t>T_Cole</t>
  </si>
  <si>
    <t xml:space="preserve">Should the Extended Channel Switch Announcement IE and  Supported Regulatory Classes IE be included in the Non-Transmitted BSSID Profile field, or not? </t>
  </si>
  <si>
    <t>7.3.2.71</t>
  </si>
  <si>
    <t>67</t>
  </si>
  <si>
    <t>20-24</t>
  </si>
  <si>
    <t xml:space="preserve">Text "It may be present in the Beacon frames if ot11WirelessManagementImplemented is true and if the AP supports
FBMS. If there is no active FBMS stream then the FBMS Descriptor element is not included in the Beacon frame. The format of the FBMS Descriptor element is shown in Figure v62." should be moved to clause 11. </t>
  </si>
  <si>
    <t>7.3.2.72</t>
  </si>
  <si>
    <t>68</t>
  </si>
  <si>
    <t xml:space="preserve">Figure v64. It seems to me that the Multicast Element Count field is redundant. </t>
  </si>
  <si>
    <t xml:space="preserve">Suggest removing the Multicast Element Count field from Figure v64, and remove line 35. </t>
  </si>
  <si>
    <t xml:space="preserve">Figure v64. It seems to me that one FBMS subelement defines one FBMS Stream, and the FBMS Stream ID field should be included in the FBMS subelement instead. </t>
  </si>
  <si>
    <t xml:space="preserve">Remove the FBMS Stream ID field from Figure v64. Add the FBMS Stream ID field to  Figure v65 as the first field. Move line 29-33 below the Figure v65. </t>
  </si>
  <si>
    <t>7.3.2.73</t>
  </si>
  <si>
    <t>69</t>
  </si>
  <si>
    <t xml:space="preserve">Figure v66. The FBMS Stream ID is already specified in Figure v67. It is not necessary to specify it twice. </t>
  </si>
  <si>
    <t xml:space="preserve">Remove the FBMS Stream ID field. </t>
  </si>
  <si>
    <t xml:space="preserve">Figure v67. To be consistent, change "FBMSID" to "FBMS Stream ID". </t>
  </si>
  <si>
    <t xml:space="preserve">change "FBMSID" to "FBMS Stream ID" throughout 7.3.2.73. </t>
  </si>
  <si>
    <t xml:space="preserve">Add the Presence Indication ID in Presence Indication Parameters sub-element. And, in order to stop the presence indication service, set the normal report interval to 0. </t>
  </si>
  <si>
    <t>7.4.11.8</t>
  </si>
  <si>
    <t>85</t>
  </si>
  <si>
    <t>32-39</t>
  </si>
  <si>
    <t>E</t>
  </si>
  <si>
    <t>N</t>
  </si>
  <si>
    <t xml:space="preserve">Delete Presence Indication Parameters and Presence Indication Channels fields in Table v53. These sub-elements are just included in the Presence Configuration Request frame, as shown in Notes of Table v53. </t>
  </si>
  <si>
    <t>Delete Presence Indication Parameters and Presence Indication Channels fields in Table v53.</t>
  </si>
  <si>
    <t>7.3.2.67.9</t>
  </si>
  <si>
    <t>62</t>
  </si>
  <si>
    <t>63-65</t>
  </si>
  <si>
    <t>Y</t>
  </si>
  <si>
    <t>Location Resolution Decriptor in Table v36 should be related with Location Descriptor. For example, if CIVIC is used, the location resolution may be set to the label of the CIVIC location format (city, street, block and so on).</t>
  </si>
  <si>
    <t xml:space="preserve">Specify the Location Resolution Descriptor in more detail. </t>
  </si>
  <si>
    <t>7.3.2.67</t>
  </si>
  <si>
    <t>55</t>
  </si>
  <si>
    <t>52</t>
  </si>
  <si>
    <t>E</t>
  </si>
  <si>
    <t>N</t>
  </si>
  <si>
    <t xml:space="preserve">In Table v26, Location ID should be changed to Location Source Identifier. </t>
  </si>
  <si>
    <t>7.3.2.67.12</t>
  </si>
  <si>
    <t>65</t>
  </si>
  <si>
    <t>43</t>
  </si>
  <si>
    <t>E</t>
  </si>
  <si>
    <t>N</t>
  </si>
  <si>
    <t xml:space="preserve">Length field of Vendor Specific information sub-element should be set to n, not 1. </t>
  </si>
  <si>
    <t>9.2.7</t>
  </si>
  <si>
    <t>97</t>
  </si>
  <si>
    <t>1-3</t>
  </si>
  <si>
    <t>Y</t>
  </si>
  <si>
    <t xml:space="preserve">Because an unsolicited FBMS Response frame is transmitted from AP STA to all non-AP STAs as a unicast frame, it is not necessary to wait until the Current Count bit-field value reaches zero.    </t>
  </si>
  <si>
    <t xml:space="preserve">Delete the constraint of Current Count bit field for transmitting the unsolicited FBMS Response frame. </t>
  </si>
  <si>
    <t xml:space="preserve">9.2.7 </t>
  </si>
  <si>
    <t>97</t>
  </si>
  <si>
    <t>8</t>
  </si>
  <si>
    <t>E</t>
  </si>
  <si>
    <t>N</t>
  </si>
  <si>
    <t xml:space="preserve">Errata, from non-STAs to non-AP STAs </t>
  </si>
  <si>
    <t>9.2.7</t>
  </si>
  <si>
    <t>96</t>
  </si>
  <si>
    <t>44-46</t>
  </si>
  <si>
    <t>N</t>
  </si>
  <si>
    <t xml:space="preserve">FBMS Descriptor element is only included in DTIM Beacon frames, not every Beacon frame. </t>
  </si>
  <si>
    <t>7.3.2.71</t>
  </si>
  <si>
    <t>67</t>
  </si>
  <si>
    <t>20-21</t>
  </si>
  <si>
    <t>N</t>
  </si>
  <si>
    <t xml:space="preserve">FBMS Descriptor element is only included in DTIM Beacon frames, not every Beacon frame. </t>
  </si>
  <si>
    <t>9.2.7</t>
  </si>
  <si>
    <t>96</t>
  </si>
  <si>
    <t>20</t>
  </si>
  <si>
    <t>Y</t>
  </si>
  <si>
    <t>STA should receive the broadcast frames. If STA does not request a FBMS for the broadcast stream, they should wakeup at every DTIM interval and check the AID 0 bit to know whether the broadcast frames are buffered or not. Althouhg it request the FBMS for other multicast streams, STA does not have no benifit of FBMS because AID 0 bit continously is used for the broadcast frame.</t>
  </si>
  <si>
    <t>FBMS for the broadcast stream is a mandatory. FBMSID 0 may be reserved for a broadcast stream.</t>
  </si>
  <si>
    <t>7.3.2.73</t>
  </si>
  <si>
    <t>69</t>
  </si>
  <si>
    <t>63-65</t>
  </si>
  <si>
    <t>Y</t>
  </si>
  <si>
    <t xml:space="preserve">Figure v73. The Subelement ID and Length fields are unnecessary since the TFS subelement is the only subelement defined here.  </t>
  </si>
  <si>
    <t xml:space="preserve">Remove the Subelement ID field and Length field. </t>
  </si>
  <si>
    <t>7.4.11.9</t>
  </si>
  <si>
    <t>86</t>
  </si>
  <si>
    <t xml:space="preserve">Table v54 should be combined with Table v7 defined on page 38. </t>
  </si>
  <si>
    <t>7.4.11.15</t>
  </si>
  <si>
    <t>90</t>
  </si>
  <si>
    <t>The text states, "...(the FBMS Counter ID) using the FBMS Element."  This is an error since these parameters are specified in the FBMS Sub-element.</t>
  </si>
  <si>
    <t>The text which states, "An AP uses the FBMS Descriptor element in Beacon frames to indicate to which broadcast or multicast addresses the buffered broadcast/multicast frames are targeted." is inaccurate since the bc/mc streams are identified by TCLAS IEs which can employ classifying fields other than addresses.</t>
  </si>
  <si>
    <t>The sentence which begins, "The AP shall send an FBMS response frame" would be more clear if it were re-worded to state, "In response, the AP shall send an FBMS response frame".</t>
  </si>
  <si>
    <t>The term "non-STA" is not defined.</t>
  </si>
  <si>
    <t>Correct the term to read "non-AP STA".</t>
  </si>
  <si>
    <t>The term "subscribed" is not defined.</t>
  </si>
  <si>
    <t>Define the term or change the wording.</t>
  </si>
  <si>
    <t>It is unclear whether the term "sleeping" STA is referring to STAs in power-save state or the new sleep mode as described in clause 11.20.12.</t>
  </si>
  <si>
    <t>10.3.7</t>
  </si>
  <si>
    <t>59-65</t>
  </si>
  <si>
    <t>The text should state that multiple TFSRequests are permitted.</t>
  </si>
  <si>
    <t>The sentence, "Using the FBMS, it is possible to create different delivery intervals for different FBMS streams." is a circular definition.  It should be re-worded to sate, "Using the FBMS, it is possible to create different delivery intervals for different broadcast and multicast streams.</t>
  </si>
  <si>
    <t>The phrase, "…for FBMS streams" would be clearer if it were re-worded to "… for broadcast and multicast streams".</t>
  </si>
  <si>
    <t>30-37</t>
  </si>
  <si>
    <t>This section provides no definition on how the AP is supposed to respond subsequent to receiving a multiple SSID element in a probe request.</t>
  </si>
  <si>
    <t>Provide the description or remove the capability.</t>
  </si>
  <si>
    <t>23-65</t>
  </si>
  <si>
    <t>Traffic Generation capability should be eliminated.  It provides negligible, if any, benefit.  Having the AP know what UPs on which the non-AP STA might possibly want to transmit frames does not help to manage the BSS.  If admission control is not being used, then the BSS is not providing any bandwidth "guarantees" so the Traffic Generation IE does not help; if admission control is enabled, then QoS is managed at the time the non-AP STA actually requests bandwidth--knowing that the the non-AP STA might use an admission controlled UP at some time does not help either.  Finally, if a non-AP STA needs to know the QoS bandwidth usage in the BSS, then it can received the 802.11k BSS Available Admission Capacity.</t>
  </si>
  <si>
    <t>Remove the clause.</t>
  </si>
  <si>
    <t>6-9</t>
  </si>
  <si>
    <t>The sentence is duplicated.</t>
  </si>
  <si>
    <t>Remove one of the sentences.</t>
  </si>
  <si>
    <t>What are "normal" delivery rules?  The text should just state the desired behavior rather than leaving the reader to have to search for "normal" somewhere else in the text.</t>
  </si>
  <si>
    <t>19-29</t>
  </si>
  <si>
    <t>The text should state that TFS Notify frames are only permitted for broadcast and multicast (not unicast) frames.</t>
  </si>
  <si>
    <t>There should be some limits placed on the number of TFS Notify frames which can be generated from 1 bc/mc stream.  If a high rate stream starts, then there will be a flood of TFS Notify frames generated--this is a form of a DoS attack.</t>
  </si>
  <si>
    <t>32-35</t>
  </si>
  <si>
    <t>"bitmap" is ambigeous (TIM element contains bitmap control and partial virtual bitmap elements)</t>
  </si>
  <si>
    <t>replace "bitmap" with "Partial Virtual Bitmat field"</t>
  </si>
  <si>
    <t>The leaves it open what "reliable" is. Is the contidion met if a STA can receive multicast frames at PER=0 ....</t>
  </si>
  <si>
    <t>Include, e.g., a packet / frame error rate constrain.</t>
  </si>
  <si>
    <t>11.20.2.1</t>
  </si>
  <si>
    <t>163</t>
  </si>
  <si>
    <t>"An event request shall only be sent fron an AP to a non-AP STA." This sentence assumes communication in an infrastructure BSS but does not state this assumption. A non-AP may be the originator for IBSS (see Table 79c)</t>
  </si>
  <si>
    <t>N</t>
  </si>
  <si>
    <t xml:space="preserve">In Table v25, change "Credential Type" to "IEEE 802.1X Credential". </t>
  </si>
  <si>
    <t>7.3.2.66</t>
  </si>
  <si>
    <t>51</t>
  </si>
  <si>
    <t>40-41</t>
  </si>
  <si>
    <t>E</t>
  </si>
  <si>
    <t>Y</t>
  </si>
  <si>
    <t xml:space="preserve">Length field of Diagnotic Report element should be 2 bytes because the maximum length of Diagnostic Information sub-element is 2 byte as shown in Figure v22.  </t>
  </si>
  <si>
    <t>Length field of Diagnotic Report element is 2 bytes.</t>
  </si>
  <si>
    <t>11.20.3.1</t>
  </si>
  <si>
    <t>166</t>
  </si>
  <si>
    <t>3</t>
  </si>
  <si>
    <t>E</t>
  </si>
  <si>
    <t>N</t>
  </si>
  <si>
    <t>see what?</t>
  </si>
  <si>
    <t>11.20.3.5</t>
  </si>
  <si>
    <t>167</t>
  </si>
  <si>
    <t>1</t>
  </si>
  <si>
    <t>E</t>
  </si>
  <si>
    <t>N</t>
  </si>
  <si>
    <t xml:space="preserve">Remove "included". </t>
  </si>
  <si>
    <t>Remove "included".</t>
  </si>
  <si>
    <t xml:space="preserve">11.20.3.1 </t>
  </si>
  <si>
    <t>166</t>
  </si>
  <si>
    <t>3-5</t>
  </si>
  <si>
    <t>Y</t>
  </si>
  <si>
    <t xml:space="preserve">All Diagnostic Reports Types from 7.3.2.66.1 to 7.3.2.66.7 does not include Reason Code sub-element. How is Reason Code sub-element is used? </t>
  </si>
  <si>
    <t>11.20.5</t>
  </si>
  <si>
    <t>172</t>
  </si>
  <si>
    <t>15-16</t>
  </si>
  <si>
    <t>Y</t>
  </si>
  <si>
    <t xml:space="preserve">Specify a mechanism to allocat the multicat/broadcast AID for each BSS. It is not out of scope. </t>
  </si>
  <si>
    <t>9.2.7</t>
  </si>
  <si>
    <t>96</t>
  </si>
  <si>
    <t>46-48</t>
  </si>
  <si>
    <t>Y</t>
  </si>
  <si>
    <t xml:space="preserve">When FBMS descriptor is included in Non-transmitted BSSID profile, there is no mapping information between the corresponding FBMS descriptor and the BSSID index. </t>
  </si>
  <si>
    <t xml:space="preserve">FBMS descriptor may be integrated with Multiple BSSID-Index element. </t>
  </si>
  <si>
    <t>11.20.8</t>
  </si>
  <si>
    <t>Y</t>
  </si>
  <si>
    <t>"... Event Request .... shall  be sent to a unicast destination address." If. e.g. in an infrastructure BSS, an AP wants to collect diagnostic infomation from all its associated clients, using a multicast or bradcast address can reduce the traffic load.</t>
  </si>
  <si>
    <t>Table 79c: APs cannot be the destination of event requests. If. e.g. in an infrastructure BSS, an AP wants to collect diagnostic infomation from all its associated clients, using a multicast or bradcast address can reduce the traffic load.</t>
  </si>
  <si>
    <t>Table 79D: APs cannot be the destination of event requests. If. e.g. in an infrastructure BSS, an AP wants to collect diagnostic infomation from all its associated clients, using a multicast or bradcast address can reduce the traffic load.</t>
  </si>
  <si>
    <t>M_Emmelmann</t>
  </si>
  <si>
    <t>y</t>
  </si>
  <si>
    <t>Missing functionality: Preferred channel selection</t>
  </si>
  <si>
    <t>incorporate the changes given in 11-07-0118-05</t>
  </si>
  <si>
    <t>Missing functionality: AP collaboration</t>
  </si>
  <si>
    <t>incorporate the changes given in 11-07-2074-00</t>
  </si>
  <si>
    <t>Ed Notes</t>
  </si>
  <si>
    <t>vii</t>
  </si>
  <si>
    <t>There are no "Editorial Comments" in the draft. If you intend to use this type of marking for changes for recirculation drafts, the notations should not appear in the "clean" draft</t>
  </si>
  <si>
    <t>Either delete the portion of this note regarding "Editorial Comments", or make it only appear in the changebar version.</t>
  </si>
  <si>
    <t>As it states, "This will be changed prior to sponsor ballot."</t>
  </si>
  <si>
    <t>The draft is not ready for Sponsor Ballot until this is done.</t>
  </si>
  <si>
    <t>New subclauses are not introduced by an editorial instruction "insert the following new subclause". This Editorial Note is obsolete and does not apply to the draft</t>
  </si>
  <si>
    <t>delete it</t>
  </si>
  <si>
    <t>Boilerplate</t>
  </si>
  <si>
    <t>n</t>
  </si>
  <si>
    <t>something is wrong with the FrameMaker template.  The frontmatter should be an even number of pages, so that Page 1 should appear on a new sheet of paper when printed doublesided</t>
  </si>
  <si>
    <t>ignore this and leave it for the professional editing at the end</t>
  </si>
  <si>
    <t>Geopriv Requirements does not belong as a normative reference</t>
  </si>
  <si>
    <t>move this reference to the bibliography in Annex P</t>
  </si>
  <si>
    <t>X.694 should be shown as an ITU-T Recommendation</t>
  </si>
  <si>
    <t>change "X.694" to "ITU-T Recommendation X.694"</t>
  </si>
  <si>
    <t xml:space="preserve">missing space </t>
  </si>
  <si>
    <t>insert space between "into" and "ASN.1"</t>
  </si>
  <si>
    <t>3.22n</t>
  </si>
  <si>
    <t>"802.11 system" is undefined</t>
  </si>
  <si>
    <t>change to "STA", twice in this definition</t>
  </si>
  <si>
    <t>spelling "a prior "</t>
  </si>
  <si>
    <t>a priori</t>
  </si>
  <si>
    <t>3.56b</t>
  </si>
  <si>
    <t>write out the "1"</t>
  </si>
  <si>
    <t>change "1" to "one"</t>
  </si>
  <si>
    <t>7.3.1.8</t>
  </si>
  <si>
    <t>50</t>
  </si>
  <si>
    <t>this paragraph is a normative requirement on the AP assigning values.  Normative text does not belong in clause 7.</t>
  </si>
  <si>
    <t>this paragraph seems to indicate that a STA that received an event request frame doesn't ACK it, and transmits an event report instead.</t>
  </si>
  <si>
    <t>clarify, use terms such as "frame exchange" or "successful frame exchange" or "if a STA acknowledges an event request..."</t>
  </si>
  <si>
    <t>clarify early in the section that event requests should be accepted only when received from the AP with which the STA is associated</t>
  </si>
  <si>
    <t>the options listed in the paragraph are not mutually exclusive.  "any" is too broad.</t>
  </si>
  <si>
    <t>reword paragraph</t>
  </si>
  <si>
    <t>paragraph specifies the handling of the "remaining" elements, but doesn't specify the handling of the first element.</t>
  </si>
  <si>
    <t>compelete</t>
  </si>
  <si>
    <t xml:space="preserve">besides the "transition reason" which is "subjective" (depends on implementaiton specific ehuristics), all the other fields in this report are known to the ESS and therefore do not add value to the specification. </t>
  </si>
  <si>
    <t>remove transition event request and repotr.</t>
  </si>
  <si>
    <t>11.20.2.3</t>
  </si>
  <si>
    <t>all the information in the RSNA event report is known to the ESS ahead of the report, and therefore the report does not add value to the specification.</t>
  </si>
  <si>
    <t>remove RSNA event and request and report</t>
  </si>
  <si>
    <t>the highest data rate at which a sta can reliably receive multicast frames depends on the mcs</t>
  </si>
  <si>
    <t>delete multicast rate field</t>
  </si>
  <si>
    <t>given that multicast frames are not acked nor retransmitted, a sta cannot know what is the highest data rate at which in can receive multicast frames with the current channel conditions</t>
  </si>
  <si>
    <t>7.3.2.66.6</t>
  </si>
  <si>
    <t>most parameters included in the configuration profile report are available to the AP via other means</t>
  </si>
  <si>
    <t>delete configuration profile request and report</t>
  </si>
  <si>
    <t>reporting all the configuration profiles available to a STA would raise privacy concerns</t>
  </si>
  <si>
    <t>11.20.3.2</t>
  </si>
  <si>
    <t>authentication diagnostic would not achieve the stated purpose: "to determine that the STA is able to perform an authentication ...", because the implementation of diagnostic would necessarily be different from the implementation of authentication as part of the regular process of joining a BSS.</t>
  </si>
  <si>
    <t>delete authentication diagnostic.  Authentication diagnostic can be achieved by setting up a BSS for testing purposes, and following the progress of the authentication.  This can be done remotely, e.g. using multiple BSSIDs.</t>
  </si>
  <si>
    <t>performing an authentication diagnostic would cause the protocol stack to replace the keys to the current BSS with the keys resulting from the diagnostic, thus losing the ability to communicate with the AP that sent the request.</t>
  </si>
  <si>
    <t xml:space="preserve">"The dot11FrameDuplicate Threshold field contains a value representing the number of MSDUs to be used as the threshold value for the dot11FrameDuplicate condition." Imprecise wording. </t>
  </si>
  <si>
    <t xml:space="preserve">Modify the sentence to "The dot11FrameDuplicate Threshold field contains a value representing the number of "dot11FrameDuplicate" occurrences within "measurement count" MSDUs that results in a triggered report sent by the measuring STA." </t>
  </si>
  <si>
    <t xml:space="preserve">"The dot11RTSFailure Threshold field contains a value representing the number of MSDUs to be used as the threshold value for the dot11RTSFailure condition." Imprecise wording. </t>
  </si>
  <si>
    <t xml:space="preserve">Modify the sentence to "The dot11RTSFailure Threshold field contains a value representing the number of "dot11RTSFailure" occurrences within "measurement count" MSDUs that results in a triggered report sent by the measuring STA." </t>
  </si>
  <si>
    <t xml:space="preserve">"The dot11ACKFailure Threshold field contains a value representing the number of MSDUs to be used as the threshold value for the dot11ACKFailure condition." Imprecise wording. </t>
  </si>
  <si>
    <t xml:space="preserve">Modify the sentence to "The dot11ACKFailure Threshold field contains a value representing the number of "dot11ACKFailure" occurrences within "measurement count" MSDUs that results in a triggered report sent by the measuring STA." </t>
  </si>
  <si>
    <t xml:space="preserve">"The dot11Retry Threshold field contains a value representing the number of MSDUs to be used as the threshold value for the dot11Retry condition." Imprecise wording. </t>
  </si>
  <si>
    <t xml:space="preserve">Modify the sentence to "The dot11Retry Threshold field contains a value representing the number of "dot11Retry" occurrences within "measurement count" MSDUs that results in a triggered report sent by the measuring STA." </t>
  </si>
  <si>
    <t>What is meant by "dot11QoSFailed"?</t>
  </si>
  <si>
    <t>What is meant by "dot11QoSRetry"?</t>
  </si>
  <si>
    <t>What is meant by "dot11QoSMultipleRetry"?</t>
  </si>
  <si>
    <t>Change definition to be the largest estimated inaccuracy among the elements of the Location being reported.</t>
  </si>
  <si>
    <t>Should add Extended Channel Switch Announcement and Supported Regulatory Classes to list of Non-Transmitted IEs. (Channel Switch Announcement, not Assignment)</t>
  </si>
  <si>
    <t>Text is missing the setting of a MIB variable to indicate FBMS is possible.</t>
  </si>
  <si>
    <t>P_Ecclesine</t>
  </si>
  <si>
    <t>G_Basson</t>
  </si>
  <si>
    <t>"intoASN.1”, January 2004." needs a space</t>
  </si>
  <si>
    <t>"into ASN.1”, January 2004."</t>
  </si>
  <si>
    <t>page number is in roman numerals, rather than arabic</t>
  </si>
  <si>
    <t>change page number into arabic numerals</t>
  </si>
  <si>
    <t>"known a prior by the 802.11 system" Huh?  Was "a priori" meant?</t>
  </si>
  <si>
    <t>Correct</t>
  </si>
  <si>
    <t>"TAI International Atomic Time"  Might as well give the actual acronym meaning.</t>
  </si>
  <si>
    <t>"TAI Temps Atomique International (International Atomic Time)"</t>
  </si>
  <si>
    <t>In the figure, the term "Octets" is used.  I believe this should be "Bits"</t>
  </si>
  <si>
    <t>Correct the figure to "Bits"</t>
  </si>
  <si>
    <t>"The Measurement Count field contains a number of MSDUs used in determining trigger thresholds"  I think that "the" is more correct than "a"</t>
  </si>
  <si>
    <t>"The Measurement Count field contains the number of MSDUs used in determining trigger thresholds"</t>
  </si>
  <si>
    <t>"This field is present when the dot11Failed bit-field in the STA Counter Trigger Condition field is set to 1." "bit-field"?  I guess a single bit can be a bit-field, but it doesn't look correct.  This comment should also apply to all similar sentences.</t>
  </si>
  <si>
    <t>"This field is present when the dot11Failed bit in the STA Counter Trigger Condition field is set to 1."  This comment resolution should also be applied to all similar applicable sentences.</t>
  </si>
  <si>
    <t>This figure has several problems.  For one, the bottom part is missing the vertical separation bars.  For another, there is a lot of empty space on the right side of the bottom part.</t>
  </si>
  <si>
    <t>Correct the figure.</t>
  </si>
  <si>
    <t xml:space="preserve">Modify the sentence to "The dot11QoSFaild Threshold field contains a value representing the number of "dot11QoSFailed" occurrences within "measurement count" MSDUs that results in a triggered report sent by the measuring STA." </t>
  </si>
  <si>
    <t xml:space="preserve">"The dot11QoSRetry Threshold field contains a value representing the number of MSDUs to be used as the threshold value for the dot11QoSRetry condition." Imprecise wording. </t>
  </si>
  <si>
    <t xml:space="preserve">Modify the sentence to "The dot11QoSRetry Threshold field contains a value representing the number of "dot11QoSRetry" occurrences within "measurement count" MSDUs that results in a triggered report sent by the measuring STA." </t>
  </si>
  <si>
    <t xml:space="preserve">"The dot11QoSMultipleRetry Threshold field contains a value representing the number of MSDUs to be used as the threshold value for the dot11QoSMultipleRetry condition." Imprecise wording. </t>
  </si>
  <si>
    <t xml:space="preserve">Modify the sentence to "The dot11QoSMultipleRetry Threshold field contains a value representing the number of "dot11QoSMultipleRetry" occurrences within "measurement count" MSDUs that results in a triggered report sent by the measuring STA." </t>
  </si>
  <si>
    <t xml:space="preserve">"The dot11QoSFrameDuplicate Threshold field contains a value representing the number of MSDUs to be used as the threshold value for the dot11QoSFrameDuplicate condition." Imprecise wording. </t>
  </si>
  <si>
    <t xml:space="preserve">Modify the sentence to "The dot11QoSFrameDuplicate Threshold field contains a value representing the number of "dot11QoSFrameDuplicate" occurrences within "measurement count" MSDUs that results in a triggered report sent by the measuring STA." </t>
  </si>
  <si>
    <t xml:space="preserve">"The dot11QoSRTSFailure Threshold field contains a value representing the number of MSDUs to be used as the threshold value for the dot11QoSRTSFailure condition." Imprecise wording. </t>
  </si>
  <si>
    <t xml:space="preserve">Modify the sentence to "The dot11QoSRTSFailure Threshold field contains a value representing the number of "dot11QoSRTSFailure" occurrences within "measurement count" MSDUs that results in a triggered report sent by the measuring STA." </t>
  </si>
  <si>
    <t>Event Log Request, Event Log Report, Diagnostic Request, and Diagnostic Report only appear in Action frames, and can be defined with the corresponding Action frame. FMS Request and Response can probably be combined into a single IE. Similarly Multiple BSSID and Multiple BSSID-Index. Others?</t>
  </si>
  <si>
    <t>7.3.2.21</t>
  </si>
  <si>
    <t>"Figure v23—IEEE 802.1X credentials format"</t>
  </si>
  <si>
    <t>The format of the AP descriptor sub-element is described in Figure v25The BSSID field is a 6-octet field as
described in 7.1.3.3.3 that identifies the BSS of the AP Descriptor.
The BSSID field is a 6-octet field as described in 7.1.3.3.3 that identifies the BSS of the AP Descriptor.</t>
  </si>
  <si>
    <t>The format of the AP descriptor sub-element is described in Figure v25.
The BSSID field is a 6-octet field as described in 7.1.3.3.3 that identifies the BSS of the AP Descriptor.</t>
  </si>
  <si>
    <t>7.4.11.5</t>
  </si>
  <si>
    <t>The implication of this table is that a STA has a single power-saving mode.   However,  I think the truth is that it can have a power-saving mode per TID - i.e.,  it can use U-APSD for some TIDs,  S-APSD for others and normal power-saving for others and non-QoS data.</t>
  </si>
  <si>
    <t>How about limiting the uniqueness to outstanding Presence Configuration Requests?  That is, a dialog token cannot be reused while a Presence Configuration Request is still outstanding to a given destination MAC address. The language on page 30 line 14 is a good example.</t>
  </si>
  <si>
    <t>7.4.11.12</t>
  </si>
  <si>
    <t>89</t>
  </si>
  <si>
    <t>"The dialog token is unique for each FBMS Request frame sent to a given destination MAC address."  This means that the AP could only send 255 FBMS Request frames to a given destination MAC address during the lifetime of the universe.  That doesn't sound like enough.  Even limiting the uniqueness over the lifetime of an association may still be too long.</t>
  </si>
  <si>
    <t>How about limiting the uniqueness to outstanding FBMS Requests?  That is, a dialog token cannot be reused while a FBMS Request is still outstanding to a given destination MAC address. The language on page 30 line 14 is a good example.</t>
  </si>
  <si>
    <t>7.4.11.21</t>
  </si>
  <si>
    <t>94</t>
  </si>
  <si>
    <t>"The dialog token is unique for each TIM Broadcast Request frame sent to a given destination MAC address."  This means that the AP could only send 255 TIM Broadcast Request frames to a given destination MAC address during the lifetime of the universe.  That doesn't sound like enough.  Even limiting the uniqueness over the lifetime of an association may still be too long.</t>
  </si>
  <si>
    <t>How about limiting the uniqueness to outstanding TIM Broadcast Requests?  That is, a dialog token cannot be reused while a TIM Broadcast Request is still outstanding to a given destination MAC address. The language on page 30 line 14 is a good example.</t>
  </si>
  <si>
    <t>"Event Request indicated by the Dialog Token."</t>
  </si>
  <si>
    <t>"Event Request indicated by the Event Token."</t>
  </si>
  <si>
    <t>"Diagnostic Request indicated by the Dialog Token."</t>
  </si>
  <si>
    <t>"Diagnostic Request indicated by the Diagnostic Token."</t>
  </si>
  <si>
    <t>"A non-AP STA requests use of FBMS by sending an FBMS Request frame or (Re)association Request frame includes requested FBMS elements."</t>
  </si>
  <si>
    <t>This report needs to include all the information reported in the probe response frame by a STA (i.e. it is missing the Extended Capabilities and HT capabilities).
In order to prevent this becomming a maintenance nightmare,  I think TGv needs to find a way to package up the existing element definitions without having to list them here.</t>
  </si>
  <si>
    <t>I'm confused by sub-elements because in some places the namespace for sub-elements is clearly limited so the report they are defined in (e.g. there are multiple definitions for sub-element ID 0).
But this subclause doesn't define the format and encoding of the information sub-elements it lists - presumably it inherits them from somewhere else.</t>
  </si>
  <si>
    <t>Either sub-elements are indivdual name-spaces - in which case this subclause needs a definition of the sub-elements listed in Table v21;  or they are shared - in which case you need a single list of sub-element IDs,  which means changing those sub-element IDs that are duplicated.
Do one or the other,  but you can't have your cake and eat it.</t>
  </si>
  <si>
    <t>"(always less than 1e9)" -notation is not standard</t>
  </si>
  <si>
    <t xml:space="preserve">Express as 10 raised to the power 9 - i.e. 10 &lt;superscript&gt; 9 </t>
  </si>
  <si>
    <t>"A Motion Indicator value of “0” (Stationary) indicates that the device is stationary and not in motion."
There is no point having a table and text both defining these values.</t>
  </si>
  <si>
    <t>If the table is missing anything said in the text,  add it to the table.  Then delete this and the next 4 paras.</t>
  </si>
  <si>
    <t>"The AP determines the number of Multiple
BSSID elements, and does not fragment a Non-Transmitted BSSID Profile element across two Multiple
BSSID elements."
This is a non-sequitur.</t>
  </si>
  <si>
    <t>Split into two sentences.</t>
  </si>
  <si>
    <t>There is no mechanism to allow multiple APs on the same channel to cooperatively share time on the wireless medium. This is a necessary atribute for enterprise networks.</t>
  </si>
  <si>
    <t>Incorporate the text in document 11-07-2074-00-000v-access-point-collaboration.doc into the TGv draft</t>
  </si>
  <si>
    <t>H_Worstell</t>
  </si>
  <si>
    <t>8.5.6.1.3</t>
  </si>
  <si>
    <t>802.11v/D1.0 introduces a concept of Sleep Mode that changes the behavior for GTK/IGTK rekeying. However, the authenticator state machines that are involved with the rekeying has not been modified. Consequently, the global Group Key Handshake state machine may get “stuck” since GKeyDoneStations counter is not decremented for non-AP STAs that are in Sleep Mode.</t>
  </si>
  <si>
    <t>Change Authenticator Group Key Handshake (global) state machine (Figure 8-158, Authenticator state machines, part 4), SETKEYS state: Replace “For each STA: GUpdateStationKeys = TRUE” to “For each STA: If STA in Sleep Mode: GKeyDoneStations--; else GUpdateStationKeys = TRUE”.</t>
  </si>
  <si>
    <t>EAP method sub-element uses only one octet for EAP method. However, the latest EAP RFC 3748 introduced support for expanded types and those would not be supported (or would have very minimal support) by the current 802.11v draft. The expanded type is used if EAP method is 254 and in that case, the one octet method field is replaced with 8-octet combination of the method field (254), Vendor-ID (3 octets) and Vendor-Type (4 octets).</t>
  </si>
  <si>
    <t>Change EAP Method sub-element format to allow both the legacy and expanded EAP method type: Allow Length field to be either 1 or 8. Describe that EAP Method field contains either the legacy type (1 octet) or the expanded type (1 octet type = 254, 3-octet Vendor ID, 4-octet Vendor-Type). Change 7.3.2.64.2, Figure v18 (Event Report format for RSNA event) to allow expanded type by extending the EAP Method field similarly.</t>
  </si>
  <si>
    <t>7.3.2.64.1</t>
  </si>
  <si>
    <t>Suggested wording</t>
  </si>
  <si>
    <t>Replace “First association to WLAN” with “First association to ESS”.</t>
  </si>
  <si>
    <t>J_Malinen</t>
  </si>
  <si>
    <t>"— IEEE P802.11r D5.0(RevCom Mar08)" should be updated</t>
  </si>
  <si>
    <t>length field of the Diagnostic information sub-element is two octets, but the entire sub-element is placed into an information element where the length is only a single octet.</t>
  </si>
  <si>
    <t>make the length of the sub-element a single octet.</t>
  </si>
  <si>
    <t>"Result Code" does not appear in any Request nor Response</t>
  </si>
  <si>
    <t>delete this entry from the table, and from page 49 lines 37-48</t>
  </si>
  <si>
    <t>missing period and space</t>
  </si>
  <si>
    <t>insert ". " between "v25" and "The"</t>
  </si>
  <si>
    <t>awkward wording</t>
  </si>
  <si>
    <t>change to "identifies the AP"</t>
  </si>
  <si>
    <t>change "represented" to "identified"</t>
  </si>
  <si>
    <t>cross reference to something in a different subclause should identify the subclause where it can be found</t>
  </si>
  <si>
    <t>change to "Table v6 in 7.3.2.64"</t>
  </si>
  <si>
    <t>7.3.2.66.7</t>
  </si>
  <si>
    <t>"Credential Type" is not defined; probably should be "IEEE 802.1X credentials"</t>
  </si>
  <si>
    <t>Table v26 of presence sub-elements needs a column "Notes" that tells when each is included in the Information Element</t>
  </si>
  <si>
    <t>7.3.2.67.1</t>
  </si>
  <si>
    <t>This sub-element doesn't have a "Element ID" in it, it is a "sub-element ID"</t>
  </si>
  <si>
    <t>Change "Element ID" to "Sub-element ID" in figure v47, and in first line of text under figure, also in all the other figures of 7.3.2.67</t>
  </si>
  <si>
    <t>7.3.2.67.8</t>
  </si>
  <si>
    <t>Why is the value of the field in quotes?</t>
  </si>
  <si>
    <t>remove quotes at lines 1, 4, and 7, and on page 61 lines 61 and 64.  Also on page 82 line 2 (twice). Make this change globally.</t>
  </si>
  <si>
    <t>Speed is a two-octet field; text needs to state how the 16-bit value is encoded in the two octets -- big endian or little endian?  Signed or unsigned?</t>
  </si>
  <si>
    <t>Add "It is encoded according to the conventions of 7.1.1."  Similar text needed for other multi-octet fields that contain integers in other sub-elements.</t>
  </si>
  <si>
    <t>The long sentence starting "The Timestamp, Beacon Interval, …" should be formatted as an informative note at the end of the paragraph, as it does not convey any information about this particular IE</t>
  </si>
  <si>
    <t>The IE doesn't contain itself.  Good.  I'd really worry about stability it if could.</t>
  </si>
  <si>
    <t>Delete this sentence. Replace it with a cross reference to 11.20.5 for procedures.</t>
  </si>
  <si>
    <t>7.3.2.70</t>
  </si>
  <si>
    <t>This statement only covers one case, what is the value of the length field in frames other than Probe Response?</t>
  </si>
  <si>
    <t>Add "Otherwise, …"</t>
  </si>
  <si>
    <t>TCLAS IE can itself be 255 octets in length.  How can it be encapsulated inside the FMBS Sub-element?</t>
  </si>
  <si>
    <t>Move the TCLAS IEs out of the FBMS IE, and have them follow the FBMS IE in the frame.</t>
  </si>
  <si>
    <t>65535 beacon intervals is an excessive number of intervals to keep service traffic counts.</t>
  </si>
  <si>
    <t>make field 2 octets instead of 4</t>
  </si>
  <si>
    <t>7.3.2.75</t>
  </si>
  <si>
    <t>Need to state how the Station Count field is encoded in the two octets.</t>
  </si>
  <si>
    <t>Add ref to 7.1.1 for encoding</t>
  </si>
  <si>
    <t>TCLAS IE can itself be 255 octets in length.  How can it be encapsulated inside the TFS IE?</t>
  </si>
  <si>
    <t>Move the TCLAS IEs out of the TFS IE, and have them follow the TFS IE in the frame.</t>
  </si>
  <si>
    <t>7.3.2.79</t>
  </si>
  <si>
    <t>75</t>
  </si>
  <si>
    <t>Length should be either 2 or 3; exit sleep mode includes the response status</t>
  </si>
  <si>
    <t>change to "2 or 3" at line 52 on page 75, and change table entry on page 76 line 8 to value 2.</t>
  </si>
  <si>
    <t>58</t>
  </si>
  <si>
    <t>the mechanism used by a STA to decide whether to attempt to associate or not, and which AP to attempt to associate with, are outside the scope of 802.11 spec.  This paragraph modifies a behavior that is not defined within the standard.</t>
  </si>
  <si>
    <t>delete paragraph</t>
  </si>
  <si>
    <t>not clear if the term "first" refers to a list within the section, or to a sequence of events over time.  If the latter, it is confusing that two actions specified as periodic be referred as "first" and "second".</t>
  </si>
  <si>
    <t>allowing an AP to include in the beacon an arbitrary subset of the non-transmitted BSSIDs guarantees defeats the purpose of the scanning process.</t>
  </si>
  <si>
    <t>specify that an AP must transmit the full list of BSSIDs in a predictable fashion, so that scanning STAs can obtain the list.</t>
  </si>
  <si>
    <t>11.20.7</t>
  </si>
  <si>
    <t>the mechanism used by a STA to decide whether to attempt to transition or not, and which AP to attempt to transition to, are outside the scope of 802.11 spec.  This paragraph modifies a behavior that is not defined within the standard.</t>
  </si>
  <si>
    <t>delete BSS transition management for load balancing</t>
  </si>
  <si>
    <t>the meaning of "0" matches the definition of the preference value "255", i.e. the least preferred AP</t>
  </si>
  <si>
    <t>delete the 4 lines sentence that defines preference 0, and replace "1" with "0" in this paragraph.</t>
  </si>
  <si>
    <t>it is inpractical to request STAs to send a report at each multicast diagnostic interval</t>
  </si>
  <si>
    <t>paragraph is unintelligible</t>
  </si>
  <si>
    <t>translate paragraph to english</t>
  </si>
  <si>
    <t>the motivation for traffic generation is unclear.  However, it is clear that it may worsen the connection quality of a station in order to manage some future load that may or may not ocurr, and thus devices will likely not report truthfully their potential thruthful information?</t>
  </si>
  <si>
    <t xml:space="preserve">Delete all channel diagnostic repoting in this clause.  Add only those reports that detail the precise channel conditions, or lay out ranges of channel conditions under which non-AP STA are "required" to send reports.  And, conditions under which non-AP STAs can ignore such requests.  Explain complete profiles that will allow a WLAN admin to effectuvely manage the recd. data, and it is doesn't get data the admin understand that the non-AP STA is under severe conditions. </t>
  </si>
  <si>
    <t>11.20.2</t>
  </si>
  <si>
    <t>"If the STA is incapable of generating an Event Report of the type specified in the Event Request frame, the STA shall return a value
of Incapable indicating that the requester should not request again." - Has a WLAN channel analysis been made to determine the effect of such useless frames from clogging the air channels.  Imagine 1000 non-AP STA in an enterprise running all sorts of applications and roaming - all this extra noise is bound to have a significant negative impact on the over WLAN environment.  What rates should these be sent at? At what priority over ongoing activities should these be scheduled?  Do not say "vendor differentiation" - as the potential overheads introduced by these frames is vast - and, since this amendment is introducing them, it is the responsibility of this group to define their impact completely.</t>
  </si>
  <si>
    <t>Delete Clause 11.20.2.  Add only the events that have been determined to operate under specific channel conditions, and whose negative impact on WLAN is far outweighed by the advantages to a WLAN adminsitrator.</t>
  </si>
  <si>
    <t>K_Sood</t>
  </si>
  <si>
    <t>n/a</t>
  </si>
  <si>
    <t>11.9.7</t>
  </si>
  <si>
    <t>"The AP may override incongruent requests once
available resources (such as counters) have been depleted."
Which fields of a request must match to make it congruent?</t>
  </si>
  <si>
    <t>Define how congruency is defined in this case.</t>
  </si>
  <si>
    <t xml:space="preserve">"The STA shall attempt to receive the next Beacon when it receives a Check Beacon field which is higher
(modulo 255) than"
You need to say that the comparison is performed circular modulo 255.   </t>
  </si>
  <si>
    <t>Please note that TGn draft 2.05 has modified 11.3 in ways which will require TGv to update that modification.</t>
  </si>
  <si>
    <t>"Wireless network management diagnostic reporting shall use the triggered autonomous reporting capability described in 11.10.7."
Normative requirements are placed on the behaviour of architectural entities.   Wireless network management diagnostic reporting is not an architectural entity - but a feature.</t>
  </si>
  <si>
    <t>Remove the quoted text or replace it with a testable normative requirement on a STA.</t>
  </si>
  <si>
    <t>"An AP shall not request an optional management diagnostic alert from a STA unless the STA..."
This makes explicit the assumption that diagnostic reporting is from the STA to an AP.   But what about the IBSS case?</t>
  </si>
  <si>
    <t>For all features in wireless management,  indicate which,  if any,  are appropriate to an IBSS.</t>
  </si>
  <si>
    <t>"All outstanding Diagnostic Request frames are cancelled upon a BSS transition."
The passive voice is considered dangerous.
Who cancels what and where?   And what is the definition of a BSS transition.</t>
  </si>
  <si>
    <t>misunderstandable end of sentence and adds no value to sentence</t>
  </si>
  <si>
    <t>remove the end of sentence ", therefore may be known a prior by the 802.11 system"</t>
  </si>
  <si>
    <t>"A Service..." caps issue</t>
  </si>
  <si>
    <t>change to "A service…"</t>
  </si>
  <si>
    <t xml:space="preserve">The notes section defines that either dott11ExtendedChannelSwitchImplemented is true OR dot11WirelessManagementImplemented is true. </t>
  </si>
  <si>
    <t>Remove this change and rely on 802.11y draft to insert the row and only require dot11ExtendedChannelSwitchImplemented to be true. There is no need to add dot11WiressManagementImplemented to this logic.</t>
  </si>
  <si>
    <t>typo with "capabilities element"</t>
  </si>
  <si>
    <t>Change "Capabilities element" to "Capability element"</t>
  </si>
  <si>
    <t>The FBMS Descriptor is optionally present, not always, as currently specified</t>
  </si>
  <si>
    <t>Change "element is present…" to "element may be present…"</t>
  </si>
  <si>
    <t>The presence parameters is optionally present, not always, as currently specified</t>
  </si>
  <si>
    <t>The traffic generation  is optionally present, not always, as currently specified</t>
  </si>
  <si>
    <t>The TFS Request is optionally present, not always, as currently specified</t>
  </si>
  <si>
    <t>Change paragraph at line 22 and paragraph at line 62 to "Upon completion of the test, the STA shall respond to the requesting AP with a Diagrnostic Report frame that includes a Diagnostic Report element that describes the results of the operation."  Change paragraph at line 42 to "Upon completion of the test, the STA shall return to the requesting AP, perform the IEEE 802.11 Authentication, (Re)association, and establish all required security associations, and then respond with a Diagnostic Report frame that includes a Diagnostic Report element that describes the result of the operation."</t>
  </si>
  <si>
    <t>Timing offset measurement hardly seems to be a part of Presence</t>
  </si>
  <si>
    <t>consider moving these procedures to another Request/Report element pair.</t>
  </si>
  <si>
    <t>normative behavior of AP is missing</t>
  </si>
  <si>
    <t>Include a statement of the normative behavior of the AP upon receiving a Multiple SSID element in a Probe Request frame.</t>
  </si>
  <si>
    <t>rewording needed</t>
  </si>
  <si>
    <t>change "if there is no information available to SME enough to support the expectation of traffic generation."</t>
  </si>
  <si>
    <t>11.20.11.1</t>
  </si>
  <si>
    <t>176</t>
  </si>
  <si>
    <t>An AP is a STA.</t>
  </si>
  <si>
    <t>Delete first sentence of this paragraph. The second covers both AP and non-AP cases.</t>
  </si>
  <si>
    <t>Suggest "Traffic filtering is a service that may be provided by an AP to its associated STAs, and enabled at the request of the STAs.  The AP examines incoming frames destined for the STA and determines if those frames match the traffic filters provided by the STA. Unicast frames that do not match..."</t>
  </si>
  <si>
    <t>this section would read better if the paragraph at line 11 was placed first, and the paragraph at line 6 placed next.</t>
  </si>
  <si>
    <t>A.2.2</t>
  </si>
  <si>
    <t>the three-letter abbreviation used in A.4.18 (RME, or whatever it may be changed to) should be listed in the table in A.2.2</t>
  </si>
  <si>
    <t>A.4.18</t>
  </si>
  <si>
    <t>RME doesn't seem to be an abbreviation for "Wireless Network Management"</t>
  </si>
  <si>
    <t>suggest WNM</t>
  </si>
  <si>
    <t>D</t>
  </si>
  <si>
    <t>184</t>
  </si>
  <si>
    <t>missing tabs make this sequence unreadable</t>
  </si>
  <si>
    <t>fix the tab stops</t>
  </si>
  <si>
    <t>187</t>
  </si>
  <si>
    <t>Missing from MIB: entries for Presence information: Location data and encoding information</t>
  </si>
  <si>
    <t>add the MIB entries</t>
  </si>
  <si>
    <t>Missing from MIB: Compliance entries</t>
  </si>
  <si>
    <t>Missing from MIB: entries for the extensions to the Neighbors Report element</t>
  </si>
  <si>
    <t>Missing from MIB: Multiple BSSIDs require lots of additional entries for each of the possible BSSIDs. Not sure what the best way is to do that.</t>
  </si>
  <si>
    <t>Missing from MIB: Table for event entries</t>
  </si>
  <si>
    <t>Missing from MIB: Table for syslog entries</t>
  </si>
  <si>
    <t>B_Marshall</t>
  </si>
  <si>
    <t xml:space="preserve">Dorothy Stanley (TGv Chair, Aruba Networks), DStanley@arubanetworks.com </t>
  </si>
  <si>
    <t>Emily Qi (TGv Editor, Intel Corporation), emily.h.qi@intel.com</t>
  </si>
  <si>
    <t>LB108 Comment Resolutions</t>
  </si>
  <si>
    <t>Venue Date:</t>
  </si>
  <si>
    <t>This is a new &amp; mostly un-edited first version of a compilation of all comments received by the Task Group v Chair during the WG  LB108 review period.</t>
  </si>
  <si>
    <t>2007-08-31</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</si>
  <si>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</si>
  <si>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</si>
  <si>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</si>
  <si>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</si>
  <si>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</si>
  <si>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</si>
  <si>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</si>
  <si>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</si>
  <si>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</si>
  <si>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</si>
  <si>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</si>
  <si>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</si>
  <si>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</si>
  <si>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</si>
  <si>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Notes</t>
  </si>
  <si>
    <t>Editor
Notes</t>
  </si>
  <si>
    <t>Full Date:</t>
  </si>
  <si>
    <t>Editor To Do</t>
  </si>
  <si>
    <t>Comments Addressed and/or Notes</t>
  </si>
  <si>
    <t>Category 
Owner</t>
  </si>
  <si>
    <t>L_Du</t>
  </si>
  <si>
    <t>Use same units for all types of requests/reports</t>
  </si>
  <si>
    <t>Missing "the" at start of sentence</t>
  </si>
  <si>
    <t>Insert "The Report Timeout…"</t>
  </si>
  <si>
    <t>The sentence starting "A measurement duration value of 0" suggests what the value 0 means EXCEPT for triggered report. But it does not specify what the value of 0 means if it is a triggered report.</t>
  </si>
  <si>
    <t>Fix the sentence to be clear what the value 0 means for all circumstances (triggered reports and non-triggered reports)</t>
  </si>
  <si>
    <t>The statistics defined in Table 31b do not match the list of field in Figure 85k1. Also in Figure 85k1 dot11RSNAStatsCMACICVErrors is duplicated</t>
  </si>
  <si>
    <t>Correct and match the fields in Table 31b and Figure 85k1</t>
  </si>
  <si>
    <t>"n" is used instead of "variable"</t>
  </si>
  <si>
    <t>Change "n" in Figure 93 to "variable"</t>
  </si>
  <si>
    <t>"The Value" uppercase typo</t>
  </si>
  <si>
    <t>Change to "The value"</t>
  </si>
  <si>
    <t>32 bits are devoted to represent each Data Rate value but it does not seem possible to express rates such as 5.5 Mbps.</t>
  </si>
  <si>
    <t>Some sort of fixed point scheme would allow expression of fractional rates. For example bits 0..3 could be used with a 100 Kbps multiplier to express 0.0 up to 0.9 Mbps, while bits 4..31 could be used with a 1 Mbps multiplier.</t>
  </si>
  <si>
    <t>"one or more data rate value" - value needs an 's'</t>
  </si>
  <si>
    <t>Change to "one or more data rate values"</t>
  </si>
  <si>
    <t>The reference to the definition of the Event Request element is not to a Subsection number.</t>
  </si>
  <si>
    <t>Change "described in Event Request element" to "described in 7.3.2.63"</t>
  </si>
  <si>
    <t>It is desirable to be able to set the transmit power and rate of broadcast presence request frames sent by a non-AP STA. This is because battery power can be saved by using the most suitable combination of rate and transmit power for a given wireless network, and location algorithms may benefit from being able to more accurately determine which APs can hear broadcast presence request frames sent at different power levels.</t>
  </si>
  <si>
    <t>This could be done by adding transmit rate and power fields, for broadcast presence request frames only, to the Radio Information sub-element (7.3.2.67.6) and including this sub-element in the Presence Request Options field which is already allowed in the Presence Parameters Element field in a Presence Configuration request frame.</t>
  </si>
  <si>
    <t>7.4.11.22</t>
  </si>
  <si>
    <t>The text incorrectly states that the Action field is set to the value for a TIM Broadcast Request, rather than a TIM Broadcast Response.</t>
  </si>
  <si>
    <t>Change "Request" to "Response"</t>
  </si>
  <si>
    <t>Typographical error - "unsuitable" should be "unsigned".</t>
  </si>
  <si>
    <t>Change "unsuitable" to "unsigned"</t>
  </si>
  <si>
    <t>Reference to 7.3.2.37 is incorrect.</t>
  </si>
  <si>
    <t>Change 7.3.2.37 to 7.3.2.67</t>
  </si>
  <si>
    <t>10.3.55.1.2</t>
  </si>
  <si>
    <t>133</t>
  </si>
  <si>
    <t>Typographical error - "determined ye"</t>
  </si>
  <si>
    <t>Change start of sentence to "A value of 0 indicates time of disassociation has not yet been determined"</t>
  </si>
  <si>
    <t>The first sentence is repeated.</t>
  </si>
  <si>
    <t>Remove one instance of the first sentence.</t>
  </si>
  <si>
    <t>Transition time units are milliseconds</t>
  </si>
  <si>
    <t>Change units to Tus</t>
  </si>
  <si>
    <t>"The Match Value field is set each bit", language missing</t>
  </si>
  <si>
    <t>Change "is set each bit as defined in Figure v7 to request" to "bits, as defined in Figure v7, are set to request"</t>
  </si>
  <si>
    <t>Missing sub-element terminology</t>
  </si>
  <si>
    <t>Change "Authentication Type is used" to "Authentication Type sub-element is used"</t>
  </si>
  <si>
    <t>Change "EAP Method is used" to "EAP Method sub-element is used"</t>
  </si>
  <si>
    <t>Event Status and Event Timestamp fields in Figurev16 are missing optional tags</t>
  </si>
  <si>
    <t>Update Figure v16 and annotate Event status and Event Timestamp fields with "(optional)" tag</t>
  </si>
  <si>
    <t>Missing "a"</t>
  </si>
  <si>
    <t>Change "STA of Peer-to-Peer link" to "STA of a Peer-to-Peer link"</t>
  </si>
  <si>
    <t xml:space="preserve">The connection time could wrap the 2 octet field size for a peer-to-peer link connection and there is no indication of that in the field. </t>
  </si>
  <si>
    <t>Suggest inserting a time unit field to indicate seconds, minutes, hours and that field would be used to indicate the connection time units. If the connection time field wraps 2 octet seconds then the units would automatically change to minutes and the connection time would count minutes rather than seconds.</t>
  </si>
  <si>
    <t>The sentence states that the Diagnostics Token is set to a unique number for which an diagnostic report has not been received. This does not handle the case where 255 or more diagnostic reports from the same mac address are received without a reboot.</t>
  </si>
  <si>
    <t>Define sentence so that it handles wrapping of the diagnostic token</t>
  </si>
  <si>
    <t>Regulatory class sub-element is missing</t>
  </si>
  <si>
    <t>Add Regulatory sub-element to diagnostic information sub-element list</t>
  </si>
  <si>
    <t>Element ID is a sub-element ID</t>
  </si>
  <si>
    <t>Change all references to Element ID to Sub-element ID in Figure v47 and throughout the section.</t>
  </si>
  <si>
    <t>Sentence defines two fields. .</t>
  </si>
  <si>
    <t>Split this sentence into two separate sentences. One for Sub-element ID field and one for Length field</t>
  </si>
  <si>
    <t>Change the definition to include the Multicast Diagnostic request and report elements to the Wireless Network Management frame</t>
  </si>
  <si>
    <t>11.20.3</t>
  </si>
  <si>
    <t xml:space="preserve">It looks like that all reports defined in this subclause does not bring new information about the associated STA. Main part of this information about the associated STA is already known </t>
  </si>
  <si>
    <t>Remove this subclause 11.20.3 or redefine the report content to convey substantial new information not known on association</t>
  </si>
  <si>
    <t>11.20.4</t>
  </si>
  <si>
    <t>The Presence procedures section contains a lot of features, parameters and capabilities. More explanation is needed to clarify at least the typical usages of these procedures.</t>
  </si>
  <si>
    <t>Create annex that explains typical usages of the Presence procedures</t>
  </si>
  <si>
    <t xml:space="preserve">Lack of any tools that easies coexistence </t>
  </si>
  <si>
    <t>Add features that enables coexistence of different radios</t>
  </si>
  <si>
    <t>S_Trainin</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</si>
  <si>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</si>
  <si>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</si>
  <si>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</si>
  <si>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</si>
  <si>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</si>
  <si>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</si>
  <si>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</si>
  <si>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</si>
  <si>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</si>
  <si>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</si>
  <si>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</si>
  <si>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</si>
  <si>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</si>
  <si>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</si>
  <si>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</si>
  <si>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</si>
  <si>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</si>
  <si>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</si>
  <si>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</si>
  <si>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</si>
  <si>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</si>
  <si>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</si>
  <si>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</si>
  <si>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General</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</si>
  <si>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</si>
  <si>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</si>
  <si>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</si>
  <si>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</si>
  <si>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</si>
  <si>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</si>
  <si>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</si>
  <si>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</si>
  <si>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</si>
  <si>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</si>
  <si>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</si>
  <si>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</si>
  <si>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</si>
  <si>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</si>
  <si>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</si>
  <si>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</si>
  <si>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</si>
  <si>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</si>
  <si>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</si>
  <si>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</si>
  <si>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</si>
  <si>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</si>
  <si>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</si>
  <si>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</si>
  <si>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</si>
  <si>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</si>
  <si>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</si>
  <si>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</si>
  <si>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</si>
  <si>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</si>
  <si>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</si>
  <si>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</si>
  <si>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</si>
  <si>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</si>
  <si>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</si>
  <si>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</si>
  <si>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</si>
  <si>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</si>
  <si>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</si>
  <si>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</si>
  <si>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</si>
  <si>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</si>
  <si>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Presence</t>
  </si>
  <si>
    <t>Virtual AP</t>
  </si>
  <si>
    <t>Event</t>
  </si>
  <si>
    <t>FBMS</t>
  </si>
  <si>
    <t>Multicast Diagnostics</t>
  </si>
  <si>
    <t>Diagnostics</t>
  </si>
  <si>
    <t>3.22a</t>
  </si>
  <si>
    <t>2</t>
  </si>
  <si>
    <t>27</t>
  </si>
  <si>
    <t>e</t>
  </si>
  <si>
    <t>Definition of term includes a description of potential results from its use</t>
  </si>
  <si>
    <t>Inappropriate to include a description in a definition. Move last sentence of definition to appropriate clause in the body of the draft.</t>
  </si>
  <si>
    <t>3.56</t>
  </si>
  <si>
    <t>37</t>
  </si>
  <si>
    <t>Defintion of term includes a description of its state.</t>
  </si>
  <si>
    <t>Need to further qualify the action that the TIM Action frame is indicating. TIM by itself is not an action.</t>
  </si>
  <si>
    <t>17, 30</t>
  </si>
  <si>
    <t>There seems to be sub-requests embedded into other request frames such as Association and Re-Association Requests. Association and Reassociation requests should include capability and other relevant information for the operation of the BSS. Embedding sub-requests seems like a bad design choice.</t>
  </si>
  <si>
    <t>Make sure that no sub-requests are embedded in other requests. Sub-requests can be handles using Action frames of the type specified.</t>
  </si>
  <si>
    <t>19, 28</t>
  </si>
  <si>
    <t xml:space="preserve">same as previous comment </t>
  </si>
  <si>
    <t>19, 31, 40</t>
  </si>
  <si>
    <t>same as p[revious comment</t>
  </si>
  <si>
    <t>It is not clear for which access catgory the QoS information (dott11QoS Failed, etc.) is related. Is it for any AC?</t>
  </si>
  <si>
    <t>…increases by a value greater than or equal to…</t>
  </si>
  <si>
    <t>replace with the word "exceeds"</t>
  </si>
  <si>
    <t>As far as I can tell this is the first time "sub-elements" are used in the context of IEEE 802.11. IEEE 802.11-2007 is vague on the use of sub-elements. It doesn't allow it or disallow it. The introduction of sublements will require changes in clause 7.3.2 to explcitly allow IE nesting</t>
  </si>
  <si>
    <t xml:space="preserve">introduce the necessary changes. </t>
  </si>
  <si>
    <t>Is there a reason why the Wireless Network Management Capoability has to be an IE. It seems to be of fixed size n (not specified) and can be defined as another field in the appropraite frame</t>
  </si>
  <si>
    <t>This section doesn't provide any useful use for Traffic Generation proceduer. The procedure itself doesn't seem to satisfy any purpose. Knowing how many station transmitting at which UP has no impact or relationship to the actula load</t>
  </si>
  <si>
    <t>If the procedure has any usefu value please clarify. If not please remove it with all the related elements.</t>
  </si>
  <si>
    <t>O_Aboul-Magd</t>
  </si>
  <si>
    <t>N/A</t>
  </si>
  <si>
    <t>Missing optional words for fields DTIM Period and DTIM Count</t>
  </si>
  <si>
    <t>Change Figure v61 fields DTIM Period and DTIM Count and insert "(optional)" into each field in the figure.</t>
  </si>
  <si>
    <t>Missing definition of element ID</t>
  </si>
  <si>
    <t>Insert "The Element ID field is set to the FBMS Descriptor value in Table 26"</t>
  </si>
  <si>
    <t>Spelling</t>
  </si>
  <si>
    <t>Change "one ore more" to "one or more"</t>
  </si>
  <si>
    <t>Sentence uses the word "presence" which may be confusing</t>
  </si>
  <si>
    <t>Change "Presence of an FBMSID" to "Inclusion of an FBMSID"</t>
  </si>
  <si>
    <t>Insert "The Element ID field is set to the FBMS Request value in Table 26"</t>
  </si>
  <si>
    <t>Insert "The Element ID field is set to the FBMS Response value in Table 26"</t>
  </si>
  <si>
    <t>7.3.2.74</t>
  </si>
  <si>
    <t>70</t>
  </si>
  <si>
    <t>Missing introduction to what the Traffic Generation element is for</t>
  </si>
  <si>
    <t>Add a sentence that explains what Traffic Generation element is used for similar to how other IE s are introduced</t>
  </si>
  <si>
    <t>Insert "The Element ID field is set to the Traffic Generation value in Table 26"</t>
  </si>
  <si>
    <t>Missing definition of Length</t>
  </si>
  <si>
    <t>Insert "The Length field value is set to 1"</t>
  </si>
  <si>
    <t>71</t>
  </si>
  <si>
    <t>Insert "The Element ID field is set to the AC Station Count value in Table 26"</t>
  </si>
  <si>
    <t>Description paragraph should be in Section 11</t>
  </si>
  <si>
    <t>Move the majority of the content of this paragraph to Section 11 on the procedures for AC Station Count</t>
  </si>
  <si>
    <t>Insert "The Element ID field is set to the BSS Max Idle Period value in Table 26"</t>
  </si>
  <si>
    <t>The element does not have a variable length, "minimum" specification is incorrect</t>
  </si>
  <si>
    <t>Change "The minimum value" to "The value"</t>
  </si>
  <si>
    <t>elements described in Event Request element is missing reference</t>
  </si>
  <si>
    <t xml:space="preserve">Add reference to Event Request element section at end of sentence </t>
  </si>
  <si>
    <t xml:space="preserve">The sentence describes that Event Reports are transmitted in response to a Event Request frame. But Event Reports can be transmitted unsolicited as well. </t>
  </si>
  <si>
    <t>Sentence needs to be updated to describe unsolicited event reports as well.</t>
  </si>
  <si>
    <t>dialog token is for a specific event request</t>
  </si>
  <si>
    <t>Change "set to the value in any corresponding Event" to "set to the value of the corresponding Event"</t>
  </si>
  <si>
    <t>38</t>
  </si>
  <si>
    <t>Figure v105 and other figures in Clause 10 not consistent if font, line thickness, etc.</t>
  </si>
  <si>
    <t>Make Figures in Clause 10 consistent.</t>
  </si>
  <si>
    <t>Annex A</t>
  </si>
  <si>
    <t>180</t>
  </si>
  <si>
    <t>5</t>
  </si>
  <si>
    <t>Document date out-of-date.</t>
  </si>
  <si>
    <t>Update to "2007 Edition".</t>
  </si>
  <si>
    <t>W_Fisher</t>
  </si>
  <si>
    <t>3</t>
  </si>
  <si>
    <t>33</t>
  </si>
  <si>
    <t>802.11-2007 seems to adopt the style to have nearly all of the definitions be lower case.</t>
  </si>
  <si>
    <t>change to lower case if indicated by the style guide/editorial instructions</t>
  </si>
  <si>
    <t>7.2.3.1</t>
  </si>
  <si>
    <t>4</t>
  </si>
  <si>
    <t>53</t>
  </si>
  <si>
    <t>Notes indicate that FBMS descriptor is present, but capability is optional.</t>
  </si>
  <si>
    <t>Change from "is present" to "may be present"</t>
  </si>
  <si>
    <t>general</t>
  </si>
  <si>
    <t xml:space="preserve">Align section , table number etc.numbering with Tgu </t>
  </si>
  <si>
    <t>As in comment</t>
  </si>
  <si>
    <t>7.2.3.4</t>
  </si>
  <si>
    <t>26</t>
  </si>
  <si>
    <t>Unspecified if Traffic Generation support is required or not</t>
  </si>
  <si>
    <t>Change from "is present" to "may be present" in the Notes column, here and in Table 12 in 7.2.3.6, and in Table 15 in 7.2.3.9 for AC Station Count, and add a PICS entry for "Traffic Generation" indicating "optional":RME16/Traffic Generation/7.2.3.4, 7.7.3.2.74,7.3.2.75,11.20.10/CFv:O/Yes;No;N/A</t>
  </si>
  <si>
    <t>14</t>
  </si>
  <si>
    <t>Delete "the" prior to "triggered reporting", 2 instances</t>
  </si>
  <si>
    <t>as in comment</t>
  </si>
  <si>
    <t>7.3.2.81</t>
  </si>
  <si>
    <t>77</t>
  </si>
  <si>
    <t>63</t>
  </si>
  <si>
    <t>Clarify which frame</t>
  </si>
  <si>
    <t>Change "this TIM is not transmitted" to "the high rate TIM frame is not transmitted" Similarly for the low rate TIM frame, page 78, line 20.</t>
  </si>
  <si>
    <t>7.4.11.10</t>
  </si>
  <si>
    <t>87</t>
  </si>
  <si>
    <t>Delete "merely", don't need a judgement here</t>
  </si>
  <si>
    <t>9.2.7</t>
  </si>
  <si>
    <t>96</t>
  </si>
  <si>
    <t>19</t>
  </si>
  <si>
    <t>Grammatical edits</t>
  </si>
  <si>
    <t>In line 19, change "frame includes requested" to "frame that includes the requested", and in line 20, change "in which the STA is interested" to "requested by the STA"</t>
  </si>
  <si>
    <t>44</t>
  </si>
  <si>
    <t>Change "to indicate to which broadcast or multicast addresses the buffered broadcast/multicast frames are targeted" to "to indicate the broadcast or multicast addresses of the buffered broadcast/multicast frames"</t>
  </si>
  <si>
    <t>64</t>
  </si>
  <si>
    <t>Change "as the Beacon" to "as the Beacon frame", similarly in line 64, page 159</t>
  </si>
  <si>
    <t>Clarify which field</t>
  </si>
  <si>
    <t>Change "the according rate field" to "the High Rate TIM field"</t>
  </si>
  <si>
    <t>11.10.7</t>
  </si>
  <si>
    <t>160</t>
  </si>
  <si>
    <t>Triggered autonomous reporting is also used for multicast diagnostics and STA Statistics Requests</t>
  </si>
  <si>
    <t>The dialog token value is not described when the response is sent as part of an automatic response frame. Is it the same as the request dialog token that started the automatic response? Its unclear.</t>
  </si>
  <si>
    <t>Clarify value description when sent as part of an automatic response.</t>
  </si>
  <si>
    <t>91</t>
  </si>
  <si>
    <t>The sentence "The interference level is referenced to the connector…" What does this mean "referenced to the connector in-use"?</t>
  </si>
  <si>
    <t>Clarify what this sentence means or remove it.</t>
  </si>
  <si>
    <t>Interference Level is a bit field. Missing bit field figure</t>
  </si>
  <si>
    <t>Add figure showing all bits that make up Interference Level</t>
  </si>
  <si>
    <t>7.4.11.23</t>
  </si>
  <si>
    <t>95</t>
  </si>
  <si>
    <t>typo with check beacon field</t>
  </si>
  <si>
    <t>Change "an unsuited integer" to "an unsigned integer"</t>
  </si>
  <si>
    <t>Change "A non-AP STA requests the FBMS service" to "A non-AP STA shows its capable of using the FBMS service"</t>
  </si>
  <si>
    <t>Improved description of FBMS</t>
  </si>
  <si>
    <t>Change "A non-AP STA requests use of FBMS by sending an FBMS Request frame or (Re)association Request frame includes requested FBMS elements" to "A non-AP STA may request use of FBMS by sending either an FBMS Request frame or (Re)association Request frame that includes the requested FBMS elements"</t>
  </si>
  <si>
    <t>Missing end of sentence</t>
  </si>
  <si>
    <t>Suggest adding the word "diagnostic" to the titles for 11.20,3,6, .7 and .8 for clarity. Also delete "properly" in lines 9,30 and 48</t>
  </si>
  <si>
    <t>Section should be part of of event section and not come after diagnostics</t>
  </si>
  <si>
    <t>Move section 10.3.48 to before section 10.3.46 to follow the other event logging sections</t>
  </si>
  <si>
    <t>10.3.48.2.2</t>
  </si>
  <si>
    <t>118</t>
  </si>
  <si>
    <t>event elements is not specific</t>
  </si>
  <si>
    <t>Change all instances of "event elements" to "event report elements"</t>
  </si>
  <si>
    <t>10.3.49.2.2</t>
  </si>
  <si>
    <t>10.3.50.1.1</t>
  </si>
  <si>
    <t>121</t>
  </si>
  <si>
    <t>Change "of presence request" to "of a presence request"</t>
  </si>
  <si>
    <t>10.3.50.1.2</t>
  </si>
  <si>
    <t>Presence element is a single instance not a set.</t>
  </si>
  <si>
    <t>Change "Set of presence elements" to "Presence element" in both Type and Valid Range columns</t>
  </si>
  <si>
    <t>Incorrect description</t>
  </si>
  <si>
    <t>Replace sentence in Description field with "A presence element containing one or more sub-elements describing the STA presence information"</t>
  </si>
  <si>
    <t>10.3.50.3.2</t>
  </si>
  <si>
    <t>10.3.51.1.2</t>
  </si>
  <si>
    <t>123</t>
  </si>
  <si>
    <t>10.3.51.3.2</t>
  </si>
  <si>
    <t>124</t>
  </si>
  <si>
    <t>10.3.52.1.2</t>
  </si>
  <si>
    <t>126</t>
  </si>
  <si>
    <t>10.3.52.3.2</t>
  </si>
  <si>
    <t>127</t>
  </si>
  <si>
    <t>10.3.53.1.2</t>
  </si>
  <si>
    <t>128</t>
  </si>
  <si>
    <t>10.3.53.3.2</t>
  </si>
  <si>
    <t>129</t>
  </si>
  <si>
    <t>10.3.54.1.2</t>
  </si>
  <si>
    <t>131</t>
  </si>
  <si>
    <t>Reference to 7.4.6.5 incorrect</t>
  </si>
  <si>
    <t xml:space="preserve">Fix reference    </t>
  </si>
  <si>
    <t>10.3.54.1</t>
  </si>
  <si>
    <t>Roaming terminology used instead of BSS Transition</t>
  </si>
  <si>
    <t>Are non-AP STAs allowed to request diagnostics?  This clause is written as if only APs were allowed to send requests, but the mechanism referenced from clause 11.10.7 doesn't appear to have any such restriction. All of the behaviors in this clause that pertain to an AP sending a request lack an equivalent behavior in the case of a non-AP STA sending the request.</t>
  </si>
  <si>
    <t>Explicitly prohibit non-AP STAs from requesting diagnostic and multicast diagnostic reports, or revise the clause to fully specify non-AP STA request behavior.</t>
  </si>
  <si>
    <t>"An Event Request shall only be sent from an AP to a non-AP STA" appears to conflict with other statements in this clause regarding what devices may send event requests.</t>
  </si>
  <si>
    <t>Clarify the restriction on which devices may send requests. Perhaps the intent was "An AP shall only send event requests to associated non-AP STAs.  Non-AP STAs shall only send event requests in an IBSS and only to other members of the IBSS."</t>
  </si>
  <si>
    <t>"If a STA receives a subsequent ... recent request" assumes that only one STA will be the source for requests.</t>
  </si>
  <si>
    <t>Restrict event requests to be sent only by APs, and only to currently associated STAs.</t>
  </si>
  <si>
    <t>Normative behavior specified in this clause is not conditionalized on dot11MgmtOptionEventsEnabled.</t>
  </si>
  <si>
    <t>Make behavior conditional on dot11MgmtOptionEventsEnabled.</t>
  </si>
  <si>
    <t>11.20.2.4</t>
  </si>
  <si>
    <t>Transition event reporting not restricted to BSS, and not well defined for IBSS.  Recording of transition information when not part of an ESS is not specified.</t>
  </si>
  <si>
    <t>Restrict transition event request/report to BSS. Require non-AP STAs to not record any transition informaiton when not associated to an ESS, and to discard all transition information when leaving the ESS.</t>
  </si>
  <si>
    <t>RSNA event reporting not restricted to BSS, and not fully defined for IBSS as recording of RSNA information when not part an ESS is not specified.</t>
  </si>
  <si>
    <t>Restrict RSNA event request/report to BSS. Require non-AP STAs to not record any RSNA event informaiton when not associated to an ESS, and to discard all RSNA event information when leaving the ESS.</t>
  </si>
  <si>
    <t>Recording of peer-to-peer information when not part of an ESS is not specified.</t>
  </si>
  <si>
    <t>Specify recording requirements for peer-to-peer events in an IBSS.  Specify when event information is to be discarded for both ESS and IBSS.</t>
  </si>
  <si>
    <t>The TIM Broadcast frame is currently defined as a Management Action frame, but this could be changed into a Management frame. Management frames are still available, and the TIM Broadcast frame is a good candidate because of its similarity to the Beacon.</t>
  </si>
  <si>
    <t>Convert the TIM Broadcast frame into a Management frame.</t>
  </si>
  <si>
    <t>11.20.1</t>
  </si>
  <si>
    <t>161</t>
  </si>
  <si>
    <t>20-21</t>
  </si>
  <si>
    <t>Y</t>
  </si>
  <si>
    <t xml:space="preserve">When AP STA sends a triggered multicast diagnostic request having the same trigger condition to several non-AP STAs, non-AP STAs accepting the triggered multicast diagnostic request can simultaneously send multicast diagnostic reports to AP STA. </t>
  </si>
  <si>
    <t xml:space="preserve">In order to reduce the collision probability of the triggered multicast diagnostic reports, use a randomization interval before sending a triggered multicast diagnostic report. </t>
  </si>
  <si>
    <t>7.4.11.23</t>
  </si>
  <si>
    <t>95</t>
  </si>
  <si>
    <t>58</t>
  </si>
  <si>
    <t>E</t>
  </si>
  <si>
    <t>N</t>
  </si>
  <si>
    <t>Errata, from unuited integer to unsigned integer</t>
  </si>
  <si>
    <t>11.2.1.11a</t>
  </si>
  <si>
    <t>159</t>
  </si>
  <si>
    <t>22-23</t>
  </si>
  <si>
    <t>Y</t>
  </si>
  <si>
    <t xml:space="preserve">AP does not transmit TIM frame at DTIM interval because STAs already receives the DTIM beacon.  </t>
  </si>
  <si>
    <t>11.2.1.11a</t>
  </si>
  <si>
    <t>159</t>
  </si>
  <si>
    <t>41-43</t>
  </si>
  <si>
    <t>Y</t>
  </si>
  <si>
    <t xml:space="preserve">TIM frames may not be transmitted before the TBTT. When AP has a buffered frame for a STA, the STA should receives not only TIM frame but also Beacon frame. Then, there is no benefit of TIM broadcast. </t>
  </si>
  <si>
    <t xml:space="preserve">TIM frame may be transmitted after the TBTT and . Also, in order to reduce the collision probability of TIM frame, use PIFS instead of DIFS. </t>
  </si>
  <si>
    <t>11.2.1.11a</t>
  </si>
  <si>
    <t>159</t>
  </si>
  <si>
    <t>25-26</t>
  </si>
  <si>
    <t>Y</t>
  </si>
  <si>
    <t xml:space="preserve">High rate TIM frame and low rate TIM frame may not be consecutively transmitted. When AP has a buffered frame for a STA supporting a high rate TIM, the STA should receives not only a high rate TIM frame but also a low rate TIM frame.  </t>
  </si>
  <si>
    <t xml:space="preserve">High rate TIM frame and low rate TIM frame may have a different TIM broadcast offsets. </t>
  </si>
  <si>
    <t>11.2.1.11a</t>
  </si>
  <si>
    <t>159</t>
  </si>
  <si>
    <t>29</t>
  </si>
  <si>
    <t>Y</t>
  </si>
  <si>
    <t xml:space="preserve">If low rate TIM frame shall be transmitted at the same rate as the Beacon and the low rate TIM frame is mandatory, it is not necessary to include the low rate TIM rate in TIM broadcast response element. </t>
  </si>
  <si>
    <t xml:space="preserve">Delete the low rate TIM rate field in the TIM broadcast response element. </t>
  </si>
  <si>
    <t>7.3.2.80</t>
  </si>
  <si>
    <t>77</t>
  </si>
  <si>
    <t>23-24</t>
  </si>
  <si>
    <t>N</t>
  </si>
  <si>
    <t xml:space="preserve">Is the TIM broadcast interval not relateded with the listen interval? </t>
  </si>
  <si>
    <t>TIM broadcast interval should be less than the listen interval.</t>
  </si>
  <si>
    <t>11.2.1.11a</t>
  </si>
  <si>
    <t>159</t>
  </si>
  <si>
    <t>49-50</t>
  </si>
  <si>
    <t>Y</t>
  </si>
  <si>
    <t xml:space="preserve">When AP overrides incongruent requests, AP should support an unsolicted TIM broadcast response frame. For example, after AP transmits TIM frames both every 3 and every 4 beacon periods, it may override the the TIM broadcast of 4 beacon periods with that of 3 beacon period. </t>
  </si>
  <si>
    <t xml:space="preserve">Figure v16. The Event Token and Event Status fields are the corresponding fields of the Event Request element. The Event Type, Event Timestamp, and Event Report fields are the event log entries that STA logs. Multiple event log entries may be reported in response to single Event Token and Event Status. There is no need to duplicate Event Token and Event Status when reporting every event log. </t>
  </si>
  <si>
    <t xml:space="preserve">suggest creating a subelement (e.g. Event Log Entry) including the Event Type field, Event Timestamp field, and Event Report field. An Event Report element may include zero or more Event log entries (subelements). If all event log entries cannot be fitted into one event report element (limited to 254 bytes), the remaining logs will be included in other Event Report elements. </t>
  </si>
  <si>
    <t>The Dialog Token field is defined in the Event request frame, and the Event Token field is defined in Event Request element. Change "by the Dialog Token" to "by the Event Token".</t>
  </si>
  <si>
    <t>7.3.2.65</t>
  </si>
  <si>
    <t xml:space="preserve">The sentence "… for which a corresponding Diagnostic Report element has not been received." doesn't make sense to me. Since the Diagnostic Token field is set in the Diagnostic Request element to request a Diagnostic Report, how does AP know the corresponding Diagnostic Report element has been received during the request? </t>
  </si>
  <si>
    <t>Figure v22. The length of IE is limited to 256 octets. One octet should be enough for the length of the Length field. Change the value of the length of the Length field to 1 octet from 2 octets.</t>
  </si>
  <si>
    <t>43</t>
  </si>
  <si>
    <t xml:space="preserve">Table v12. Create a new column called Length and fill in the length values of subelements. </t>
  </si>
  <si>
    <t>48</t>
  </si>
  <si>
    <t>60</t>
  </si>
  <si>
    <t>The text states, "If no value is provided by the STA, this field is set to 0."  It seems that what is meant is, "The non-AP STA sets the value to 0 when the minimum PHY rate is unspecified."</t>
  </si>
  <si>
    <t>1-40</t>
  </si>
  <si>
    <t>It is confusing that there are two FBMS Stream IDs--one in the FBMS Response element and one in the FBMS Status Sub-element.  Since the FBMS Request/Response mechanism is meant to be declarative, it would seem that the FBMS Stream ID should only be in the FBMS Status sub-element.</t>
  </si>
  <si>
    <t>In the phase, "… all FBMS Sub-elements", the word "status" is missing (as text currently stands, it is referring to the sub-element corresponding to FBMS Request element).</t>
  </si>
  <si>
    <t>Amend the text to "… all FBMS Status Sub-elements"</t>
  </si>
  <si>
    <t>It would appear the authors intend a 1:1 correspondence between the FBMS Sub-elements and the FBMS Status Sub-elements, but this is not explicity stated.</t>
  </si>
  <si>
    <t>Amend the text to explicitly state the correspondence or add subelement index to both sub-element types where the index is the same for corresponding sub-elements.</t>
  </si>
  <si>
    <t>The text which states, "The Delivery Interval field defines the number of DTIMs at which the stream is transmitted." is confusing because the definition is not providing a time interval.  I believe the author is trying to state, "The Delivery Interval field defines the minimum, integer number of DTIM periods between successive transmissions of frames for the stream corresponding to that FBMSID.  The term "minmum" is used since a frame for a particular bc/mc stream may not be available for transmission at every transmission opportunity.</t>
  </si>
  <si>
    <t>Text should state that the bits corresponding to the current count field (in figure v63) should be set to zero on transmission and ignored upon reception.</t>
  </si>
  <si>
    <t>38-60</t>
  </si>
  <si>
    <t>Please change this to a modify list c)2 and show the whole modified item and just renumber the items with your insertion shown.</t>
  </si>
  <si>
    <t>Editing instruction says to change paragraph 2 and paragraph is shown with no change marks.</t>
  </si>
  <si>
    <t>Please remove editing instruciton and paragraph 2, add changed text, or reballot with underlining shown properly.</t>
  </si>
  <si>
    <t>181</t>
  </si>
  <si>
    <t xml:space="preserve">Non-AP STA may requests the multiple location services to AP STA with the different location service inerval. It seems that Location Service Parameters sub-element needs a Location Service ID to identify the specific location service for stoping or updating the location service. </t>
  </si>
  <si>
    <t>Add the Location Service ID in Location Service Parameters sub-element.</t>
  </si>
  <si>
    <t>7.3.2.67.1</t>
  </si>
  <si>
    <t>56</t>
  </si>
  <si>
    <t>20-21</t>
  </si>
  <si>
    <t>Y</t>
  </si>
  <si>
    <t>Presence Indication Paramters sub-element needs a Prsence Indication ID to identify the specific presence indication service for stoping or updating the presence indication service. Also, metion a mechanism to to stop the presence indication service.</t>
  </si>
  <si>
    <r>
      <t xml:space="preserve">The sentence should be changed into: "Bits 4-7 of the Location Descriptor field indicate </t>
    </r>
    <r>
      <rPr>
        <b/>
        <u val="single"/>
        <sz val="10"/>
        <rFont val="Tahoma"/>
        <family val="2"/>
      </rPr>
      <t>the Location Format Descriptor, which is the format of the Location Data</t>
    </r>
    <r>
      <rPr>
        <sz val="10"/>
        <rFont val="Tahoma"/>
        <family val="2"/>
      </rPr>
      <t>." And, if possible, the name of Table v35 should be changed into: "</t>
    </r>
    <r>
      <rPr>
        <b/>
        <u val="single"/>
        <sz val="10"/>
        <rFont val="Tahoma"/>
        <family val="2"/>
      </rPr>
      <t>Table v35- Location Format Descriptor</t>
    </r>
    <r>
      <rPr>
        <sz val="10"/>
        <rFont val="Tahoma"/>
        <family val="2"/>
      </rPr>
      <t>". Otherwise, the expression "Location Format Descriptor" should not be used. The expression "</t>
    </r>
    <r>
      <rPr>
        <b/>
        <u val="single"/>
        <sz val="10"/>
        <rFont val="Tahoma"/>
        <family val="2"/>
      </rPr>
      <t>format of the Location Data indicatied in bits 4-7 of the Location Descriptor field of Location Descriptor sub-element</t>
    </r>
    <r>
      <rPr>
        <sz val="10"/>
        <rFont val="Tahoma"/>
        <family val="2"/>
      </rPr>
      <t>" should be used instead of "Location Format Descriptor".</t>
    </r>
  </si>
  <si>
    <t>7.4.11.5</t>
  </si>
  <si>
    <t>81</t>
  </si>
  <si>
    <t>47-51</t>
  </si>
  <si>
    <t>Y</t>
  </si>
  <si>
    <t xml:space="preserve">According to line 45-46, page 168, the Presence Request Options sub-element in the Present Request frame can decide whether the Presence Response frame shall be sent or not. So the Response Requested field doesn't need. </t>
  </si>
  <si>
    <t>Remove the Response Requested field in the Presence Request frame format.</t>
  </si>
  <si>
    <t>7.4.11.6</t>
  </si>
  <si>
    <t>83</t>
  </si>
  <si>
    <t>33-35</t>
  </si>
  <si>
    <t>E</t>
  </si>
  <si>
    <t>N</t>
  </si>
  <si>
    <t>"The Presence Status sub-element is included.." seems to be improper.</t>
  </si>
  <si>
    <r>
      <t xml:space="preserve">The sentence should be changed into: "The Presence Status sub-element </t>
    </r>
    <r>
      <rPr>
        <b/>
        <u val="single"/>
        <sz val="10"/>
        <rFont val="Tahoma"/>
        <family val="2"/>
      </rPr>
      <t>may be</t>
    </r>
    <r>
      <rPr>
        <sz val="10"/>
        <rFont val="Tahoma"/>
        <family val="2"/>
      </rPr>
      <t xml:space="preserve"> included.."</t>
    </r>
  </si>
  <si>
    <t>11.20.4.1</t>
  </si>
  <si>
    <t>168</t>
  </si>
  <si>
    <t>45-46</t>
  </si>
  <si>
    <t>Y</t>
  </si>
  <si>
    <t>This comment is related to the above. Actually the Presence Request Options sub-element is to decide whether the optional sub-element (i.e., Radio Information, Timing Measurements, and Motion) should be included in the Presence Response and which sub-element or not and which sub-element should be included in the Presence Response. So if the requesting STA doesn't need optional sub-element and want to receive the location information, it can send the Presence Reqeust frame without Presence Request Options sub-element and with Response Requested field set to 1. And the STA receiving this request shall send the Presence Response.</t>
  </si>
  <si>
    <t>The sentence "If no Presence Request Options sub-element is included then no Presence Response frame shall be sent" should be removed. And if this comment is accepted, the above comment shall be rejected.</t>
  </si>
  <si>
    <t>11.20.1</t>
  </si>
  <si>
    <t>161</t>
  </si>
  <si>
    <t>46</t>
  </si>
  <si>
    <t>E</t>
  </si>
  <si>
    <t>Y</t>
  </si>
  <si>
    <r>
      <t xml:space="preserve">"Wireless network management diagnostic reporting </t>
    </r>
    <r>
      <rPr>
        <b/>
        <u val="single"/>
        <sz val="10"/>
        <rFont val="Tahoma"/>
        <family val="2"/>
      </rPr>
      <t>shall</t>
    </r>
    <r>
      <rPr>
        <sz val="10"/>
        <rFont val="Tahoma"/>
        <family val="2"/>
      </rPr>
      <t xml:space="preserve"> use the triggered autonomous reporting capability" Actually wireless network management diagnostic reporting may not use the triggered autonomous reporting capability.</t>
    </r>
  </si>
  <si>
    <r>
      <t>"Shall" should be changed to "</t>
    </r>
    <r>
      <rPr>
        <b/>
        <u val="single"/>
        <sz val="10"/>
        <rFont val="Tahoma"/>
        <family val="2"/>
      </rPr>
      <t>May</t>
    </r>
    <r>
      <rPr>
        <sz val="10"/>
        <rFont val="Tahoma"/>
        <family val="2"/>
      </rPr>
      <t>" in this sentence.</t>
    </r>
  </si>
  <si>
    <t>11.20.1</t>
  </si>
  <si>
    <t>162</t>
  </si>
  <si>
    <t>9-10</t>
  </si>
  <si>
    <t>E</t>
  </si>
  <si>
    <t>Y</t>
  </si>
  <si>
    <t xml:space="preserve">"To enable Multicast Diagnostic reporting" is not clear because the previous sentence explains the operation for triggered Multicast Diagnostic reporting and this sentence makes addition to the previous one </t>
  </si>
  <si>
    <r>
      <t xml:space="preserve">This sentence should be changed to "To enable </t>
    </r>
    <r>
      <rPr>
        <b/>
        <u val="single"/>
        <sz val="10"/>
        <rFont val="Tahoma"/>
        <family val="2"/>
      </rPr>
      <t>triggered</t>
    </r>
    <r>
      <rPr>
        <sz val="10"/>
        <rFont val="Tahoma"/>
        <family val="2"/>
      </rPr>
      <t xml:space="preserve"> Multicast Diagnostic reporting"</t>
    </r>
  </si>
  <si>
    <t>11.20.2.1</t>
  </si>
  <si>
    <t>162</t>
  </si>
  <si>
    <t>56-59</t>
  </si>
  <si>
    <t>Y</t>
  </si>
  <si>
    <t>When a STA receives a subsequent Event Request frame with a different Dialog Token before the Event Request from a privious request has been completed, it shall respond to both new and previous request if they are requests from other STAs</t>
  </si>
  <si>
    <t>The “Co-Located Interference (CLI) Reporting” mechanism currently defined in Draft P802.11v_D1.0 does not provide signaling for STA to initiate the reporting process. STA can not report its status associated with the reported co-located interference either. For example, STA may not be able to receive any signal correctly due to the jamming co-located interference, i.e. absence. Furthermore, it needs to be specified what actions may be taken to protect downlink traffic in response to Co-Located Interference response, particularly when the status of absence is reported. The signaling in the IBSS mode should be defined.</t>
  </si>
  <si>
    <t>Incorporate the normative texts proposed in the doc 11-07/2086r1</t>
  </si>
  <si>
    <t>10.3.50</t>
  </si>
  <si>
    <t>120</t>
  </si>
  <si>
    <t>39-65</t>
  </si>
  <si>
    <t>Figure v107. It seems to me that Process Presence Action should be placed in MLME, not in SME.  If agreed, two new primitives (e.g.  MLME-PRESENCE.request and MLME-PRESENCE.confirm) should be added. see Figure v105 in 10.3.44 and 10.3.48. Also, please see 10.3.12, 10.3.13, and 10.3.14 in 802.11ma D9.0.</t>
  </si>
  <si>
    <t>10.3.54</t>
  </si>
  <si>
    <t>130</t>
  </si>
  <si>
    <t>1-49</t>
  </si>
  <si>
    <t xml:space="preserve">Figure v109. For each query/request/response message, two primitives seem more appropriate than three primitives. </t>
  </si>
  <si>
    <t>10.3.57</t>
  </si>
  <si>
    <t>138</t>
  </si>
  <si>
    <t>25-54</t>
  </si>
  <si>
    <t xml:space="preserve">Figure v110. For FBMS request/response, two primitives seem more appropriate than three primitives.  If agreed, six primitives defined in this clause should be changed to 4 primitives: FBMS.request, FBMS.indication, FBMS.response and FBMS.confirm.  </t>
  </si>
  <si>
    <t>10.3.62</t>
  </si>
  <si>
    <t>152</t>
  </si>
  <si>
    <t>1-36</t>
  </si>
  <si>
    <t xml:space="preserve">Figure v113.  For TIM Broadcast Request/response, two primitives seem more appropriate than three primitives.  If agreed, six primitives defined in this clause should be changed to 4 primitives: TIMBROADCAST.request, TIMBROADCAST.indication, TIMBROADCAST.response and TIMBROADCAST.confirm. </t>
  </si>
  <si>
    <t xml:space="preserve">General </t>
  </si>
  <si>
    <t xml:space="preserve">802.11v shall support “Deferral Management” to improve throughput and reduce interference as specified in Req 2040. </t>
  </si>
  <si>
    <t xml:space="preserve">Since non-AP STA is able to provide the Peer-to-Peer link event report (see 7.3.2.64.3), TGv should aslo provide capability for AP to advertise the allowed subset channels/regulatory classes at which Peer-to-Peer link can operate as well.   </t>
  </si>
  <si>
    <t>10.3.50.2</t>
  </si>
  <si>
    <t>122</t>
  </si>
  <si>
    <t>MLME-PRESENCEREQUEST.confirm does not pass timestamps taken locally up to the next highest layer (e.g. SME). 
This gap was discovered while creating state machines for 802.1AS (accurate time synchronization), which uses Presence for time offset measurements over the WLAN segments of a LAN.</t>
  </si>
  <si>
    <t>Either the PRESENCEREQUEST.confirm should add the local timestamps to the parameter list (but then how does the responder get the timestamps it passes in PRESENCERESPONSE.request?), or a new MLME indication should be added which passes up timestamps whenever a local Rx or Tx timestamp is captured</t>
  </si>
  <si>
    <t>E_Qi</t>
  </si>
  <si>
    <t>TFS</t>
  </si>
  <si>
    <t>SleepMode</t>
  </si>
  <si>
    <t>TIMBroadcast</t>
  </si>
  <si>
    <t>Co-located interfence</t>
  </si>
  <si>
    <t>M_Ellis</t>
  </si>
  <si>
    <t>subclause = Figure 79e1</t>
  </si>
  <si>
    <t>Vertical lines between bits missing in the lower half of this diagram.</t>
  </si>
  <si>
    <t>Add missing vertical lines.</t>
  </si>
  <si>
    <t>Add the word "Octets:"</t>
  </si>
  <si>
    <t>comment = The word "Octets:" is missing from the lower half of the table</t>
  </si>
  <si>
    <t>Figure 79e6</t>
  </si>
  <si>
    <t>Figure 91</t>
  </si>
  <si>
    <t xml:space="preserve"> Missing word "Bits:" and number of bits below bit-table.</t>
  </si>
  <si>
    <t>Add "Bits: 1 1 2 2 3 1 1 5" (or similar depending on ANA result) below table.</t>
  </si>
  <si>
    <t>7.3.2</t>
  </si>
  <si>
    <t>Table 26 contains elements x to x+21 but editoral instructions say to only insert x to x+13</t>
  </si>
  <si>
    <t>Correct editorial instructions</t>
  </si>
  <si>
    <t>7.3.2.6</t>
  </si>
  <si>
    <t xml:space="preserve">Which Diagnostic Report element includes the Result Code sub-element? In Diagnostic Report elements, Result Code sub-element is never used. </t>
  </si>
  <si>
    <t>7.3.2.65.4</t>
  </si>
  <si>
    <t>44</t>
  </si>
  <si>
    <t>58</t>
  </si>
  <si>
    <t>E</t>
  </si>
  <si>
    <t>N</t>
  </si>
  <si>
    <t xml:space="preserve">Delete the duplicated sentence, "The BSSID field is a 6-octet field as described in 7.1.3.3.3 that identifies the BSS of the AP Descriptor."  </t>
  </si>
  <si>
    <t xml:space="preserve">Delete the duplicated sentence, "The BSSID field is a 6-octet field as described in 7.1.3.3.3 that identifies the BSS of the AP Descriptor."  </t>
  </si>
  <si>
    <t>7.3.2.66.7</t>
  </si>
  <si>
    <t>54</t>
  </si>
  <si>
    <t>62</t>
  </si>
  <si>
    <t>E</t>
  </si>
  <si>
    <r>
      <t xml:space="preserve">The sentence should be changed into the following: "Devices that support multiple profiles may include </t>
    </r>
    <r>
      <rPr>
        <b/>
        <u val="single"/>
        <sz val="10"/>
        <rFont val="Tahoma"/>
        <family val="2"/>
      </rPr>
      <t xml:space="preserve">single Diagnostic Report elements (or multiple elements if required) with Diagnostic Information sub-elements for multiple profiles. </t>
    </r>
    <r>
      <rPr>
        <sz val="10"/>
        <rFont val="Tahoma"/>
        <family val="2"/>
      </rPr>
      <t>Each Diagnostic Report element shall contain</t>
    </r>
    <r>
      <rPr>
        <b/>
        <u val="single"/>
        <sz val="10"/>
        <rFont val="Tahoma"/>
        <family val="2"/>
      </rPr>
      <t xml:space="preserve"> one or more Profile ID element</t>
    </r>
    <r>
      <rPr>
        <sz val="10"/>
        <rFont val="Tahoma"/>
        <family val="2"/>
      </rPr>
      <t xml:space="preserve"> that uniquely identifies the configuration profiles available on the device". It is already referred that the Diagnostic Report elements is included in single or multiple Diagnostic Report frame and it seems not to be repeated. Acually some Diagnostic Report element can include no Profile ID element in case of aborting the report and the description of Profile ID element is already done in page 49. So the second sentence seems to be incorrect and meaningless.</t>
    </r>
  </si>
  <si>
    <t>11.20.4.1</t>
  </si>
  <si>
    <t>168</t>
  </si>
  <si>
    <t>24-25</t>
  </si>
  <si>
    <t>E</t>
  </si>
  <si>
    <t>Y</t>
  </si>
  <si>
    <t>"the Format Descriptor, Resolution Descriptor, and Encoding Descriptor of the Location Data" is incorrect expression because the Format Descriptor, Resolution Descriptor, and Encoding Descriptor is fields of Location Descriptor.</t>
  </si>
  <si>
    <r>
      <t xml:space="preserve">"the Format Descriptor, Resolution Descriptor, and Encoding Descriptor of the </t>
    </r>
    <r>
      <rPr>
        <b/>
        <u val="single"/>
        <sz val="10"/>
        <rFont val="Tahoma"/>
        <family val="2"/>
      </rPr>
      <t>Location Descriptor</t>
    </r>
    <r>
      <rPr>
        <sz val="10"/>
        <rFont val="Tahoma"/>
        <family val="2"/>
      </rPr>
      <t>" is correct.</t>
    </r>
  </si>
  <si>
    <t>11.20.4.2</t>
  </si>
  <si>
    <t>169</t>
  </si>
  <si>
    <t>42</t>
  </si>
  <si>
    <t>E</t>
  </si>
  <si>
    <t>Y</t>
  </si>
  <si>
    <t>What does "Data Description" mean? It should be clarified.</t>
  </si>
  <si>
    <t>11.20.4.2</t>
  </si>
  <si>
    <t>169</t>
  </si>
  <si>
    <t>45-46</t>
  </si>
  <si>
    <t>E</t>
  </si>
  <si>
    <t>Y</t>
  </si>
  <si>
    <t>The expression "Location Subject" seems to be improper.</t>
  </si>
  <si>
    <t>11.20.4.2</t>
  </si>
  <si>
    <t>169</t>
  </si>
  <si>
    <t>47</t>
  </si>
  <si>
    <t>E</t>
  </si>
  <si>
    <t>Y</t>
  </si>
  <si>
    <t>"Shell" is misprinted</t>
  </si>
  <si>
    <t>"Shall" is correct</t>
  </si>
  <si>
    <t>11.20.4.3</t>
  </si>
  <si>
    <t>170</t>
  </si>
  <si>
    <t>40-48</t>
  </si>
  <si>
    <t>E</t>
  </si>
  <si>
    <t>Y</t>
  </si>
  <si>
    <t>The status value "Refused" is not described in this paragraph.</t>
  </si>
  <si>
    <t>11.20.4.3</t>
  </si>
  <si>
    <t>170</t>
  </si>
  <si>
    <t>40</t>
  </si>
  <si>
    <t>E</t>
  </si>
  <si>
    <t>N</t>
  </si>
  <si>
    <t>"Refuse" is not exact.</t>
  </si>
  <si>
    <t>"Refused" is correct.</t>
  </si>
  <si>
    <t>J_Huh</t>
  </si>
  <si>
    <t xml:space="preserve"> 11.20.2.4</t>
  </si>
  <si>
    <t>Peer-to-peer link needs more explanation and further elaboration to justify the stated requirements.</t>
  </si>
  <si>
    <t>Provide more rational for the stated behaviour.</t>
  </si>
  <si>
    <t>M_Bavafa</t>
  </si>
  <si>
    <t xml:space="preserve">When AP supports the multicast service at higher data rates, the selected higher data rate should be in the Basic Rate set. If multicast data rate can be selected from non Basic Rate set, update the following sentence in Clause 9.6, "All frames with multicast and broadcast in the Address 1 field that have a UP of zero shall be transmitted at one of the rates included in the BSSBasicRateSet parameter, regardless of their type or subtype." </t>
  </si>
  <si>
    <t>Y_Seok</t>
  </si>
  <si>
    <t>What if more than one antenna is "currently in use", for instance, if the device is an 11n device?</t>
  </si>
  <si>
    <t>Please clarify</t>
  </si>
  <si>
    <t>The "Interference Index" is not sufficiently defined nor explained</t>
  </si>
  <si>
    <t>Please specify a list of categories / types</t>
  </si>
  <si>
    <t>The encoding of the Interference Center Frequency field lacks sufficient detail</t>
  </si>
  <si>
    <t>Provide a more detailed specification</t>
  </si>
  <si>
    <t>The encoding of the Interference Bandwidth field lacks sufficient detail</t>
  </si>
  <si>
    <t>"Format Descriptor", "Resolution Descriptor", and "Vendor Descriptor" are fields that are not defined in the Location Descriptor sub-element</t>
  </si>
  <si>
    <t>Match the text with sub-element description in 7.3.2.67.9</t>
  </si>
  <si>
    <t>"Data Description" is not a defined sub-element. Unclear what sub-element is actually being referred to.</t>
  </si>
  <si>
    <t>Clarify and refer to the correct sub-element</t>
  </si>
  <si>
    <t>A_vanZelst</t>
  </si>
  <si>
    <t>802.11n is also part of your baseline</t>
  </si>
  <si>
    <t>Add to the list of dependent amendments.</t>
  </si>
  <si>
    <t>7.1.3.5.2</t>
  </si>
  <si>
    <t>"If FBMS is supported then the HC sets the EOSP bit to “1” in a broadcast/multicast frame to indicate that no more broadcast/multicast frames with the same group address are buffered in the AP."
The EOSP is only present in QoS Data frames.   If it is sending broadcast frames using QoS format,  non-QoS STA in the BSS will not receive them.</t>
  </si>
  <si>
    <t>Add "QoS Data" before "frame(s)".  Also consider adding a description of how the AP decides it is safe to send group addressed QoS Data frames.</t>
  </si>
  <si>
    <t>0</t>
  </si>
  <si>
    <t>move this statement to an appropriate place in clause 11.</t>
  </si>
  <si>
    <t>"3-256" and "5 to 256" are both used in this table.  Be consistent</t>
  </si>
  <si>
    <t>change to "3 to 256" to match the base standard, four places in this table</t>
  </si>
  <si>
    <t>This a lot of new information elements, and a small space from which to allocate them. Consider various ways to reduce the number</t>
  </si>
  <si>
    <t>11.20</t>
  </si>
  <si>
    <t>The STA MIB attributes required for all Radio Management procedures 'shall be' specified here, and unique other attributes required by a particular procedure 'shall be' specified in that procedure.</t>
  </si>
  <si>
    <t>add text requiring dot11WirelessManagementImplemented to be true, and when dot11WirelessManagementImplemented is true, then dot11MultiDomainCapabilityEnabled is true, dot11RegulatoryClassesRequired is true, dot11ExtendedChannelSwitchImplemented is true, dot11RadioMeasurementEnabled is true. Change Annex A.4.3 CFv References to add these other requirements (CF8 &amp; CF11 &amp; CF13 &amp; CF15).</t>
  </si>
  <si>
    <t>TIM Broadcast capability should require dot11WirelessManagementImplemented to be true, and does not.</t>
  </si>
  <si>
    <t>add text requiring dot11WirelessManagementImplemented to be true.</t>
  </si>
  <si>
    <t>FBMS power management should require dot11WirelessManagementImplemented to be true, and does not.</t>
  </si>
  <si>
    <t xml:space="preserve"> I think Supported Regulatory Classes is required for 11v, so dot11ExtendedChannelSwitchImplemented should be specified in 11.20. If this (my other comment) is agreed to, then 'or dot11WirelessManagementImplemented is true' can be removed from Beacon frame, (re)Association frame and Probe Response frame.</t>
  </si>
  <si>
    <t>Remove 11v changes to Extended Channel Switch Announcement and Supported Regulatory Classes orders in clauses 7 and 10.</t>
  </si>
  <si>
    <t>text says 'value that is' and should say 'values that are' for multiple BSSIDs.</t>
  </si>
  <si>
    <t>per comment</t>
  </si>
  <si>
    <t>Baseline should include 802.11-2007, P802.11y Draft 4.0 and the current P802.11k draft (once the WG approves all SB comment resolutions), which will affect clause 7 and 10 in particular.</t>
  </si>
  <si>
    <t>Update the baseline for P802.11v and renumber accordingly.</t>
  </si>
  <si>
    <t>Text should include a reference to 11.2.1.11a, where the 'shall statements' should reside.</t>
  </si>
  <si>
    <t>It is the style of 802.11-2007 and P802.11k to specify the 'Regulatory Class/Channel Number' pair in that order because the Regulatory Class specifies the Channel Starting Frequency from which the channel frequency is calculated. TGv should change all 'Channel Number/Regulatory Class' pairings to 'Regulatory Class/Channel Number' (e.g. Channel Number sub-element, 7.3.2.64.3 Event Report, 7.3.2.65.4 AP descriptor,  7.3.2.67.2 Presence Indication Channels) to be consistent with 802.11-2007 and P802.11k.</t>
  </si>
  <si>
    <t>per comment, and review Clause 7 for other 'Channel Number/Regulatory Class' pairings.</t>
  </si>
  <si>
    <t xml:space="preserve">Success is zero as a Status code, (7.3.1.9), not a Reason/Result code (e.g. 7.3.1.7 Reason Codes, 11k 7.3.2.22 Measurement Report), and zero is reserved or unspecified Table v7 Transition Reasons). </t>
  </si>
  <si>
    <t>Renumber Table v6 like other Result Code tables.</t>
  </si>
  <si>
    <t>7.3.2.64.3</t>
  </si>
  <si>
    <t>enabling an AP to cause a STA to perform authentication with a different BSS opens the door to various security attacks, through which an AP (e.g. a hotspot AP) would gain information about the security setup of another AP (e.g. a corporate AP).</t>
  </si>
  <si>
    <t>delete authentication diagnostic.</t>
  </si>
  <si>
    <t>enabling an AP to cause a STA to perform association with a different BSS opens the door to various security attacks, through which an AP (e.g. a hotspot AP) would gain information about the security setup of another AP (e.g. a corporate AP).</t>
  </si>
  <si>
    <t>delete association diagnostic</t>
  </si>
  <si>
    <t>the meaning of "A Presence Request frame may be sent by a STA when the STA is not associated to an AP" is obscure.  Does this mean that the STA may not send the frame when it is associated to an AP?  To an IBSS?</t>
  </si>
  <si>
    <t>the meaning of "In a BSS, a Presence Request frame may be sent to an AP (when sent unicast) or can be sent to other APs (when sent as a broadcast frame)" is obscure.  
What does "in a BSS" mean?  Does it mean "when the STA is associated with an AP"?  
What does "may be sent to an AP" mean?  Does it mean "to THE AP the STA is associated with"?  Or "to any single AP"?</t>
  </si>
  <si>
    <t>it is unclear how a STA would Tx a frame to a peer STA.  Using DLS?</t>
  </si>
  <si>
    <t>only presence requests sent by the AP with which a STA is associated should be honored.  Otherwise privacy concerns will be raised.</t>
  </si>
  <si>
    <t>specify</t>
  </si>
  <si>
    <t>Location Accuracy should represent a maximum of inaccuracies of the constituent elements - e.g. Latitude Accuracy, Longitude Accuracy and Altitude Accuracy, and be specified that way.</t>
  </si>
  <si>
    <t>Correct the cross reference.
Generally,  I would recommend that you use the features of Frame to show the para title in brackets after the reference (see TGn draft for examples,  see me if you need to discover how to do this).  It is possible to globally switch these off and on very easily.  Having the titles allows you to spot cross-reference errors very easily.</t>
  </si>
  <si>
    <t>Think forward.   Make the trigger condition field 2 octets.</t>
  </si>
  <si>
    <t>as in comment.</t>
  </si>
  <si>
    <t>TGn adds groups to the STA statistics mechanism.    Should triggered reporting be added for the TGn mechanisms?</t>
  </si>
  <si>
    <t>Recommend that the TGv and TGn groups liaise and determine if the triggered reporting mechanism is appropriate for the TGn-defined STA statistics.  If so,  they need to be added here.</t>
  </si>
  <si>
    <t>Figure 79e6 is incomplete</t>
  </si>
  <si>
    <t>complete it.</t>
  </si>
  <si>
    <t>While the caption for figure 85k3 is utterly captivativing,  it needs something to go with it.</t>
  </si>
  <si>
    <t>Add a figure or remove the caption.</t>
  </si>
  <si>
    <t>TGn uses group identity 11</t>
  </si>
  <si>
    <t>Change it to some other number (e.g. 16).</t>
  </si>
  <si>
    <t>"The number of beacon intervals, expressed in TUs" - this makes no sense to me.  Either it's a number,  or its a duration.</t>
  </si>
  <si>
    <t>Suggest remove "expressed in TUs"</t>
  </si>
  <si>
    <t>I understand what you're trying to do with the dashed list.  But encountering the list without an "as follows:" is a bit surprising.</t>
  </si>
  <si>
    <t>I'd add "The subfields of the Multicast reporting reason field are defined as follows: ".</t>
  </si>
  <si>
    <t>Check for consistency of units.  e.g. Mbit/s or Mbps -&gt; Mb/s</t>
  </si>
  <si>
    <t>"— Bit &lt;ANA&gt;: GTK/IGTK Update Policy. An AP sets the GTK/IGTK Update Policy subfield of the
RSN Capabilities field to 1 to signal that GTK/IGTK Updates are deferred for Sleep Mode STAs,
and sets the subfield to 0 when GTK/IGTK Updates will not be deferred."
This text is not shown as an insert - but it follows a "change" instruction.</t>
  </si>
  <si>
    <t>Underline the quoted text.</t>
  </si>
  <si>
    <t>This is a resource allocated by the ANA,  so you need to put the position in with an &lt;ANA&gt; flag.</t>
  </si>
  <si>
    <t>"The dot11RSNAStatsRobustMgmtCCMPReplays Threshold field contains a value representing the number of discarded MPDUs to be used as the threshold value for the dot11RSNAStatsRobustMgmtCCMPReplays."  Cut and paste error with technical implications.  The sentence is missing the word "conditions" at the end.  This is not the only sentence incorrect; subsequent sentences from here are also incorrect.</t>
  </si>
  <si>
    <t>"The dot11RSNAStatsRobustMgmtCCMPReplays Threshold field contains a value representing the number of discarded MPDUs to be used as the threshold value for the dot11RSNAStatsRobustMgmtCCMPReplays conditions."</t>
  </si>
  <si>
    <t>Somehow, you have a title for a table without a table.  Yes, the table is further down the draft, but usually the title stays with the table even when the table moves.</t>
  </si>
  <si>
    <t>"is not capable to provide CIVIC format location to the non-AP upon request." Bad grammar.</t>
  </si>
  <si>
    <t>"is not capable of providing CIVIC format location to the non-AP upon request."</t>
  </si>
  <si>
    <t>"is not capable to provide Geo format location to the non-AP upon request."  Bad grammar.</t>
  </si>
  <si>
    <t>"is not capable of providing Geo format location to the non-AP upon request."</t>
  </si>
  <si>
    <t>"Source BSSID is equal to the specified Source BSSID."</t>
  </si>
  <si>
    <t>"source BSSID is equal to the BSSID specified in the Source BSSID field."  Note that I'm also requesting that the first "source" in this fragment shouldn't be capitalized, either.</t>
  </si>
  <si>
    <t>"Target BSSID is equal to the specified Target BSSID."</t>
  </si>
  <si>
    <t>"target BSSID is equal to the BSSID specified in the Target BSSID field."  Note that I'm also requesting that the first "target" in this fragment shouldn't be capitalized, either.</t>
  </si>
  <si>
    <t>"Authentication Type is equal to the specified Authentication Type."</t>
  </si>
  <si>
    <t>"Authentication Type is equal to the authentication type specified in the Authentication Type field."</t>
  </si>
  <si>
    <t>"EAP Method is equal to the specified EAP Method."</t>
  </si>
  <si>
    <t>"EAP Method is equal to the EAP method specified in the EAP Method field."</t>
  </si>
  <si>
    <t>7.3.2.64.2</t>
  </si>
  <si>
    <t>"when Authentication Type is set"</t>
  </si>
  <si>
    <t>Is this section the "IEEE 802.11 Authentication request" or the "IEEE 802.11 Diagnostic Authentication Request Type" or something else?  The terminology here in this section is inconsistent.</t>
  </si>
  <si>
    <t>Make the terminology in this section consistent.</t>
  </si>
  <si>
    <t>7.3.2.65.3</t>
  </si>
  <si>
    <t>"Table v11—Authentication request contents"</t>
  </si>
  <si>
    <t>"Table v11—IEEE 802.1X Authentication request contents"</t>
  </si>
  <si>
    <t>"Figure v23—IEEE 802.11 credentials format"</t>
  </si>
  <si>
    <t>Recommend you incorporate the syslog message by reference and don't attempt to modify it in any way.
If endianness is an issue,  you may need to consider adding a statement that the endianness of the structure is defined by the conventions in the refernced RFC,  not 7.1</t>
  </si>
  <si>
    <t>TGn includes MIMO.  How does this affect the Antenna Type table?</t>
  </si>
  <si>
    <t>Perhaps the information is available elsewhere (i.e. via a Beacon report containing the HT Capabilities element).  If not,  you could add definitions here for MIMO systems.</t>
  </si>
  <si>
    <t>I'm not exactly sure what data-rates format is used for.  In TGn we have potentially 77 different "rates".   First problem - different MCSs may map to the same rate (modulo 1Mbps),  does this matter?   Second problem,  you can't fit a description of all 77 different rates in the element.  Is this a problem?</t>
  </si>
  <si>
    <t>Extend the mechanism to cope with TGn MCSs.</t>
  </si>
  <si>
    <t>In TGn, PSMP comes in two flavours:  S-PSMP, and U-PSMP.</t>
  </si>
  <si>
    <t>Add them to the list.</t>
  </si>
  <si>
    <t>The sub-element mechanism used extensively here is a powerfull,  flexible and extensible mechanism.
But I question whether it is adquately constrained.   For example, in 7.3.2.63.2:  "The Event Request field corresponding to an RSNA event request contains zero or more RSNA Event Request sub-elements.".  I ask,  what is the meaning of sending an RSNA even with zero sub-elements.   It's equivalent to "something happened,  but I'm not going to tell you what - be scared, be very scared."
The other question is whether there is any standard ordering for sub-elements.</t>
  </si>
  <si>
    <t>It may be that any combination of sub-elements in any order makes perfect sense - in which case you can tell me to go away be very scared.
Or you could consider adding to each table such as Table v4 an extra column which is going to indicate when that sub-element is present (similar to the column in the beacon frame format).  Or if there are logical combinations of uses,  add one column for each such combination with a "present/absent/optional" marking.  The other issue that is not considered is how many repeats of a sub-element may be present.   I think for most of these definitions the answer should be "at most one" - but I don't think this is specified anywhere.
On the ordering issue,  this is more philosophical.   My preference is to constrain the transmitter if it may make the job of the receiver easier,  and provided that constraint doesn't limit the expressive ability of the protocol.   So,  I would add the statement that sub-elements,  if present,  occur within the element in the order of increasing sub-element ID values.</t>
  </si>
  <si>
    <t>7.3.2.66.3</t>
  </si>
  <si>
    <t>The "Capabilities STA Report" is a subset of the capabilities known at the STA. 
I don't understand a rationale for identifying any particular subset, and suspect this is merely an error.</t>
  </si>
  <si>
    <t>Clarify the mandatory/optional status of each feature and the corresponding indication mechanism.</t>
  </si>
  <si>
    <t>Clause 7.3.2.21.8 needs to be reorganized so that the text on the three measurement groups: STA counter, QoS STA counter, and RSNA counter, are divided into three subclause.</t>
  </si>
  <si>
    <t>Reorganize the text to make it more readable.</t>
  </si>
  <si>
    <t xml:space="preserve">"The measurement Count field contains a number of MSDUs used in determining triggered thresholds as described above." Does this mean that the measuring STA shall keep a sliding measurement window whose size is "measurement Count" number of MSDUs? If so, such a requirement shall be removed.  </t>
  </si>
  <si>
    <t>Clarify and modify the sentence accordingly.</t>
  </si>
  <si>
    <t>When both multiple BSSIDs and SSIDs are supported, which bit in the partial virtual bitmap shall be used by STAs to learn whether broadcast/multicast frames are buffered for a specific BSS?</t>
  </si>
  <si>
    <t xml:space="preserve">Clarify. </t>
  </si>
  <si>
    <t xml:space="preserve">"The measurement Count field contains a number of MSDUs used in determine triggered thresholds as described above." Does this mean that the measuring STA shall keep a sliding measurement window whose size is "measurement Count" number of MSDUs? If so, such a requirement shall be removed.  </t>
  </si>
  <si>
    <t>What is meant by an "AP resolution"?</t>
  </si>
  <si>
    <t>Is one or more SSIDs are visible to STAs when the STA include a specific SSID in probe request?</t>
  </si>
  <si>
    <t>Is one or more SSIDs are visible to STAs when the STA include a wide card SSID in probe request?</t>
  </si>
  <si>
    <t>J_Kim</t>
  </si>
  <si>
    <t>"BSSID(i) = (AP_BSSID modified to set the n LSBs to zero) | ((n LSBs of AP_BSSID) + i) mod 2n)"
Isn't it necessary for the non-transmitted BSSIDs to be distinct?
Because the  AP BSSID is it's MAC address,  it provides only a single distinct number.   
Consider that consecutive manufactured APs are given adjacent BSSIDs.  Consider that they are shipped to the same supplier.  Consider that customer buys two APs with adjacent MAC addresses,  configured to provide multiple BSSIDs.  Won't they appear to provide overlapping coverage?</t>
  </si>
  <si>
    <t>I think you are far less likely to get overlap by using locally administered addresses for the non-transmitted BSSIDs.  For example,  replace the n top (ignoring the individual/group and global/local) bits of the MAC address with i.</t>
  </si>
  <si>
    <t>"The Timestamp, Beacon Interval, DS Parameter Set, FH Parameter Set, IBSS Parameter
Set, Country, FH Parameters, FH Pattern Table, Channel Switch Assignment, IBSS DFS, and ERP Information
elements are not included in the Non-Transmitted BSSID Profile field; the values of these elements
for each non-transmitted BSSID are always the transmitted BSSID element values."
Does the HT Capabilities element belong in this list?   Ditto question the HT Information element.</t>
  </si>
  <si>
    <t>Consider and add to list according to the same criteria used to build this list initially.</t>
  </si>
  <si>
    <t>How do you parse the FBMS sub-element?    Although you know the length of the FBMS Request element,   you don't a-priori know the length of the FBMS sub-element when the multicast element count is &gt;1.
What you have to do is parse all TCLASS Elements, then expect a TCLAS processing element, then a fixed structure of 2 octets.
OK,  you save yourself an octet (essentially using the TCLAS processing as an "end of TCLAS elements" flag),  but you loose the ability to add to the end of the structure additional elements in future.
 Also,  it is not clear if calling it a "sub-element" implies that the FBMS Sub-element starts with a sub-element ID and length,   or does not.  It is not shown in Figure v65.</t>
  </si>
  <si>
    <t>Recommend this be restructured to follow a more "orthodox" layout.
Start with a length octet,  then have the fixed parts,  then the elements.
Preferably start with the sub-element ID, then length then fixed part, then elements.    This makes it look just like the other sub-elements in this draft.</t>
  </si>
  <si>
    <t>Change "— IEEE P802.11r D7.0(RevCom Mar08)"</t>
  </si>
  <si>
    <t>all</t>
  </si>
  <si>
    <t>The terms "client" and "STA" are being used inter-changeably throughout this text.  This is very confusing and at times, technically incorrect.  The term "STA" should be used when a capability/feature is applied to all 802.11 devices, else non-AP STA should be used to indicate the "client".</t>
  </si>
  <si>
    <t>Change "client" to "non-AP STA" throughout the draft.  Also, change clarify instances of STAs which are actually "non-AP STA", as such.</t>
  </si>
  <si>
    <t>"A non-AP STA experiencing network problems may be queried at any time for its current set of syslog messages, if any are available. The syslog messages returned by the non-AP STA may provide insight into the trouble being experienced by non-AP STA." - this sounds bizzare.  If a non-AP STA is having network problems (I suspect WLAN problems) then it will have much greater things to worry about than having to send this report.  And further more, if WLAN problems are being experienced, then how does this non-AP STA get connected to the WLAN, and how does an AP ask a non-associated non-AP STA for this report?  A troubled non-AP STA CANNOT be queried at any time for this report.  At best, this is a post-mortem report -not, a real time diagnostic tool.  For that you need an OOB channel.</t>
  </si>
  <si>
    <t xml:space="preserve">Remove this feature from the draft, as being a diagnostic tool.  It is, at best, a poat-mortem capability.  Moreover, this does not specify how this will be useful to the WLAN admin. </t>
  </si>
  <si>
    <t>Need to state how the TIM Broadcast Offset field is encoded in the two octets</t>
  </si>
  <si>
    <t>7.4.11.1</t>
  </si>
  <si>
    <t>79</t>
  </si>
  <si>
    <t>This action frame is the only use of the Event Request elements</t>
  </si>
  <si>
    <t>Move definition of Event Request elements to 7.4.11.1, and remove it from the IE allocation table</t>
  </si>
  <si>
    <t>add note here that value zero is reserved</t>
  </si>
  <si>
    <t>80</t>
  </si>
  <si>
    <t>change "described in Event Request element." to be the subclause number</t>
  </si>
  <si>
    <t>7.4.11.2</t>
  </si>
  <si>
    <t>This action frame is the only use of the Event Report elements</t>
  </si>
  <si>
    <t>Move definition of Event Report elements to 7.4.11.2, and remove it from the IE allocation table.  Likewise Diagnostic Request element to 7.4.11.3, Diagnostic Report element to 7.4.11.4</t>
  </si>
  <si>
    <t>change "described in Event Report element" to be the subclause number</t>
  </si>
  <si>
    <t>7.4.11.3</t>
  </si>
  <si>
    <t>81</t>
  </si>
  <si>
    <t>change "described in Diagnostic Request element" to be the subclause number</t>
  </si>
  <si>
    <t>7.4.11.4</t>
  </si>
  <si>
    <t>34</t>
  </si>
  <si>
    <t>change "described in Diagnostic Report element" to be the subclause number</t>
  </si>
  <si>
    <t>totall unintelligible sentence "A non-AP STA requests use of FBMS by sending an FBMS Request frame of (Re)association Request frame includes requested FBMS elements."</t>
  </si>
  <si>
    <t>reword to clarify intent</t>
  </si>
  <si>
    <t>normative text required for this statement</t>
  </si>
  <si>
    <t>change "is transmitted" to "shall be transmitted"</t>
  </si>
  <si>
    <t>The STA shall comply with the override…If the STA does not accept this overridden rate…. Seems self-contradictory</t>
  </si>
  <si>
    <t>change "is always an integer multiple" to "shall be an integer multiple"</t>
  </si>
  <si>
    <t>change "transmission rules apply" to "transmission rules shall apply"</t>
  </si>
  <si>
    <t>change "AP schedules" to "AP shall schedule"</t>
  </si>
  <si>
    <t>39</t>
  </si>
  <si>
    <t>change "AP assigns" to "AP shall assign"</t>
  </si>
  <si>
    <t>change "BSSID is included" to "BSSID shall be included"</t>
  </si>
  <si>
    <t>change "element is present" to "element shall be present"</t>
  </si>
  <si>
    <t>Sentence says the AP always Accepts every FBMS request frame.  That is not likely the intent.</t>
  </si>
  <si>
    <t>change "upon receipt of the FBMS Request frame" to "upon receipt of such an FBMS Request frame"</t>
  </si>
  <si>
    <t>Current Count value is changed only by keeping it the same???</t>
  </si>
  <si>
    <t>97</t>
  </si>
  <si>
    <t>The STA really should be informed if the AP changes the delivery interval. This statement should be an absolute requirement, not just a possibility.</t>
  </si>
  <si>
    <t>change "may send an unsolicited FBMS Response" to "shall send an unsolicited FBMS Response"</t>
  </si>
  <si>
    <t>keep figure and figure caption together on same page</t>
  </si>
  <si>
    <t>very confusing sentence, needs to be reworded</t>
  </si>
  <si>
    <t>Page vee aka v, line 37: In reading the folllowing text: "A patent holder or patent applicant has filed a statement of assurance that it will grant licenses under these rights without compensation or under reasonable rates and nondiscriminatory, reasonable terms and conditions to applicants desiring to obtain such licenses." I find that this sentence is rather meaningless, or misleading. The statement says that "a patent holder" has made assurances. Which patent holder is it? And which patent? Is it the patent for genetically modified corn? And while this statement may be true that somewhere out there, some patent holder, of some unknown patent might have granted such rights, this statement does nothing to say that some other patent holders might also have rights to some aspects of the standard, and those patent holders have not filed any letters of assurance. I can think of a couple of sentences that might be more useful. See the proposed changes.</t>
  </si>
  <si>
    <t xml:space="preserve">As 11k adds ISM band Regulatory classes, most 11v STAs will have Regulatory Class information. Radio Channel information is redundant if Regulatory Class information is present for the band, and should be conditioned on dot11SupportedRegulatoryClasses being false. </t>
  </si>
  <si>
    <t>Change 7.3.2.65.4 Diagnostic Information Radio Channels to only be present if dot11SupportedRegulatoryClasses is false, same for 7.3.2.66.3 Capabilities STA Report.</t>
  </si>
  <si>
    <t xml:space="preserve">The text reads, "The actual number of SSIDs supported by the AP is not explicitly signalled."  </t>
  </si>
  <si>
    <t xml:space="preserve">Please clarify what is meant by this. The base standard has a 1:1 correspondence between BSSID and SSID. </t>
  </si>
  <si>
    <t>The symbol "|" is not defined.</t>
  </si>
  <si>
    <t>Define the operation. Add text like " where the operation "|" is ….."</t>
  </si>
  <si>
    <t>The text reads, "one or more Neighbor Report elements described in the Neighbor Report element."</t>
  </si>
  <si>
    <t>Recommended Change:"one or more Neighbor Report elements described in 7.3.2.37."</t>
  </si>
  <si>
    <t>A_Choudhury</t>
  </si>
  <si>
    <t>Yes</t>
  </si>
  <si>
    <t>The Introduction sates that "This amendment specifies enhancements to the following draft standard and draft amendments, in order to
support wireless network management: IEEE P802.11-2007, IEEE P802.11k D7.0(RevCom Oct07), IEEE P802.11r D5.0(RevCom Mar08), IEEE P802.11y D2.0 (RevCom Mar08), IEEE P802.11w D2.0(RevCom Sept08), IEEE P802.11n D2.0 (RevCom Sep08), IEEE P802.11u (RevCom Mar09), IEEE P802.11p D2.0 (RevCom Mar09), IEEE P802.11s D1.0 (RevCom Mar09)".  Aside from being a logistical nightmare in terms of trying to review this document, how are we supposed to conduct a comprehensive review of a document which is supposed to be making enhancements to eight different moving targets?</t>
  </si>
  <si>
    <t>Either limit the scope of 802.11v to make enhancements to approved standards and ammendments, or delay work on 802.11v until at least one of the drafts it is proposing to enhance is approved.</t>
  </si>
  <si>
    <t>What is a "normal roam"?</t>
  </si>
  <si>
    <t>Define what a normal roam is.</t>
  </si>
  <si>
    <t>Transition Reason Value 2 refers to "load balancing".  What is the definition of "load balancing"</t>
  </si>
  <si>
    <t>Define load balancing.</t>
  </si>
  <si>
    <t>If motion is not defined and the and the means to determine motion are not specified, then the In-Motion report Interval field has no meaning.</t>
  </si>
  <si>
    <t>Define motion and specify the means to determine motion or remove all refrences to motion and In-motion from the document.</t>
  </si>
  <si>
    <t>What is "in motion" mean?  Is 1 cm per hour considered "in motion"?  What is the treshold that defines what is and is not motion?</t>
  </si>
  <si>
    <t>Table 37 uses undefined descriptions.  What is the meaning of "Highest possible", Building resolution", "AP resolution", "XY resolution"?</t>
  </si>
  <si>
    <t xml:space="preserve">Define the descriptons. </t>
  </si>
  <si>
    <t>The Sleep Mode is optionally present, not always, as currently specified</t>
  </si>
  <si>
    <t>"2n is the maximum number of BSSIDs supported" does not define "n" and does not say "who" supports the BSSID.</t>
  </si>
  <si>
    <t>Define what 'n' is and define that it’s the AP that supports multiple BSSID</t>
  </si>
  <si>
    <t>"the value that is less than…" is confusing language.</t>
  </si>
  <si>
    <t>Change "the value that is less than 2n is not assigned to any of the STAs" to "no AID value less than 2n will be assigned to any STA"</t>
  </si>
  <si>
    <t>Event request and report elements are not required as separate information element and is wasteful</t>
  </si>
  <si>
    <t>Define a single information element "Event Parameters" and combine content from event request and report into that IE.</t>
  </si>
  <si>
    <t>Diagnostic request and report elements are not required as separate information element and is wasteful</t>
  </si>
  <si>
    <t>Define a single information element "Diagnostic Parameters" and combine content from diagnostic request and report into that IE.</t>
  </si>
  <si>
    <t>"STA counter threshold in Figure v1". Figure v1 reference doesn't make sense</t>
  </si>
  <si>
    <t>Correct reference</t>
  </si>
  <si>
    <t>"STA Statics" typo. Multiple places in this paragraph</t>
  </si>
  <si>
    <t>Change "Statics" to "Statistics" in all places in paragraph</t>
  </si>
  <si>
    <t>"contains a number of MSDUs used" grammar</t>
  </si>
  <si>
    <t>Change "a number" to "the number"</t>
  </si>
  <si>
    <t>The whole sentence starting on L64 for the definition of Measurement Count should come after the threshold field definitions</t>
  </si>
  <si>
    <t>Move the sentence to after the threshold field definitions on the next page</t>
  </si>
  <si>
    <t>The Counter trigger condition bit fields in Figure 79e2 are not the same order as the actual threshold fields in Figure 79e1</t>
  </si>
  <si>
    <t>Correct Figure 79e2, the Counter Trigger Condition field to match the order</t>
  </si>
  <si>
    <t>The timeout field sentence states no further reports will be generated until the timer has expired after a report has been generated. What if two triggers are specified in the same request but one fires then within the timeout window the second trigger fires. Does the timeout apply to the set of triggers as a whole or does it apply to each bit? Depending on the answer changes when reports would be generated for the scenario described</t>
  </si>
  <si>
    <t>Clarify does the timout apply to all bits as a whole or individual bits.</t>
  </si>
  <si>
    <t>"QoS STA counter threshold in Figure v3" incorrect reference</t>
  </si>
  <si>
    <t>Correct reference for Figure v3</t>
  </si>
  <si>
    <t>Sentence beginning "The Randomization Interval field is not used…" is awkward language</t>
  </si>
  <si>
    <t>Change to "When requesting a triggered multicast diagnostic report, the Randomization Interval field is not used and is set to 0". This would make it the same structure as the next paragraph/field Measurement Duration</t>
  </si>
  <si>
    <t>Missing field in "Measurement Duration is not used"</t>
  </si>
  <si>
    <t>Change "Measurement Duration is not used" to "Measurement Duration field is not used"</t>
  </si>
  <si>
    <t>"The Requested" typo</t>
  </si>
  <si>
    <t>Change to "The requested"</t>
  </si>
  <si>
    <t>It would appear the Measurement Duration field has different units (Tus vs Beacon Intervals) depending if multicast diagnostics or not</t>
  </si>
  <si>
    <t>Subsection and Table title "IEEE 802.11 Authentication request" should be changed so it is specific to diagnostics</t>
  </si>
  <si>
    <t>Change to "IEEE 802.11 Authentication Diagnostic request"</t>
  </si>
  <si>
    <t>7.3.2.65.2</t>
  </si>
  <si>
    <t>Subsection and Table title "Association request" should be changed so it is specific to diagnostics</t>
  </si>
  <si>
    <t>Change to "Association Diagnostic request"</t>
  </si>
  <si>
    <t>Subsection and Table title "IEEE 802.1X Authentication request" should be changed so it is specific to diagnostics</t>
  </si>
  <si>
    <t>Change to "IEEE 802.1X Authentication Diagnostic request"</t>
  </si>
  <si>
    <t>The Figure caption says 802.11 credentials</t>
  </si>
  <si>
    <t>Change figure caption to "Figure v23 - IEEE 802.1X credentials format"</t>
  </si>
  <si>
    <t>Reduce the number of IEs used, perhaps by defining Action frame exchanges that do not require IE numbers.</t>
  </si>
  <si>
    <t>Leaving only one byte for triggers does not leave room for future expansion when seven bits are used.  Aggregation is an important operation in the current TGn draft, but there are very few bits to define aggregation counters.</t>
  </si>
  <si>
    <t>Add a second octet with all bits reserved for future expansion of the trigger types.</t>
  </si>
  <si>
    <t>Leaving only one reserved bit does not allow for sufficient future expansion, for example, to new coordination functions or per-access class triggers.</t>
  </si>
  <si>
    <t>There is no extensibility of the RSNA trigger field because all bits are allocated.  Future ciphers cannot be added easily.</t>
  </si>
  <si>
    <t>The EAP Method sub-element (Figure v11) uses only a one-octet field for EAP Type and therefore can't identify the Expanded Types defined in section section 5.7 of RFC 3748.</t>
  </si>
  <si>
    <t>Allow communication of Expanded EAP Types by changing the EAP Method field to be a three octet Vendor field plus a variable Vendor-Data field.</t>
  </si>
  <si>
    <t>Figure v23 assumes that there is one type of credential.  However, some tunneled EAP methods may have different credentials on the outer tunnel (e.g. a client certificate) and the inner tunnel (e.g. a legacy password).  In other networks, a single server may support multiple methods simultaneously (EAP-TLS, EAP-TTLS with PAP inner authentication, and EAP-PEAP with GTC authentication).  It is also not clear how a station that has multiple credential sets would report having multiple user accounts.</t>
  </si>
  <si>
    <t>Modify the 802.11 credentials format so that it can report multiple types of credentials.</t>
  </si>
  <si>
    <t>Not all manufacturers have names expressable in the Roman alphabet.</t>
  </si>
  <si>
    <t>Allow Manufacturer ID to be written in Unicode instead of ASCII.</t>
  </si>
  <si>
    <t>Does "protected frame" refer to data frames, management frames, or both?</t>
  </si>
  <si>
    <t>Please clarify whether "protected" frame refers to data frames, management frames, or both.</t>
  </si>
  <si>
    <t>"non-DSS rate (i.e., OFDM)" is not clear</t>
  </si>
  <si>
    <t>Replace the quoted phrase with "clause 15 or clause 18 modulation"</t>
  </si>
  <si>
    <t>No changes are indicated in the second paragraph.</t>
  </si>
  <si>
    <t>Indicate changes from baseline draft.</t>
  </si>
  <si>
    <t>The multiple SSID procedures are not well specified.  Do they allow for different RSN IEs on the multiple SSIDs?  How does the MLME-Scan primitive change for use with multiple SSIDs?  Does each SSID require its own group key?</t>
  </si>
  <si>
    <t>Define more detailed procedures for scanning and keying for use with multiple SSIDs.</t>
  </si>
  <si>
    <t>11.20.11</t>
  </si>
  <si>
    <t>The traffic filtering service is cumbersome because it is defined to operate on layer 2 constructs.  Administrators will not be able to configure traffic filters by remembering the location of various TCP/IP header components.</t>
  </si>
  <si>
    <t>The idle timer is stated as being reset to the Max Idle Period upon receipt of any frame from the STA, which contradicts the definition in 7.3.2.76.</t>
  </si>
  <si>
    <t>Change to "If the Idle Options field allows unprotected or protected keep-alive frames, then the idle timer shall be reset to the Max Idle Period upon receipt of any frame of a frame exchange sequence initiated by the STA."</t>
  </si>
  <si>
    <t>The first acknowledged data frame in a destination BSS depends on the encryption method. If TKIP and/or AES is in use then the first data frame will be an EAP frame of some sort, and transition will not be complete until after keys are negotiated.</t>
  </si>
  <si>
    <t>Change the first sentence of the paragraph to "The BSS transition time is the total transition time that starts after the transmission of the last acknowledged data frame sent within an originating BSS by the STA and ends after the transmission of the first acknowledged data frame sent within the destination BSS, after any necessary 802.1x authentication  and/or key negotiation has taken place.</t>
  </si>
  <si>
    <t>Sentence defines values for Sub-element IDs instead of just referring to &lt;Sub-element&gt; name/value in Table v26</t>
  </si>
  <si>
    <t>Change "The Element Id field contains the value 1" to "The Sub-element ID field contains the value for Presence Indication Parameters as defined in Table v26"</t>
  </si>
  <si>
    <t>Change "presence by sending" to "presence by sending a"</t>
  </si>
  <si>
    <t>The Inter-frame Interval does not define the behavior if a value of 0 is specified</t>
  </si>
  <si>
    <t>Add the following sentence after the last sentence "The Inter-frame interval value is set to 0 to indicate frames will be transmitted as quickly as possible and no fixed inter-frame delay"</t>
  </si>
  <si>
    <t>Change all references to Element ID to Sub-element ID in Figure v48 and throughout the section.</t>
  </si>
  <si>
    <t>Change "The Element Id field contains the value 2" to "The Sub-element ID field contains the value for Presence Indication Channels as defined in Table v26"</t>
  </si>
  <si>
    <t>Missing how Channel numbers are defined</t>
  </si>
  <si>
    <t>Add reference to Annex J to end of sentence</t>
  </si>
  <si>
    <t>7.3.2.67.3</t>
  </si>
  <si>
    <t>Change all references to Element ID to Sub-element ID in Figure v49 and throughout the section.</t>
  </si>
  <si>
    <t>Change "The Element Id field contains the value 3" to "The Sub-element ID field contains the value for Presence Request Options as defined in Table v26"</t>
  </si>
  <si>
    <t>7.3.2.67.4</t>
  </si>
  <si>
    <t>Change all references to Element ID to Sub-element ID in Figure v50 and throughout the section.</t>
  </si>
  <si>
    <t>Change "The Element Id field contains the value 4" to "The Sub-element ID field contains the value for Presence Status as defined in Table v26"</t>
  </si>
  <si>
    <t>7.3.2.67.5</t>
  </si>
  <si>
    <t>Change all references to Element ID to Sub-element ID in Figure v51 and throughout the section.</t>
  </si>
  <si>
    <t>Change "The Element Id field contains the value 5" to "The Sub-element ID field contains the value for Location Service Parameteres as defined in Table v26"</t>
  </si>
  <si>
    <t>The units for interval are currently seconds. This does not provide enough flexibility to allow longer intervals.</t>
  </si>
  <si>
    <t>Add a "Service Interval Units" field with values for seconds, minutes and hours. Change the interval field to use those units.</t>
  </si>
  <si>
    <t>Change all references to Element ID to Sub-element ID in Figure v52 and throughout the section.</t>
  </si>
  <si>
    <t>Change "The Element Id field contains the value 6" to "The Sub-element ID field contains the value for Radio Information as defined in Table v26"</t>
  </si>
  <si>
    <t>Capitalization needs fixing</t>
  </si>
  <si>
    <t>Change "antenna gain field" to "Antenna Gain field"</t>
  </si>
  <si>
    <t>Change "received RSNI" to "Received RSNI"</t>
  </si>
  <si>
    <t>Change all references to Element ID to Sub-element ID in Figure v53 and throughout the section.</t>
  </si>
  <si>
    <t>Change "The Element Id field contains the value 7" to "The Sub-element ID field contains the value for Timing Measurements as defined in Table v26"</t>
  </si>
  <si>
    <t>Change all references to Element ID to Sub-element ID in Figure v54 and throughout the section.</t>
  </si>
  <si>
    <t>Change "The Element Id field contains the value 8" to "The Sub-element ID field contains the value for Motion as defined in Table v26"</t>
  </si>
  <si>
    <t>Copy/paste error in sentence at "Table v33A Motion Indicator…" and duplicates sentence starting on L61.</t>
  </si>
  <si>
    <t>Inappropriate to include a description in a definition. Move last sentence of definition to appropriate clause in the body of the draft. Alterntively, place a note for this definition that includes the wording of the second sentence.</t>
  </si>
  <si>
    <t>3.135a</t>
  </si>
  <si>
    <t>Definition of term includes a description of extranious statement not related to defining the term.</t>
  </si>
  <si>
    <t>3.148a</t>
  </si>
  <si>
    <t>Defintion of term includes a description of a braodcast.</t>
  </si>
  <si>
    <t>3.151b</t>
  </si>
  <si>
    <t>2-3</t>
  </si>
  <si>
    <t>Definition of term includes a description of an operation on the term</t>
  </si>
  <si>
    <t>Definitions includes descriptions more appropriate for the body of the draft.</t>
  </si>
  <si>
    <t>Recommented editorial guidance to project editors and include as a comment in P802.1mb to reduce the definition of terms to a simple sentence definitions and remove the other wording or include the appropriate elaboration as a note following the definiiton of the term.</t>
  </si>
  <si>
    <t>T_Kurihara</t>
  </si>
  <si>
    <t>7.3.2.65.4</t>
  </si>
  <si>
    <t>45</t>
  </si>
  <si>
    <t>32</t>
  </si>
  <si>
    <t>T</t>
  </si>
  <si>
    <t>Y</t>
  </si>
  <si>
    <t>Change "The Element Id field contains the value 221" to "The Sub-element ID field contains the value for Vendor Specific as defined in Table v26"</t>
  </si>
  <si>
    <t>Missing word</t>
  </si>
  <si>
    <t>Change "Indicator field is n" to "Indicator field value is n"</t>
  </si>
  <si>
    <t>Receipt of a Co-located Interference Request frame with Automatic Response bit set to 0 should terminate automatic Co-located Interference reporting.</t>
  </si>
  <si>
    <t>Change "Co-located Interference reporting shall be terminated" to "Automatic Co-located Interference reporting shall be terminated"</t>
  </si>
  <si>
    <t>The Traffic Generation section should say what a non-AP STA needs to do in order to support the Traffic Generation procedure.</t>
  </si>
  <si>
    <t>Add a paragraph stating what frames are involved in the Traffic generation procedure and how a non-AP STA uses those frames.</t>
  </si>
  <si>
    <t>Misspelling - "my"</t>
  </si>
  <si>
    <t>Change "my" to "may".</t>
  </si>
  <si>
    <t>It is not clear what mechanism a non-AP STA uses to receive unicast data frames while it is in sleep mode. Does it use power save poll frames for example? Does it need to set the power save bit in direct frames sent to the AP in order to stay in sleep mode?</t>
  </si>
  <si>
    <t>Add the detail of how a non-AP STA will operate in sleep mode to send and/or receive direct frames.</t>
  </si>
  <si>
    <t>If both Sleep Mode and the BSS Max Idle Period are supported, can the sleep interval exceed the BSS Max Idle period?</t>
  </si>
  <si>
    <t>State the relationship that exists between the sleep interval and the BSS Max Idle Period if both sleep mode and BSS Max Idle Period are supported by the AP.</t>
  </si>
  <si>
    <t>There is an "at" missing between "wake up" and "Sleep".</t>
  </si>
  <si>
    <t>Change "wake up Sleep Interval." to "wake up at Sleep Intervals."</t>
  </si>
  <si>
    <t>Multiple BSSID Support may require Sections 11.20.5 and 11.20.6.</t>
  </si>
  <si>
    <t>Review requirements for Multiple BSSID Support and add 11.20.5 as well as 11.20.6, if necessary.</t>
  </si>
  <si>
    <t>D_Goodall</t>
  </si>
  <si>
    <t>37 &amp; 50</t>
  </si>
  <si>
    <t>Shouldn't the phrase "may be" be replaced with "can be" or "is"?</t>
  </si>
  <si>
    <t>17 &amp; 29</t>
  </si>
  <si>
    <t>19 &amp; 25 &amp; 28</t>
  </si>
  <si>
    <t>19 &amp; 39</t>
  </si>
  <si>
    <t>13 &amp; 19 &amp; 36</t>
  </si>
  <si>
    <t>7.2.3.8</t>
  </si>
  <si>
    <t>15 &amp; 28</t>
  </si>
  <si>
    <t>Please add definitions for the terms "non-transmitted BSSID" and "transmitted BSSID" as the text assumes that reader knows what they are?</t>
  </si>
  <si>
    <t>Please add them to the definitions.</t>
  </si>
  <si>
    <t>elements described in Event Report element is missing reference</t>
  </si>
  <si>
    <t xml:space="preserve">Add reference to Event Report element section at end of sentence </t>
  </si>
  <si>
    <t>Diagnostic tests are plural</t>
  </si>
  <si>
    <t>Change "execute a diagnostic test" to "execute one or more diagnostic tests"</t>
  </si>
  <si>
    <t>7.4.11.6</t>
  </si>
  <si>
    <t>83</t>
  </si>
  <si>
    <t>Implicit value returned for management action pending field changes behavior on STA. Configuration changes on STA should be explicitly handled by the presence configuration not an implicit value change.</t>
  </si>
  <si>
    <t>Remove sentence starting "A value of 255…" and make sure Presence Configuration procedures/text describe how presence frames are turned off.</t>
  </si>
  <si>
    <t>The values defined in BSS Transition such as "too low throughput" and "unacceptable jitter" are not defined anywhere. So how is it possible for a STA to know when throughput is too low. Also there is no definition of "service" anywhere so again its not possible for a STA to know what "too low" for what "service" ? voice/video/data?</t>
  </si>
  <si>
    <t>Define criteria for measurements of too low/delay…etc. and define what services are being referred to. So its clear when a STA sends a reason for something like too low voice…etc.</t>
  </si>
  <si>
    <t>Paragraph explains how dialog token is set when sent as a BSS Transition request frame but does not describe how its set when it’s sent in response to a BSS Transition Query frame.</t>
  </si>
  <si>
    <t>Add definition of the dialog token when an BSS Transition request is sent in response to a BSS Transition query.</t>
  </si>
  <si>
    <t>The descriptions of the various bits seems to describe procedures that should be part of Section 11</t>
  </si>
  <si>
    <t>Move the description of procedure to section 11 for each of the bits</t>
  </si>
  <si>
    <t>Disassociation immiment is pointless and adds no value.</t>
  </si>
  <si>
    <t>Remove disassociation imminent bit.</t>
  </si>
  <si>
    <t>Description of disassociation imminent has "shall" in the text</t>
  </si>
  <si>
    <t>Change from "in every Beacon frame in which the AID 0 bit is set to 1" to "in every Beacon frame in which the AID 0 or broadcast/multicast bit is set to 1" Similarly in line 32 and line 53, also page 159 line 3</t>
  </si>
  <si>
    <t>11.2.1.11a</t>
  </si>
  <si>
    <t>159</t>
  </si>
  <si>
    <t>29</t>
  </si>
  <si>
    <t>Remove all use of "shall" in text</t>
  </si>
  <si>
    <t>The description of diassociation timer field belongs in Section 11 procedures</t>
  </si>
  <si>
    <t>Move the description of procedure to section 11 for the field</t>
  </si>
  <si>
    <t>The sentence "A value of 1 indicates…" is unnecessary as it is already covered by the other description.</t>
  </si>
  <si>
    <t>Remove sentence.</t>
  </si>
  <si>
    <t>Language</t>
  </si>
  <si>
    <t>Change "candidate it not valid" to "candidate is no longer valid"</t>
  </si>
  <si>
    <t>7.4.11.11</t>
  </si>
  <si>
    <t>88</t>
  </si>
  <si>
    <t>No definition of what "insufficient beacon frames received" means. How is a STA supposed to know what values to threshold on. Similarly other status codes have the same problem</t>
  </si>
  <si>
    <t>Need definition of insufficient for the various reason codes.</t>
  </si>
  <si>
    <t>Change "field is to null" to "field is not returned"</t>
  </si>
  <si>
    <t>7.4.11.14</t>
  </si>
  <si>
    <t>The description of automatic response field belongs in Section 11 procedures</t>
  </si>
  <si>
    <t>This is another example of impractical centralized MAC management introduced in this amendment. The method is to apply constraints at the AP scheduler to manage adjacent channel interference constraints at a STA. How is this scalable. What happens when there are tens or hundreds of STA. What happens when there is a neighbor AP? What happens if the AP queues a frame to accommodate the constraint, but the MAC occupancy results in the frame transmission getting delayed. Will the AP be considered to be in violation?This scheme is completely impractical.</t>
  </si>
  <si>
    <t xml:space="preserve">Delete this clause and all associated text in clause 7. </t>
  </si>
  <si>
    <t>There is no PICS entry associated with this procedure. Is it mandatory or optional?</t>
  </si>
  <si>
    <t>Update PICS.</t>
  </si>
  <si>
    <t>BSS Transition Management is mandatory. It does not make sense for this to be mandatory at STA, since the STA may implement other ways to determine when to reassociate with a different AP. It does not make sense to make such network management procedures mandatory for Aps. It is reasonable to make a message that provides information on load and admission control, mandatory.</t>
  </si>
  <si>
    <t>Make it optional.</t>
  </si>
  <si>
    <t>S_Nada</t>
  </si>
  <si>
    <t>Add "." to end of sentence "…to the AP using FBMS Elements"</t>
  </si>
  <si>
    <t>Change references to TCLAS to FBMS Element</t>
  </si>
  <si>
    <t>As comment</t>
  </si>
  <si>
    <t>10.3.2.2.2</t>
  </si>
  <si>
    <t>98</t>
  </si>
  <si>
    <t>Feature is optional</t>
  </si>
  <si>
    <t>Change "This parameter shall only be" to "This parameter may be"</t>
  </si>
  <si>
    <t>10.3.6.1.2</t>
  </si>
  <si>
    <t>99</t>
  </si>
  <si>
    <t>dot11WirelessManagementImplemented is true is redundant as dot11ExtendedChannelSwitchImplemented is always required to be true for SupportedRegulatory classes</t>
  </si>
  <si>
    <t>Remove "or dot11WirelessManagementImplemented is true"</t>
  </si>
  <si>
    <t>10.3.6.2.2</t>
  </si>
  <si>
    <t>100</t>
  </si>
  <si>
    <t>10.3.6.3.1</t>
  </si>
  <si>
    <t>101</t>
  </si>
  <si>
    <t>10.3.6.4.2</t>
  </si>
  <si>
    <t>102</t>
  </si>
  <si>
    <t>"BROADCAST" caps</t>
  </si>
  <si>
    <t>Change to "Broadcast"</t>
  </si>
  <si>
    <t>10.3.7.1.2</t>
  </si>
  <si>
    <t>103</t>
  </si>
  <si>
    <t>104</t>
  </si>
  <si>
    <t>10.3.7.2.2</t>
  </si>
  <si>
    <t>105</t>
  </si>
  <si>
    <t>10.3.7.3.2</t>
  </si>
  <si>
    <t>106</t>
  </si>
  <si>
    <t>10.3.7.4.2</t>
  </si>
  <si>
    <t>107</t>
  </si>
  <si>
    <t>10.3.46.1.2</t>
  </si>
  <si>
    <t>114</t>
  </si>
  <si>
    <t>Diagnostic plural</t>
  </si>
  <si>
    <t>Change "requested diagnostic" to "requested diagnostics"</t>
  </si>
  <si>
    <t>10.3.46.3.2</t>
  </si>
  <si>
    <t>115</t>
  </si>
  <si>
    <t>10.3.47.1.2</t>
  </si>
  <si>
    <t>116</t>
  </si>
  <si>
    <t>10.3.47.3.2</t>
  </si>
  <si>
    <t>117</t>
  </si>
  <si>
    <t>10.3.48</t>
  </si>
  <si>
    <t>Replace the paragraph with the following: Transition time is defined as the time difference between the starting time and the ending time of a transition between APs, even if the transition results in remaining on the same AP.  The starting time is one of the following items.
• The start of a search for an AP, when the transition reason is 4 (first association to WLAN)
• The latest time that a frame could have been transmitted on the source BSS
• The start of a search for an AP, after determination that a transition has failed 
The ending time is one of the following items.
• The earliest time that a data frame can be transmitted on the target BSS, after completion of RSN, 802.1X, or other authentication and key management transmissions, when such are required by the target BSS
• The time that a determination is made that the transition has failed."</t>
  </si>
  <si>
    <t>There are missing transition reasons.</t>
  </si>
  <si>
    <t>Add the following reasons to the table: "Exceeded maximum number of retransmissions
Excessive interference or noise
Received too many broadcast disassociations
Received too many broadcast deauthentications
Previous transition failed"</t>
  </si>
  <si>
    <t>The definition of the EAP method field is not correct.</t>
  </si>
  <si>
    <t>22 new element IDs for a single amendment is excessive given the limited ID space and the number of other amendments in development (let alone future work).</t>
  </si>
  <si>
    <t>Combine some elements to reduce the total number of IDs required for this amendment.</t>
  </si>
  <si>
    <t>Label for figure 85k3 is not with the figure.</t>
  </si>
  <si>
    <t>Move label to join the figure (which is currently at the top of page 22).</t>
  </si>
  <si>
    <t>7.3.2.22.10</t>
  </si>
  <si>
    <t>The counter "dot11RSNAStatsTKIPHdrErrors (Counter32)" is not defined in the base standard, or in 802.11w D2.1 or this document.</t>
  </si>
  <si>
    <t>Delete this counter from the list.</t>
  </si>
  <si>
    <t>Counters listed in figure 85k1 do not match table 31b (group 11 identity list) or figure 79e5 (request)</t>
  </si>
  <si>
    <t>Update report field format to match request and group 11 identity list.</t>
  </si>
  <si>
    <t>11.2</t>
  </si>
  <si>
    <t>"MSDUs except TIM frames" incorrectly indicates that TIM frames are MSDUs.  TIM frames are MMPDUs.</t>
  </si>
  <si>
    <t>Delete "except TIM frames".</t>
  </si>
  <si>
    <t>"The AP shall maintain an idle timer … the AP may disassociate the STA" unnecessarily mandates implementation details, and after specifying all the internal details the externally measurable behavior (disassociate the STA) is not even mandatory.</t>
  </si>
  <si>
    <t>If the Idle Options field requires protected keep-alive frames, then the AP may disassociate the STA if no protected frames are received from the STA for a period of duration Max Idle Period. If the Idle Options field allows unprotected or protected keep-alive frames, then the AP may disassociate the STA if no protected or unprotected frames are received from the STA for a period of duration Max Idle Period. The AP may disassociate or deauthenticate the STA at any time for other reasons even if the STA satisfies the keep-alive frame transmission requirements.</t>
  </si>
  <si>
    <t>There are subelements listed in this table and defined later in the clause that are not used in the diagnostic request element.</t>
  </si>
  <si>
    <t>Remove subelements not utilized in this clause and place them where they belong, in 7.3.2.66, diagnostic report element.</t>
  </si>
  <si>
    <t>The definition of the EAP method field in inadequate.</t>
  </si>
  <si>
    <t>Replace the definition with :"The EAP Method field contains a value identifying a single EAP method.  The first byte of this field shall be set to the IANA assigned EAP Method Type value.  If the first byte of the field is any value other than 254, the field is one byte in length.  If the value of the first byte of the field is 254, the field holds an extended EAP identifier and its length is 8 bytes.  When the field is 8 bytes in length, the bytes shall be in network byte order.  If the field is 8 bytes in length and the extended EAP type is assigned by IANA or in an IETF document, the field shall use the assigned or standardized value."</t>
  </si>
  <si>
    <t>The definition of the firmware version field is incomplete.</t>
  </si>
  <si>
    <t>Add the following after the current definition. "This string is not zero terminated."</t>
  </si>
  <si>
    <t>the definition of the manufacturer ID field is inadequate.</t>
  </si>
  <si>
    <t>the definition of the model number field is inadequate.</t>
  </si>
  <si>
    <t>the definition of the serial number field is inadequate.</t>
  </si>
  <si>
    <t>The caption of figure v37 is incorrect.</t>
  </si>
  <si>
    <t>Correct caption is for Serial Number.</t>
  </si>
  <si>
    <t>It is not necessary to include the type and length of the SSID IE in this subelement</t>
  </si>
  <si>
    <t>replace the definition with the following: "This field contains a Service Set Identifier with a maximum length of 32 octets, as defined in 7.3.2.1."</t>
  </si>
  <si>
    <t>Not sure what a MAC Offset parameter is.</t>
  </si>
  <si>
    <t>Replace "MAC" with "Filter".</t>
  </si>
  <si>
    <t>The classifier mask is not used with this classifier type.</t>
  </si>
  <si>
    <t>Delete the classifier mask from the figure or describe how it modifies the offset or value fields.</t>
  </si>
  <si>
    <t>The reference is circular.</t>
  </si>
  <si>
    <t>Replace this with a proper numeric reference.</t>
  </si>
  <si>
    <t>B_O'Hara</t>
  </si>
  <si>
    <t>183</t>
  </si>
  <si>
    <t>Need to add MIB items to provide an "Access Port"  inteface for external network entities.  See TGk MIB which describes a mailbox-like interface for external entities to request measurements and obtain reports.  Do something similar for TGv management requests and responses.  Alternatively, define a new (XML  based?) interface for external management of TGv STAs.</t>
  </si>
  <si>
    <t>"Upon receipt ... the non-AP STA shall respond with an Event Report frame that includes Syslog Event Report elements" conflicts with "A non-AP STA experiencing network problems may be queried at any time for its current set of syslog messages, if any are available".  If no messages are available, what are these Syslog Event Report elements supposed to contain?</t>
  </si>
  <si>
    <t>Fully specify response frame to be sent when no syslog messages are available.</t>
  </si>
  <si>
    <t>Add the unsolicted TIM broadcast response frame. In the unsolicited TIM broacast response, the diaglog token field shall be set to zero.</t>
  </si>
  <si>
    <t>7.3.2.67.6</t>
  </si>
  <si>
    <t>59</t>
  </si>
  <si>
    <t>64-65</t>
  </si>
  <si>
    <t>E</t>
  </si>
  <si>
    <t>Y</t>
  </si>
  <si>
    <t xml:space="preserve">AP STA can receives several Presence Request frames from other non-AP STAs before replying a Radio Information sub-element for a previously received Presence Request Options sub-element. So, the RCPI value should measure the Presence Request/Presence Response frame received from the STA requesting the corresponding Radio Information sub-element.  </t>
  </si>
  <si>
    <t xml:space="preserve">The RCPI value should measure the Presence Request/Presence Response frame received from the STA requesting the corresponding Radio Information sub-element, not the most recently received Presence Request or Response. </t>
  </si>
  <si>
    <t>7.3.2.67.6</t>
  </si>
  <si>
    <t>59</t>
  </si>
  <si>
    <t>60-61</t>
  </si>
  <si>
    <t>E</t>
  </si>
  <si>
    <t>Y</t>
  </si>
  <si>
    <t xml:space="preserve">AP STA can receives several Presence Request frames from other non-AP STAs before replying a Radio Information sub-element for a previously received Presence Request Options sub-element. So, the received RSNI value should measure the Presence Request/Presence Response frame received from the STA requesting the corresponding Radio Information sub-element.  </t>
  </si>
  <si>
    <t xml:space="preserve">Table v15. Insert a new row: Sleep Mode/"7". Change the Reserved value to 8-255. </t>
  </si>
  <si>
    <t>7.3.2.66</t>
  </si>
  <si>
    <t>The Dialog Token field is defined in the Diagnostic request frame, and the Diagnostic Token field is defined in Diagnostic Request element. Change "by the Dialog Token" to "by the Diagnostic Token".</t>
  </si>
  <si>
    <t>7.3.2.67</t>
  </si>
  <si>
    <t xml:space="preserve">Table v26. Create a new column called Length and fill in the length values for subelements . </t>
  </si>
  <si>
    <t xml:space="preserve">Table v26. Add the corresponding subclause number to the sub-element in the Sub-element Name row. </t>
  </si>
  <si>
    <t>7.3.2.67.2</t>
  </si>
  <si>
    <t>57</t>
  </si>
  <si>
    <t xml:space="preserve">Figure v48. Two Regulatory Class fields. </t>
  </si>
  <si>
    <t xml:space="preserve">Change the first one to "Regulatory Class 1", and the second one to "Regulatory Class n".  </t>
  </si>
  <si>
    <t>Change "Regulatory Class  indicates" to "Regulatory Class 1-n fields indicate".</t>
  </si>
  <si>
    <t>7.3.2.68</t>
  </si>
  <si>
    <t>66</t>
  </si>
  <si>
    <t>18-28</t>
  </si>
  <si>
    <t>3.22b</t>
  </si>
  <si>
    <t>The definition begins by repeating the term being defined. The term being defined shoud not appear in the definition per IEEE request</t>
  </si>
  <si>
    <t>Please change to starting out "The collection of…."</t>
  </si>
  <si>
    <t>Based on the introductory material, I think many more defintions must be added to encompass all the new conecpts being added by this document.</t>
  </si>
  <si>
    <t>Please review the introduciton of this document, pages iii to v, and make definitions for all the concepts introduced as appropriate.</t>
  </si>
  <si>
    <t>Sub-clause is changed without first providing the higher level sub-clauses.</t>
  </si>
  <si>
    <t>Please introduce by adding the higher level sub-clause number and title 7.3.2.25</t>
  </si>
  <si>
    <t xml:space="preserve">This field is an ANA controlled field. </t>
  </si>
  <si>
    <t>Please replace by ANA until assignment is requested and made.</t>
  </si>
  <si>
    <t>156</t>
  </si>
  <si>
    <t>Editing instruction says to add text to bullet c and bullet c is show without an underlined text.</t>
  </si>
  <si>
    <t>Please remove editing instruction, add inserted text, or reballot with underlining shown properly.</t>
  </si>
  <si>
    <t>Editing instruction says to add text to bullet f and bullet f is show without an underlined text.</t>
  </si>
  <si>
    <t>11.2.1.6</t>
  </si>
  <si>
    <t>Editing instruction says to add text to bullet e and bullet e is show without an underlined text.</t>
  </si>
  <si>
    <t>11.2.1.7</t>
  </si>
  <si>
    <t>The use of ia roman numbering is taking the IEEE numbering policy too far. It's just too confuing for many to understand.</t>
  </si>
  <si>
    <t xml:space="preserve">A STA that supports a presence capability can already provide its own location information and location capability by using Presence Request and Presence Response frame. If Presence Configuraion is for the periodic exchange of Presence Request and Presence Response frame, it should not includes the location information and location capability. It seems that a Presence Request frame is a subset of a Presence Configuration Request frame. </t>
  </si>
  <si>
    <t xml:space="preserve">Simplify the Presence Configuration Request frame by removing the Location Descriptor and Location Data fields. </t>
  </si>
  <si>
    <t>11.20.4.1</t>
  </si>
  <si>
    <t>168</t>
  </si>
  <si>
    <t>13,14,49,50</t>
  </si>
  <si>
    <t>Y</t>
  </si>
  <si>
    <t xml:space="preserve">When the Presence Parameters information element is included in the Beacon, Probe Response, Assoiation Request, Reassociation Request, which presence sub-elements could be included?  </t>
  </si>
  <si>
    <t xml:space="preserve">Specify the eligible presenece sub-elements. </t>
  </si>
  <si>
    <t>7.3.2.67.5</t>
  </si>
  <si>
    <t>l</t>
  </si>
  <si>
    <t>Y</t>
  </si>
  <si>
    <t>Either standardize a load balancing algorithm and a consistent, standard set of criteria that are to be used to drive load balancing, or remove Transition Management from the document completely.  To leave it in is like designing a gun that fires randomly from either end.</t>
  </si>
  <si>
    <t>F_Backes</t>
  </si>
  <si>
    <t>"802.11 system" is not defined. Typo in "a prior". Rewrite the definition</t>
  </si>
  <si>
    <t>Change the definition to "Colocated Interference: Interference that is caused by another STA or another wireless transmitter located in the same physical device as the  STA. Colocated interference may cause degradation of STA performance either periodically or continuously"</t>
  </si>
  <si>
    <t>Capitalize the first letter</t>
  </si>
  <si>
    <t>Change "a set of patterns.." to "A set of patterns"</t>
  </si>
  <si>
    <t>Rewrite the sentence to make it clear; use plural</t>
  </si>
  <si>
    <t>Change "the value that is less than 2^n is not assigned" to "the AID values that are not less than 2^n are not assigned"</t>
  </si>
  <si>
    <t>7.3.10.21.10a</t>
  </si>
  <si>
    <t xml:space="preserve">Figures 7912 and 7913 both have a field names "Report Timeout". The field in Figure 7912 is actually a timeout, whereas the fild in Figure 7913 is actually a bit field indicating a request. Two different fields with the same name is confusing. Rename the bit field in Figure 7913 </t>
  </si>
  <si>
    <t>Change "Report Timeout" in figure 7913 to "Report Timeout Request". Also make the corresponding change in the decsription on line 15.</t>
  </si>
  <si>
    <t>The filter offset applies only to non-fragmented frames.</t>
  </si>
  <si>
    <t>Change "after any necessary decryption or disaggregation" to "after any necessary decryption or reassembly or disaggregation"</t>
  </si>
  <si>
    <t>It should be EIRP, not Tx power, as most devices control EIRP not transmit power</t>
  </si>
  <si>
    <t>Change "The STA Tx Power field indicates average transmit power" to "The STA EIRP field indicates the average EIRP". Also change the field name in Figure v19</t>
  </si>
  <si>
    <t>Change references to "Tx Power" to "EIRP" in Figure v44 and the description.</t>
  </si>
  <si>
    <t>unsuited integer?</t>
  </si>
  <si>
    <t>Change "unsuited integer" to "unsigned integer"</t>
  </si>
  <si>
    <t>It is not clear what "the number of the latest significant beacon update" mean.</t>
  </si>
  <si>
    <t>S_Ponnuswamy</t>
  </si>
  <si>
    <t>The Geopriv requirements document is not referenced in a normative fashion in the draft.</t>
  </si>
  <si>
    <t>Move the reference to RFC 3693 to the bibliographic appendix.</t>
  </si>
  <si>
    <t>"prior" seems to be a typographical error</t>
  </si>
  <si>
    <t>Change "a prior" to "a priori"</t>
  </si>
  <si>
    <t>"sleep" mode is used in the MAC state diagrams in Annex C of 802.11-2007 to refer to radios in power save state</t>
  </si>
  <si>
    <t>Create a new term to refer to the extended power save mode in the 11v draft, such as "extended sleep"</t>
  </si>
  <si>
    <t>There is a multiple SSID feature in the TGu draft as well.  Two features are not needed.</t>
  </si>
  <si>
    <t>If possible, merge the TGu and TGv multi-SSID features.  If not, please provide a rationale for why a second multi-SSID feature is required.</t>
  </si>
  <si>
    <t>"x" is not the correct style for a value to be assigned by ANA</t>
  </si>
  <si>
    <t>Change "x" to "&lt;ANA&gt;"</t>
  </si>
  <si>
    <t>22 information elements is excessive.  This one amendment uses nearly 8% of the IV space.</t>
  </si>
  <si>
    <t xml:space="preserve">Multicast Diagnostic Interval in FBMS Response frame is similar to Measurement Duration in Multicast Diagnostic Request. It seems that Randomization Interval is also included in FBMS Status sub-element because the FBMS Response frame is transmitted as a group address.  </t>
  </si>
  <si>
    <t>Include Randomization Interval similar in FBMS Status sub-element.</t>
  </si>
  <si>
    <t>7.3.2.73</t>
  </si>
  <si>
    <t>69</t>
  </si>
  <si>
    <t>63-65</t>
  </si>
  <si>
    <t>Y</t>
  </si>
  <si>
    <t>When STA sends a Multicast Diagnostic Report according to the Multicast Diagnostic Interval, what is the Multicast Reporting Reason value in the Multicast Diagnostic Report frame?</t>
  </si>
  <si>
    <t>Make a new sub-field in Multicast Reporting Reason field of Figure 85o2.</t>
  </si>
  <si>
    <t>11.2.1.5</t>
  </si>
  <si>
    <t>Y</t>
  </si>
  <si>
    <t xml:space="preserve">When FBMS is used, EOSP field of each broadcast/multicast frame is set to the same value with More Data field. Do not use EOSP field for other purpose. </t>
  </si>
  <si>
    <t xml:space="preserve">Do not use EOSP field for other purpose. </t>
  </si>
  <si>
    <t>7.4.11.18</t>
  </si>
  <si>
    <t>93</t>
  </si>
  <si>
    <t>24</t>
  </si>
  <si>
    <t>Y</t>
  </si>
  <si>
    <t xml:space="preserve">TFS Notify frame may include one or more TFS ID because non-AP STA requests multiple filters to AP. </t>
  </si>
  <si>
    <t xml:space="preserve">Add a length field in TFS Notify frame and the set the length of TFS ID  to variable. </t>
  </si>
  <si>
    <t>11.20.11.3</t>
  </si>
  <si>
    <t>177</t>
  </si>
  <si>
    <t>19-20</t>
  </si>
  <si>
    <t>Y</t>
  </si>
  <si>
    <t xml:space="preserve">If the several frames are matched with the same traffic filter, several TFS Notify frames can be sent to the STA. </t>
  </si>
  <si>
    <t>In TFS Request element, add Notifying timeout field and do not send additional Notify frame before Notifying timeout.</t>
  </si>
  <si>
    <t>11.2.1.4c</t>
  </si>
  <si>
    <t>157</t>
  </si>
  <si>
    <t>64-65</t>
  </si>
  <si>
    <t>Y</t>
  </si>
  <si>
    <t xml:space="preserve">The idle timer shall be reset to the Max Idle period upon receipt of ACK frame from the STA. Even though the STA is not power saving mode, BSS Max Idle Period management can be utilized. Move this clause to 11.20. </t>
  </si>
  <si>
    <t xml:space="preserve">Add a condition for reseting the idle timer. </t>
  </si>
  <si>
    <t>11.20.9</t>
  </si>
  <si>
    <t>175</t>
  </si>
  <si>
    <t>1-2</t>
  </si>
  <si>
    <t>Y</t>
  </si>
  <si>
    <t xml:space="preserve">Specify the explicit condition for generating the Co-located Interference Report. The following is too subjective trigger condition, "The time characteristics of the intererence is significantly changing". </t>
  </si>
  <si>
    <t>Add trigger conditions (ex, triggered Interference Level) for Co-located Interference Report in Co-located Interference Request frame.</t>
  </si>
  <si>
    <t>11.20.9</t>
  </si>
  <si>
    <t>175</t>
  </si>
  <si>
    <t>1-2</t>
  </si>
  <si>
    <t>Y</t>
  </si>
  <si>
    <t xml:space="preserve">Co-located interferer may simultaneously increases the interference level of several stations. In order to avoid the collision of Co-located Interferenece Report frames, use a randomization interval before transmitting a Co-located Interference Report frame.  </t>
  </si>
  <si>
    <t xml:space="preserve">Use a randomization interval before transmitting a Co-located Interference Report frame. </t>
  </si>
  <si>
    <t>7.3.2.63.2</t>
  </si>
  <si>
    <t>33</t>
  </si>
  <si>
    <t>42, 62, 63</t>
  </si>
  <si>
    <t>E</t>
  </si>
  <si>
    <t>N</t>
  </si>
  <si>
    <t xml:space="preserve">Change Target BSS RSNA to Target BSSID RSNA. </t>
  </si>
  <si>
    <t>11.20.2</t>
  </si>
  <si>
    <t>Y</t>
  </si>
  <si>
    <t xml:space="preserve">Transition Event Report, RSNA Event Report, Peer-to-Peer Link Event Report just include the last 5 events occuring since the STA associated to the ESS. If STA receives a Event Request frame but it does not have new events, STA may transmit the previously reported old events.   </t>
  </si>
  <si>
    <t xml:space="preserve">Include the Timestamp field in Event Request frame. If Event Timestamp in the Event Report element is less than that in Event Request frame, does not report the corresponding events. </t>
  </si>
  <si>
    <t xml:space="preserve">7.3.2.21.8 </t>
  </si>
  <si>
    <t>13</t>
  </si>
  <si>
    <t>59, 61</t>
  </si>
  <si>
    <t>E</t>
  </si>
  <si>
    <t>N</t>
  </si>
  <si>
    <t xml:space="preserve">Errata, from statics to statistics </t>
  </si>
  <si>
    <t>7.3.2.21.8</t>
  </si>
  <si>
    <t>12</t>
  </si>
  <si>
    <t>64</t>
  </si>
  <si>
    <t>E</t>
  </si>
  <si>
    <t>N</t>
  </si>
  <si>
    <t xml:space="preserve">Group Identity for RSNA Counters should be changed to 16 because TGn draft 2.05 uses from 11 to 15. </t>
  </si>
  <si>
    <t>7.3.2.22.8</t>
  </si>
  <si>
    <t>21</t>
  </si>
  <si>
    <t>7</t>
  </si>
  <si>
    <t>E</t>
  </si>
  <si>
    <t>N</t>
  </si>
  <si>
    <t xml:space="preserve">Group Identity for RSNA Counters should be changed to 16 because TGn draft 2.05 uses from 11 to 15. </t>
  </si>
  <si>
    <t>7.3.2.21.8</t>
  </si>
  <si>
    <t>Y</t>
  </si>
  <si>
    <t xml:space="preserve">It seems that Triggered Statistic Request/Report should also support the dot11CountersGroup3(A-MSDU) defined in TGn draft.  </t>
  </si>
  <si>
    <t>7.3.2.21.8</t>
  </si>
  <si>
    <t>Y</t>
  </si>
  <si>
    <t xml:space="preserve">It seems that Triggered Statistic Request/Report should also support the dot11CountersGroup3(A-MPDU) defined in TGn draft.  </t>
  </si>
  <si>
    <t>7.3.2.65.4</t>
  </si>
  <si>
    <t>44</t>
  </si>
  <si>
    <t>7</t>
  </si>
  <si>
    <t>E</t>
  </si>
  <si>
    <t>N</t>
  </si>
  <si>
    <t>Change the Lable of Figure v23 to "IEEE 802.1X Credentials format".</t>
  </si>
  <si>
    <t>7.3.2.65.4</t>
  </si>
  <si>
    <t>49</t>
  </si>
  <si>
    <t>37-65</t>
  </si>
  <si>
    <t>Y</t>
  </si>
  <si>
    <t>What's the outcome if the STA "send a new request with the TCLAS Element removed"? Please clarify in the draft.  Moreover, if the STA does not accept the overridden rate, can it reschedule another request for the same TCLAS? It would seem reasonable to do so given that the situation at the AP might have changed.  If another request is allowed at a later time, what is the time out value? If the draft does not allow another request for the same TCLAS after a STA reject an overriden rate, it should explicitly state so.</t>
  </si>
  <si>
    <t>Please clarify or make changes accordingly.</t>
  </si>
  <si>
    <t>Are the two TIM frames sent in one TIM Broadcast Interval identical?  It appears to be so based on the text.  Yet, they don't have to be identical given that STAs closer to the AP can receive the TIM sent at a higher data rate while the other STAs can receive the TIM sent at a lower data rate.</t>
  </si>
  <si>
    <t>If the two TIM frames are identical, please clarify in the draft.  Please also elaborate if the two TIM frames are different.</t>
  </si>
  <si>
    <t xml:space="preserve">Why does the low rate TIM frame have to be transmitted at the same rate as the beacon?  Note that beacon is usually transmitted at the lowest data rate so that clients that are not associated with the AP can receive the beacon and become associated.  TIM frames are only transmitted to associated clients.  APs should know what is the lowest data rate that can reach all associated clients.  If all STAs associated with the AP can receive at 36Mpbs or above, there is no reason why the low rate TIM frames have to be sent at 1Mbps.  The AP should be able to choose at what data rate to transmit the low rate TIM frame. </t>
  </si>
  <si>
    <t xml:space="preserve">The low rate TIM frame should be transmitted at a low data rate that is determined by the lowest receiving data rate among all associated STAs. </t>
  </si>
  <si>
    <t>If this is a mandatory behavior, "shall attempt to" should not be used.  If it is not, "should attempt to" is probably better.</t>
  </si>
  <si>
    <t>Replace "shall attempt to" with appropriate wording.</t>
  </si>
  <si>
    <t xml:space="preserve">Y </t>
  </si>
  <si>
    <t>This setence is out of place.  It can probably be combined with line 15-16 of page 159.</t>
  </si>
  <si>
    <t>159-160</t>
  </si>
  <si>
    <t>As a general comment, the organization of this section can be improved.  Clarification of the rationale behind the scheme would be very helpful.</t>
  </si>
  <si>
    <t>Lines 27-28 indicates that the measurements at a measuring STA can be terminated by a request frame with the Enable bit set to 1 and the Report bit set to 0.  However, lines 24-25 suggest that the measurements are terminated upon disassociation or a sucessful reassociation, which seems to exclude the case explained in lines 27-28.</t>
  </si>
  <si>
    <t xml:space="preserve">Modify lines 24-25 to clarify there are three ways to terminate the triggered STA statistics measurements. </t>
  </si>
  <si>
    <t>If a STA moves to a different ESS, should the STA buffer of events be cleared?</t>
  </si>
  <si>
    <t>Please insert "and the STA buffer of events shall be cleared" at the end of line 65.</t>
  </si>
  <si>
    <t>"a member" should be "members"</t>
  </si>
  <si>
    <t>Replace "a member" with "members"</t>
  </si>
  <si>
    <t>M_Gong</t>
  </si>
  <si>
    <t>I assume that the Motion subelement is intended for "dead reckoning" applications to track the location of a user between location "fixes", similar to those used in GPS-based navigation systems. However, the Motion sub-element only provides a Motion Indicator field and a Speed field. For dead reckoning, both the speed and bearing are required.</t>
  </si>
  <si>
    <t>Either add a Bearing field to the Motion subelement, or else add another subelement called "Velocity", which includes both a Speed field and a Bearing field. The units for the Bearing field could be degrees or tens of degrees referenced to True North, tenths or hundredths of radians referenced to True North or else the 8, 16 or 32 compass headings: North, NNE, NE, ENE, East, etc. The latter would be equivalent to increments of 45, 22.5 or 11.25 degrees. To economize on space, the Bearing field could use the reserved bits within the Motion Indicator field octet.</t>
  </si>
  <si>
    <t>A one octet field to describe multicast rates seems inadequate. 500 kbps increments is too large for low rate streams on a low rate network, but 255 * 500kbps = 127.5 Mbps may be too low for future PHY layer technologies.</t>
  </si>
  <si>
    <t>Change this field to two octets forming an unsigned integer at a lower increment, or change the increment depending on the value,e.g.: 0 to 63 increment = 10 kbps, 64 to 127, increment = 100 kbps, 128 to 191 increment = 1 Mbps, 192 to 255 increment = 10 Mbps, or some variation of this concept. Alternatively, specify the increment as a fraction of the highest rate in the supported rates Information Element in the Beacon or Probe Response.</t>
  </si>
  <si>
    <t>"unsuited"?</t>
  </si>
  <si>
    <t>Change to "unsigned"?</t>
  </si>
  <si>
    <t>"modulo(255)" means the remainder after dividing by 255 one or more times. I believe this is not what was intended in this case.</t>
  </si>
  <si>
    <t>Change "modulo(255)" to "modulo(256)".</t>
  </si>
  <si>
    <t>REVma started deprecating the terms "unicast" and "multicast",  but didn't do a particularly good job of replacing them.  One reason is that the definition of "multicast" in rev-2007 includes broadcast,  but much of the usage in the standard implies it does not.</t>
  </si>
  <si>
    <t xml:space="preserve">
Recommend replace "unicast" with "individually addressed" and "multicast/broadcast" with "group addressed" throughout.</t>
  </si>
  <si>
    <t>"the value that is less than 2n is not assigned to any of the STAs."
"the value" - which one,  or all of them</t>
  </si>
  <si>
    <t>consider replacing with "values of AID less than 2^n" are not assigned to a STA.</t>
  </si>
  <si>
    <t xml:space="preserve">"x will be defined" - you need to say more than this.
</t>
  </si>
  <si>
    <t>replace with: "The value x will be replaced with a value assigned by the 802.11 ANA once that assignment has been made."</t>
  </si>
  <si>
    <t>You have no control over the value of element ID assignments, and cannot ensure that they are contiguous.</t>
  </si>
  <si>
    <t>Replace each element ID value with an &lt;ANA&gt; flag. And add this editorial note:  "The values marked &lt;ANA&gt; will be replaced with a value assigned by the 802.11 ANA once that assignment has been made."</t>
  </si>
  <si>
    <t>"associated with any of the non-transmitted BSSIDs." - makes no sense to me</t>
  </si>
  <si>
    <t>perhaps you mean transmitted in some other element.  Name it here.  Or define the term at the start of the para as it is used throughout.</t>
  </si>
  <si>
    <t>"bits 1 to (2n – 1) of the bitmap are used as broadcast/
multicast bits for each BSS corresponding to a non-transmitted BSSID, where 2n" - beware of out by one errors.   1 to 2^n-1 is actually 2^n-1 distinct values.</t>
  </si>
  <si>
    <t>Either this starts at B0,  or it supports 2^n-1 BSSs.</t>
  </si>
  <si>
    <t>General comment,  this reference used an an example although I'd be surprised if it is the worst example.
It's nice to see this group following in the time-honoured and hallowed tradition of trying to make paragraphs as long (and therefore as confusing and indeciperable) as possible.</t>
  </si>
  <si>
    <t>STA Tx Power field definition lacks a reference (e.g. 'as described in 7.2.3 Management frames.') especially as it may be EIRP or power at the antenna connector.</t>
  </si>
  <si>
    <t>Add a reference to what Tx Power is being referred to.</t>
  </si>
  <si>
    <t>The AP descriptor, Data Rates, Radio Channels, Radio Type and Tx Power Modes lack the use of information contained in Supported Regulatory Classes - especially channel bandwidth. These sub-elements need to be combined into report elements that look like rows in table J.1, as multiple bandwidths become the norm for 5 GHz radios.</t>
  </si>
  <si>
    <t>Rewrite the Diagnostic Information to put less emphasis on data rates and channels, and more on multiple radio types (e.g. 11n radio on channel 161) and channel bandwidths. Keep the description of a 5 GHz AP to fewer than 2304 octets (max MSDU size). (There are ~30 Regulatory Classes involved for an 11n AP in the 5 GHz band).</t>
  </si>
  <si>
    <t>7.3.2.67.6</t>
  </si>
  <si>
    <t>Tx Power field definition lacks a reference, it may be EIRP or power at the antenna connector.</t>
  </si>
  <si>
    <t>7.3.2.67.10</t>
  </si>
  <si>
    <t xml:space="preserve">What does "...AP keeps multicast service traffic counts." mean? Be specific as to what AP actually does, counts number of multicast MSDUs matching the FBMSID for the multicast diagnostic duration or what? </t>
  </si>
  <si>
    <t>Please clarify or delete the sentence.</t>
  </si>
  <si>
    <t>It seems that  statement  "The value set to
0 indicates that requesting Non-AP STA does not use this FBMS sub-element anymore." belongs to the FBMS Request element (which it is in that section already) and not for FBMS Response element?</t>
  </si>
  <si>
    <t>Remove the statement.</t>
  </si>
  <si>
    <t>Change the "the queued frames" to "the queued unicast FMBS Response frame"</t>
  </si>
  <si>
    <t>After the new text "except TIM frames" add in parenthesis "(see subclause 11.2.1.11a)</t>
  </si>
  <si>
    <t>Please add.</t>
  </si>
  <si>
    <t>Change the word "proposes" to "requests".</t>
  </si>
  <si>
    <t>Change the phrase "more DTIM periods." to "multiple of DTIM periods".</t>
  </si>
  <si>
    <t>31-34</t>
  </si>
  <si>
    <t>Replace the sentence "The AP shall make the
selection of the FBMS delivery interval and shall indicate it by using the FBMS Response or (Re)association Response frame." with "The AP shall decide on the FBMS delivery interval and inform the non-AP STAs using the FBMS Response or (Re)association Response frame."</t>
  </si>
  <si>
    <t>Change "Apes" to "AP".</t>
  </si>
  <si>
    <t>11.2.1.5 &amp; 6</t>
  </si>
  <si>
    <t>29
&amp;
49</t>
  </si>
  <si>
    <t>Modify "set to indicate" to "set to 1 to indicate".</t>
  </si>
  <si>
    <t>Add the phrase "in the next transmitted TIM frame(s)" between "check Beacon field" and "when a critical...".</t>
  </si>
  <si>
    <t>Replace the phrase "shall attempt to receive" with "shall be awake to receive"</t>
  </si>
  <si>
    <t>Replace the sentence "A non-AP STA that supports Multicast Diagnostic Reporting shall set the Multicast Diagnostic capability
bit in the Wireless Network Management Capabilities element to 1." with "A non-AP STA supporting Wireless Network Management Capability element shall set the Multicast Diagnostic capability
bit in the Wireless Network Management Capabilities element to 1.".</t>
  </si>
  <si>
    <t>Why do we need to limit STA from responding to more than one event requests. If STA is capable of sending two or more responses, we should allow for it.</t>
  </si>
  <si>
    <t>TGn currently uses a figure format to define the format of this field,  so you need to show your changes related to that format,  not as a table.</t>
  </si>
  <si>
    <t>For the filter classifier to be usefull,  it should allow both a filter value and a filter mask - this allows any bit position to be a 0,1, or X (don't care).   This allows the filter to skip over irrelevant or unpredictable fields (i.e. sequence numbers, timestamps, hop counters).</t>
  </si>
  <si>
    <t>Add a "filter mask" field (optional) to the right of figure 107a with definition something like:  "when the filter mask field is present,  a bit in the filter value is only compared if the matching bit in the filter mask is set to 1.  Then the filter mask field is not present,  all bits in the filter value are compared."</t>
  </si>
  <si>
    <t>The "x" values need explaining.</t>
  </si>
  <si>
    <t>Replace them with something I understand or put a note about how this value will be added later.</t>
  </si>
  <si>
    <t>"The BSS Load Element field contains a BSS Load element as defined in 7.3.2.28."
I am concerned that this is ambiguous.   Does it mean the BSS Load Element,  less the redundant element ID and length fields,  or does it include the redundant fields.   My guess is that different implementers will choose different "obvious" outcomes.</t>
  </si>
  <si>
    <t>Recommend that where an element maps onto a sub-element add something like the following:  "The xxxx sub-element is defined by the xxxx element in 7.x.x.x.,  except that the elementID field is replaced by the sub-element ID value for the xxxx sub-element."</t>
  </si>
  <si>
    <t>Table v1 includes partial references to wherer the meaning of the capabilities are defined.  This needs to be completed. (e.g. TIM broadcast).</t>
  </si>
  <si>
    <t>Add any missing references to normative behaviour that defines "support".</t>
  </si>
  <si>
    <t>Wherever a sub-element structure is defined,  the same arguments that led to the inclusion of vendor-specific escapes for the elements also apply.</t>
  </si>
  <si>
    <t>"when the Authentication Type field is set"</t>
  </si>
  <si>
    <t>7.3.2.65.1</t>
  </si>
  <si>
    <t>Add a vendor-specific format (i.e.,  a defined sub-element ID and start the "payload" part with a vendor OUI) for each sub-element type introduced by this amendment.</t>
  </si>
  <si>
    <t>7.3.2.64.4</t>
  </si>
  <si>
    <t>"The Syslog Msg field contains the PRI, HEADER and MSG portion of a Syslog message as described in IETF RFC 3164 [RFC3164]."
I think you need to be carefull about subsetting a structure defined elsewhere.   When you merely reference that a structure defined in the network layer,  from the MAC's point of view it is merely presented as a string of octets.   When you start defining a structure by piecing together bits of a structure,   the question that then arises is whether network-layer conventions (big-endian) or MAC-layer conventions (little-endian) apply.</t>
  </si>
  <si>
    <t>29-33</t>
  </si>
  <si>
    <t>It is not clear how FBMS Stream ID is used and what additional value it provides on top of FBMSID.</t>
  </si>
  <si>
    <t>Clarify usage of FBMS Stream ID or remove.</t>
  </si>
  <si>
    <t>11-12</t>
  </si>
  <si>
    <t>"An Event Request shall only be sent from an AP to a non-AP STA." This is inconsistent with Table 79c in which non-AP STA can send Event Request to non-AP STA in IBSS and AP can send Event Request to AP in ESS.</t>
  </si>
  <si>
    <t>Align text with Table 79c.</t>
  </si>
  <si>
    <t>"A Transition Event Report may also be sent as a report when frequent transition is detected or the number of
AP transitions within a time period exceeds a defined threshold." What is the difference of these events?</t>
  </si>
  <si>
    <t>Clarify.</t>
  </si>
  <si>
    <t>J_Jokela</t>
  </si>
  <si>
    <t>21-26</t>
  </si>
  <si>
    <t>The text is very confusing. Can you explain it better so that the difference between the use of Bitmap field is clear for the cases when there is and when there is no support for Multiple BSSID</t>
  </si>
  <si>
    <t>If the request frame is transmitted as a unicast frame how does a BSS know which STAs are part of the Multicast address ? If the request frame is a Unicast frame then there is an assumption that FBMS is supported by the STA and the STA would want to signal to the AP regarding participation in the group. If that is the case then why do we want to separate FBMS and support for Diagnostics ?
If the request frame is sent to a Multicast Address how do individual STAs signal to the AP that they have accepted the request ?</t>
  </si>
  <si>
    <t>Add a separate signalling mechanism independent of FBMS to signal participation in a Multicast session (or) make required changes to restrict the support for Diagnostic mechanism to FBMS STAs only</t>
  </si>
  <si>
    <t>"Disaggregation" is this at MSDU level or MPDU level ?</t>
  </si>
  <si>
    <t>I'd recommend turning this into a bitmap.</t>
  </si>
  <si>
    <t>There needs to be a timeout field, to specify how long the diagnostic should proceed before the result is no longer needed by the requester.  This is a safety precaution to prevent deadlock between requester and responder when a diagnostic cannot complete.</t>
  </si>
  <si>
    <t>Add a 2-byte timeout field, where the value of the field indicates the time, in seconds, before the diagnostic can be aborted and any pending report discarded.  Add appropriate functional requirements in clause 11.</t>
  </si>
  <si>
    <t>There needs to be a request type value for "abort", when the requester no longer desires to receive a previously requested report.</t>
  </si>
  <si>
    <t>Add a value for "Abort" and appropriate functional requirements in clause 11.</t>
  </si>
  <si>
    <t>The subelements described in this cluase and its subclauses are not defined, unless they are supposed to be the same as those in the diagnostic request clause (7.3.2.65).</t>
  </si>
  <si>
    <t>Either define the subelements in this clause or include references to where they are defined.</t>
  </si>
  <si>
    <t>The sentence " The AC station ……. Station Count element" something is missing here. Please clarify</t>
  </si>
  <si>
    <t>Can you include definition of the following terms in clause 3
1) Transition event 2) RSNA event 3) Peer to Peer link event 4) Syslog event</t>
  </si>
  <si>
    <t>42-60</t>
  </si>
  <si>
    <t>Is there a restriction in the specification that a STA cannot be in more than one particular state at any given time ? For example : What is it that prevents a STA to announce support for U-APSD for all AC's or an S-APSD capable STA and at the same time be awake at every DTIM period ? Also, PSMP is an aggregation mechanism to provide power save. For example : At DTIM period an AP can transmit a PSMP frame announcing the schedule of the Multicast data that is to follow the PSMP frame. STAs can look at that information if they are PSMP capable and can choose to be awake for only the Multicast Data of their interest.</t>
  </si>
  <si>
    <t>Remove the entry for U-APSD, S-APSD and PSMP or include further details as to how often and under what conditions a STA is expected to send the information. Also, clarify that if a STA is doing multiple things what is it supposed to indicate.</t>
  </si>
  <si>
    <t>How does an AP know that a STA is no longer interested in a Multicast Group data ?</t>
  </si>
  <si>
    <t>Add a separate signalling mechanism independent of FBMS to signal participation/leaving a Multicast session (or) make required changes to restrict the support for Diagnostic mechanism to FBMS STAs only</t>
  </si>
  <si>
    <t>25-28</t>
  </si>
  <si>
    <t>The text in lines 25-30 is very confusing. Does the start and end time that are used to compute the transition time include the time taken to get the acknowledgement ?</t>
  </si>
  <si>
    <t>Rewrite</t>
  </si>
  <si>
    <t>N_Kakani</t>
  </si>
  <si>
    <t xml:space="preserve">Does the use of a capability indication bit (of value one or zero) in the Wireless Management Capability element for each 11v feature signify that every feature is optional? If so, why are some features classified as "mandatory" while others are classified as "optional" in the PICs table? If not, what do these capability bits represent? </t>
  </si>
  <si>
    <t>Specify the entity and method to set the threshold. Specify the properties of this threshold.</t>
  </si>
  <si>
    <t xml:space="preserve">The unit of the reported transition time is not defined. </t>
  </si>
  <si>
    <t>Add the following sentence after the 1st sentence in the last paragraph of clause 11.20.2.2 "The transition time is reported using the unit of millisecond."</t>
  </si>
  <si>
    <t xml:space="preserve">"Peer-to-peer link may be Direct Link within QBSS or the STA to STA communication in IBSS." The Direct link is set up via the AP, what are the benefits of a STA knowing the specified information of its DLS peer STA? </t>
  </si>
  <si>
    <t xml:space="preserve">Provide rational for such a feature for Direct Link, otherwise it should be removed. </t>
  </si>
  <si>
    <t xml:space="preserve">"Peer-to-peer link may be Direct Link within QBSS or the STA to STA communication in IBSS." The information reported by a peer STA in an IBSS is either known during the IBSS link establishment process, or have no apparent value. </t>
  </si>
  <si>
    <t xml:space="preserve">Provide rational for such a feature for peer link in an IBSS, otherwise it shall be removed. </t>
  </si>
  <si>
    <t>11.20.3.3</t>
  </si>
  <si>
    <t>The values of operating parameters are either already known to the AP or provide no apparent benefits.</t>
  </si>
  <si>
    <t>Remove clause 11.20.3.3.</t>
  </si>
  <si>
    <t>The values of STA capability parameters are either already known to the AP or provide no apparent benefits.</t>
  </si>
  <si>
    <t>Remove clause 11.20.3.5.</t>
  </si>
  <si>
    <t xml:space="preserve">Diagnostic request/report shall be an optional feature. </t>
  </si>
  <si>
    <t>Change Diagnostic request/report from "mandatory" to "optional" feature.</t>
  </si>
  <si>
    <t>V_Erceg</t>
  </si>
  <si>
    <t>7.3.2.72</t>
  </si>
  <si>
    <t>68</t>
  </si>
  <si>
    <t>64-65</t>
  </si>
  <si>
    <t>N</t>
  </si>
  <si>
    <t xml:space="preserve">The document says that “The Multicast Rate field specifies the highest data rate, in 500 kb/s units, at which the STA can reliably receive multicast frames.”
It is not clear whether the data rate refers to an OFDM PHY data rate or the other. Also, since the multicast rate field has 8 bits, implying that the maximum data rate is about 128Mb/s in 500kb/s units. Considering the TGn data rate, this maximum rate may not be enough.
</t>
  </si>
  <si>
    <t xml:space="preserve">Clarify the meaning of data rate. 
Increase the unit. </t>
  </si>
  <si>
    <t>7.4.11.15</t>
  </si>
  <si>
    <t>90</t>
  </si>
  <si>
    <t>23-30</t>
  </si>
  <si>
    <t>Y</t>
  </si>
  <si>
    <t>The FBMS sub-element doesn't follow the form of sub-element used elsewhere.
Admittedly it's a fixed structure,  so it's not hard to parse.  But calling it a sub-element make confuse those who believe this term is being used to describe a consistent layout:  id, length, stuff...</t>
  </si>
  <si>
    <t>Either turn it into the regular sub-element structure,  or call it something else which has less baggage (i.e. "FBMS Status record" or ".... descriptor").
Scan the draft for all other uses of sub-element and ensure that this describes a consistent format.</t>
  </si>
  <si>
    <t>"All other bits shall be set to “0” and ignored on reception."
There is no need to repeat the definition of "reserved" - it is plainly specified in 7.1</t>
  </si>
  <si>
    <t>remove the quoted text.</t>
  </si>
  <si>
    <t>"The Preferred Candidate List Included bit is set to “1” when the
sender expects the receiving STA to process this frame according to the procedure described in
11.20.7."
What matters is not what a STA expects,  but the normative behaviour indicated by that bit.</t>
  </si>
  <si>
    <t>These procedures are elaborate and quite taxing for the non-AP STA.  What is not clear from any of these procedures is that how are these going to be useful to a WLAN administrator?  The non-AP STA provides these to an AP - and, then what happens?  This is a big hole in this specification - as this does not mandate the AP management console to make all this information available to the WLAN adminsitartor.  Do not say "out of scope" - as this amendment is defining procedures that require a lot of event synch reporting on non-AP STA side, and non-AP STA vendors require a clearly articulated path to be explicitly defined that gives WLAN admins a benefit.  This is currently not being done - and, AP vendors can easily suppress this info-.  This is not out-of-scope.</t>
  </si>
  <si>
    <t>Delete all procedures in Clause 11.20.  Define exact AP reporting mechanisms for the data that is being reported by the non-AP STAs.  Define what the WLAN admin will see and under what conditions?  Only those reports with a well-defined end-use and benefit should be included in non-AP STA reporting.</t>
  </si>
  <si>
    <t xml:space="preserve">It seems that the excessive "diagnostic" procedures may be overlooking the obvious fact that we are discussing a WLAN (wireless) protocol.  And, there is a missing hole in this specification that completely ignores the underlying WLAN channel conditions.  even blanket WLAN deployments (like enterprises) suffer from significant co-channel interferences, rogue APs, undetected collisions, and loss - under these conditions when a non-AP STA is unable to deliver even a single packet at a required rate.  A non-AP STA cannot be expected to send these diagnostics - I do not see how we can make this standard useful unless we define exact procedures and conditions under which a non-AP STA should send these reports. </t>
  </si>
  <si>
    <t>The layer management primitives do not include the TGn changes.</t>
  </si>
  <si>
    <t>Add the TGn changes</t>
  </si>
  <si>
    <t>"this parameter shall only be present if..."
I find people differ in their interpretation of "shall only"</t>
  </si>
  <si>
    <t>Change to one of:  "shall if",  "may if",  "shall if and only if",  "may if and only if"
Check globally for this usage.</t>
  </si>
  <si>
    <t>Fig v109.   The non-AP STA lifeline titles are transposed.  SME should be MLME and vice versa.</t>
  </si>
  <si>
    <t>Fig v110.  Missing an "SME" label.  Also lifelines shouldn't have arrows at their ends.</t>
  </si>
  <si>
    <t>The semantics of the "confirm" for TFS are different to those of FMBS.   In one case,  the confirm is generated before the action is taken by the peer's SME,  and in the other case it is performed afterwards.</t>
  </si>
  <si>
    <t>The lack of uniformity may cause misunderstanding of the timing of the primitives.   I recommend that a uniform treatment be given.</t>
  </si>
  <si>
    <t>"MSDU is currently buffered in the AP,..."
Makes no sense.</t>
  </si>
  <si>
    <t>Please quote whole paragraphs.</t>
  </si>
  <si>
    <t>"if there is one or more" - grammar</t>
  </si>
  <si>
    <t>is-&gt;are</t>
  </si>
  <si>
    <t>"While specification of the Proxy ARP function is beyond the
scope of this standard, a brief description of Proxy ARP operation is provided here for reference.
When the Proxy ARP bit is set by an AP, the AP shall intercept all broadcast ARP frames."
Either this is descriptive,  in which case it doesn't include normative verbs,  or it's normative.     You can't have your cake and eat it.</t>
  </si>
  <si>
    <t>I would prefer to see a normative description,  but if this is not possible,  remove normative language in this subclause.</t>
  </si>
  <si>
    <t>"shall indicate that it shall continue" - the second shall describes future action,  not a normative requirement.</t>
  </si>
  <si>
    <t>-&gt; "shall indicate that it will continue"</t>
  </si>
  <si>
    <t>"The high rate TIM frame shall be transmitted at a higher rate which is not DSSS. Transmitting the high rate TIM is optional if the Beacon is already transmitted at a non-DSSS rate (i.e., OFDM),"
This implies that the TIM feature is dependent on clause 19 operation.</t>
  </si>
  <si>
    <t xml:space="preserve">Either decouple it (my preference),  or say that this feature is dependent on clause 19 operation. </t>
  </si>
  <si>
    <t>"exactly TIM Broadcast Interval * dot11BeaconPeriod TUs apart"
There is no need for "exactly" - it adds no value.</t>
  </si>
  <si>
    <t>Remove "exactly".</t>
  </si>
  <si>
    <r>
      <t xml:space="preserve">"Only a single Event Request frame </t>
    </r>
    <r>
      <rPr>
        <b/>
        <u val="single"/>
        <sz val="10"/>
        <rFont val="Tahoma"/>
        <family val="2"/>
      </rPr>
      <t>from a STA</t>
    </r>
    <r>
      <rPr>
        <sz val="10"/>
        <rFont val="Tahoma"/>
        <family val="2"/>
      </rPr>
      <t xml:space="preserve"> shall be outstanding at a given STA at any time. If a STA receives a subsequent Event Request frame with a different Dialog Token</t>
    </r>
    <r>
      <rPr>
        <b/>
        <u val="single"/>
        <sz val="10"/>
        <rFont val="Tahoma"/>
        <family val="2"/>
      </rPr>
      <t xml:space="preserve"> before completing Event Report for the previous request from the requesting STA</t>
    </r>
    <r>
      <rPr>
        <sz val="10"/>
        <rFont val="Tahoma"/>
        <family val="2"/>
      </rPr>
      <t>, the STA shall only respond to the most recent Request frame.</t>
    </r>
  </si>
  <si>
    <t>11.20.2.1</t>
  </si>
  <si>
    <t>163</t>
  </si>
  <si>
    <t>1-6</t>
  </si>
  <si>
    <t>Y</t>
  </si>
  <si>
    <t>The status value "Refused" is not described in this paragraph.</t>
  </si>
  <si>
    <t>The following sentence should be added before the sentence explaing the Incapable status value: "If the STA is unacceptable to the request, a value of Refused shall be returned"</t>
  </si>
  <si>
    <t>11.20.3.1</t>
  </si>
  <si>
    <t>165</t>
  </si>
  <si>
    <t>27-28</t>
  </si>
  <si>
    <t>E</t>
  </si>
  <si>
    <t>N</t>
  </si>
  <si>
    <t>"Table v79d" seems to be mis-printed</t>
  </si>
  <si>
    <t>"Table 79d" is correct</t>
  </si>
  <si>
    <t>11.20.3.1</t>
  </si>
  <si>
    <t>165</t>
  </si>
  <si>
    <t>39-43</t>
  </si>
  <si>
    <t>Y</t>
  </si>
  <si>
    <t>When a STA receives a subsequent Diagnostic Request fram with a different Dialog Token before the Diagnostic Request from a previous request has been completed, it shall respond to both new and previous request if they are requests from other STAs</t>
  </si>
  <si>
    <r>
      <t xml:space="preserve">"Only a single Diagnostic Request frame </t>
    </r>
    <r>
      <rPr>
        <b/>
        <u val="single"/>
        <sz val="10"/>
        <rFont val="Tahoma"/>
        <family val="2"/>
      </rPr>
      <t>from a STA</t>
    </r>
    <r>
      <rPr>
        <sz val="10"/>
        <rFont val="Tahoma"/>
        <family val="2"/>
      </rPr>
      <t xml:space="preserve"> shall be outstanding at a given STA at any time. If a STA receives a sbusequent Diagnostic Request frame with a different Dialog Token </t>
    </r>
    <r>
      <rPr>
        <b/>
        <u val="single"/>
        <sz val="10"/>
        <rFont val="Tahoma"/>
        <family val="2"/>
      </rPr>
      <t>before completing Diagnostic Report for the previous request from the requesting STA</t>
    </r>
    <r>
      <rPr>
        <sz val="10"/>
        <rFont val="Tahoma"/>
        <family val="2"/>
      </rPr>
      <t>, the STA shall only respond to the most recent Request frame"</t>
    </r>
  </si>
  <si>
    <t>11.20.3.1</t>
  </si>
  <si>
    <t>165</t>
  </si>
  <si>
    <t>47-52</t>
  </si>
  <si>
    <t>Y</t>
  </si>
  <si>
    <t>The status value "Refused" is not described in this paragraph.</t>
  </si>
  <si>
    <t>The following sentence should be added: "If the STA is unacceptable to the request, a value of Refused shall be returned"</t>
  </si>
  <si>
    <t>11.20.3.1</t>
  </si>
  <si>
    <t>166</t>
  </si>
  <si>
    <t>1-6</t>
  </si>
  <si>
    <t>E</t>
  </si>
  <si>
    <t>Y</t>
  </si>
  <si>
    <t>"Reason Code" is incorrect word</t>
  </si>
  <si>
    <t>"Result Code" is correct</t>
  </si>
  <si>
    <t>11.20.3.1</t>
  </si>
  <si>
    <t>166</t>
  </si>
  <si>
    <t>1-6</t>
  </si>
  <si>
    <t>N</t>
  </si>
  <si>
    <t>When a STA abort a previously sent diagnostic request, the request or report need not to include the other Diagnostic Information Sub-elements except for the Result Code sub-element.</t>
  </si>
  <si>
    <t>This meaning should be included. i.e. "by sending a diagnostic request including (only) the Result Code sub-element with the Result Code value of "2" indicating "Cancelled" to the STA to which it previously sent the diagnostic request (and not including other Diagnostic Information sub-element).</t>
  </si>
  <si>
    <t>11.20.3.1</t>
  </si>
  <si>
    <t>166</t>
  </si>
  <si>
    <t>9-11</t>
  </si>
  <si>
    <t>E</t>
  </si>
  <si>
    <t>Y</t>
  </si>
  <si>
    <t>"Diagnostic Request frames shall be sent to a unicast Receiver Address. The permitted source and destination STAs for a Diagnostic Request frame are shown in Table 79d." This content is redundant because the same contents is already indicated in line 26~28 (p.165) and line 55~57 (p.165)</t>
  </si>
  <si>
    <t>One of two redundant contents should be removed.</t>
  </si>
  <si>
    <t>11.20.3.2</t>
  </si>
  <si>
    <t>166</t>
  </si>
  <si>
    <t>35-40</t>
  </si>
  <si>
    <t>Y</t>
  </si>
  <si>
    <t xml:space="preserve">The sentence "Devices that support multiple profiles may include multiple Diagnostic Report elements in a single Diagnostic Report frame (or multiple frames if required). Each Diagnostic Report element shall contain a Profile ID element that uniquely identifies the configuration profiles available on the device" makes the Diagnostic report inefficient. The multiple profiles can include one Diagnostic Report elements because each Diagnostic Information sub-element has its ID and length. How come the same fields (i.e., Element ID, Length, Diagnostic Token, Diagnostic Request Type) of Diagnostic Report element should be repeated? </t>
  </si>
  <si>
    <t>As suggested</t>
  </si>
  <si>
    <t>It states that "The Dialog Token field is set to a value chosen by a STA …"  Should the value be a non-zero value?  If so, please specify. Note that the Dialog Token field in many request frames is set to a non-zero value.  To ensure consistency, it might be better to use a non-zero value.</t>
  </si>
  <si>
    <t>Insert "non-zero" in front of "value."</t>
  </si>
  <si>
    <t>28-29</t>
  </si>
  <si>
    <t>I think you mean to say:
1.  The AP doesn't expect a response from a STA after it has left its BSS (this is blindingly obvious)
2.  A STA that joins a new BSS won't respond to a pending diagnostic request from its previous AP.   Again,  seems obvious.   If it's necessary to say this for diagnostic reporting,  it's probably more important to say it for the various other request/response frame protocols in this draft.</t>
  </si>
  <si>
    <t>"by other STA".    - grammar.  STA is singular.</t>
  </si>
  <si>
    <t>STA-&gt;STAs.</t>
  </si>
  <si>
    <t>"TFS Request frames may be sent by the non-AP STA at any time."
This is not true.  For example,  such a frame cannot be sent if the channel access mechanism doesn't allow it.   Also,  a STA probably can't send one of these frames if it is not associated.</t>
  </si>
  <si>
    <t>Remove the sentence or replace it with something true.</t>
  </si>
  <si>
    <t>"Note: Due to the operation of normal multicast frame delivery, a multicast"
The correct form for a note is "NOTE&lt;em-dash&gt;...."</t>
  </si>
  <si>
    <t>correct</t>
  </si>
  <si>
    <t>"“Enter Sleep Mode” (0x00),"  
It is generally good form to avoid duplication of normative specification.  This repeats the definition of the value for enter sleep mode.</t>
  </si>
  <si>
    <t>Remove (0x00)</t>
  </si>
  <si>
    <t>178</t>
  </si>
  <si>
    <t xml:space="preserve">"While in Sleep Mode, the non-AP STA may not wake up every DTIM interval for broadcast/multicast packets, but wake up Sleep Interval."
It is unclear to me whether a STA in "Sleep mode" is also in PS mode.
</t>
  </si>
  <si>
    <t>1.  I would like to see introductory material that describes the relationship of sleep mode and power-saving mode.   Can a STA be in sleep mode and simultaneously be in one of the APSD power-saving modes?
2.  If a STA in sleep mode is also in PS mode,  the statements in 11.2.1 that describe it waking for DTIMS needs to be modified to exclude the STA when it's in sleep mode.</t>
  </si>
  <si>
    <t>The last line appears to be in a bigger font.</t>
  </si>
  <si>
    <t>A_Stephens</t>
  </si>
  <si>
    <t>A_Tolpin</t>
  </si>
  <si>
    <t>In Table 8, Order 50, the FBMS Descriptor Element is stated as present if dot11WirelessManagementImplemented is true, however FBMS is optional in the PICS.</t>
  </si>
  <si>
    <t>Change to "The FBMS Descriptor element may be present if dot11WirelessManagementImplemented is true and the FBMS bit in the Wireless Network Management Capabilities element is set to 1."</t>
  </si>
  <si>
    <t>In Table 10, order 23, the Traffic Generation element is stated as present if dot11WirelessManagementImplemented is true, however Traffic Generation is not in the PICs as either mandatory or optional.</t>
  </si>
  <si>
    <t>If support of Traffic Generation is to be mandatory then no change, otherwise if it is to be optional then it will need a Traffic Generation support bit in the Wireless Network Management capabilities field and Table 10 will need a change to reflect this.</t>
  </si>
  <si>
    <t>In Table 12, order 22, the Traffic Generation element is stated as present if dot11WirelessManagementImplemented is true, however Traffic Generation is not in the PICs as either mandatory or optional.</t>
  </si>
  <si>
    <t>If support of Traffic Generation is to be mandatory then no change, otherwise if it is to be optional then it will need a Traffic Generation support bit in the Wireless Network Management capabilities field and Table 12 will need a change to reflect this.</t>
  </si>
  <si>
    <t>"the value that is less than 2^n is not assigned" does not read well</t>
  </si>
  <si>
    <t>Change to "values that are less than 2^n are not assigned"</t>
  </si>
  <si>
    <t>Misspelling - Statics</t>
  </si>
  <si>
    <t>Change to "Statistics"</t>
  </si>
  <si>
    <t>The QOS STA Counter Trigger Condition bit field is defined in Octets.</t>
  </si>
  <si>
    <t>Change Octets to Bits</t>
  </si>
  <si>
    <t>Incorrect reference to Figure v1?</t>
  </si>
  <si>
    <t>Change to reference the correct Figure</t>
  </si>
  <si>
    <t>Misspelling - grater</t>
  </si>
  <si>
    <t>Change to "greater"</t>
  </si>
  <si>
    <t>Incorrect reference to Figure v3?</t>
  </si>
  <si>
    <t>Formatting of Figure 79e6 is broken.</t>
  </si>
  <si>
    <t>Correct formatting of Figure 79e6.</t>
  </si>
  <si>
    <t>The first figure on the page has no caption.</t>
  </si>
  <si>
    <t>Add caption to Figure and relocate if necessary.</t>
  </si>
  <si>
    <t>The reference to the definition of the AC Station Count element is not to a Subsection number.</t>
  </si>
  <si>
    <t>Change "as defined in AC Station Count element" to "as defined in 7.3.2.75"</t>
  </si>
  <si>
    <t>"field is set each bit" does not read well</t>
  </si>
  <si>
    <t>Change to "field is set with each bit"</t>
  </si>
  <si>
    <t>Tighten the sentence as follows: "Co-located interference is expected to degrade 802.11 system performance."</t>
  </si>
  <si>
    <t>It is likely that the name "Sleep Mode" will cause confusion with the Power Save Mode in the baseline standard.</t>
  </si>
  <si>
    <t>"Extended Power Save Mode" is probably not the right solution, but it has the virtue of being clearly distinct from PS mode.  Choose a new name that is less generic than "Sleep", such as "Hibernate".</t>
  </si>
  <si>
    <t>Having a bit-field named "Report Timeout" followed by an octet field of the same name in the next paragraph is confusing.</t>
  </si>
  <si>
    <t>Rename one of the fields to disambiguate.</t>
  </si>
  <si>
    <t>Multicast frames are not reliable in 802.11, so the field cannot express what the sentence says.</t>
  </si>
  <si>
    <t>Change "at which the STA can reliably receive multicast frames" to "at which the STA is capable of receiving multicast frames".</t>
  </si>
  <si>
    <t>The size of the Capabilities field is listed as "n" octets, but the surrounding text does not say what "n" is.  When such a case arises in the baseline, the size is instead given as "variable", "length", or a numeric range.</t>
  </si>
  <si>
    <t>Change "n" to match the baseline using one of the possibilities enumerated in the comment, or explain what "n" is in this clause.</t>
  </si>
  <si>
    <t>The size of the Wireless Network Management Capabilities field is listed as "n" octets, but the surrounding text does not say what "n" is.  When such a case arises in the baseline, the size is instead given as "variable", "length", or a numeric range.</t>
  </si>
  <si>
    <t>RSNI is a ratio, not a power level.  It is expressed in dB.</t>
  </si>
  <si>
    <t>Change "dBm" to "dB".</t>
  </si>
  <si>
    <t>System logging is an application-layer function.  There already exists a fine method for delivering log messages over UDP defined in RFC 3164.  It is inappropriate to duplicate this feature at the link layer.</t>
  </si>
  <si>
    <t>Remove this subclause and all references to syslog event reporting from the draft.</t>
  </si>
  <si>
    <t>The enumeration of antenna types covers too few possibilities.</t>
  </si>
  <si>
    <t>Allow layer 3 description of TFS filters.</t>
  </si>
  <si>
    <t>M_Gast</t>
  </si>
  <si>
    <t>35-55</t>
  </si>
  <si>
    <t>Some of the fields, such as Presence parameters, as currently included in the beacon can potentially be very big, which contributes to beacon bloat.  Can some of the fields or subfields be excluded from the beacon and are only sent in response messages?  The two sub-elements as described in Table v27, p56, are such examples.</t>
  </si>
  <si>
    <t>Remove some of the fields or subfields from the beacon.  Only include the fields that are absolutely have to be in the beacon.</t>
  </si>
  <si>
    <t>36-37</t>
  </si>
  <si>
    <t>Ideally, the AP should be able to request the diagnostic measurements from STAs for the same measurement interval.  This way, the AP not only can compare measurements from different STAs, it can also compare diagnostic measurements with its own record.  Traffic patterns and channel conditions may be different at different measurement intervals.  It would be better to define a randomized report delay such that all STAs receiving the multicast diagnostic request can start measuring at the same time for the same duration.  But they send out measurement reports after a randomized delay.</t>
  </si>
  <si>
    <t>Use randomized delay for measurement reporting instead of randomization interval for measurements.</t>
  </si>
  <si>
    <t>"are excluded in…" should be replaced by "are excluded from…"</t>
  </si>
  <si>
    <t>Reference for Reason Code sub-element is missing from the text.</t>
  </si>
  <si>
    <t>Change "(see )" to "(see Figure v40 and table v16)"</t>
  </si>
  <si>
    <t>"than what its current settings." does not read well.</t>
  </si>
  <si>
    <t>Change to "than its current settings."</t>
  </si>
  <si>
    <t>Subsection title "IEEE 802.11 Authentication" should be changed so it is specific to diagnostics</t>
  </si>
  <si>
    <t>11.20.3.7</t>
  </si>
  <si>
    <t>Subsection title "Association" should be changed so it is specific to diagnostics</t>
  </si>
  <si>
    <t>11.20.3.8</t>
  </si>
  <si>
    <t>Subsection title "IEEE 802.1X Authentication" should be changed so it is specific to diagnostics</t>
  </si>
  <si>
    <t>"includes a Data Description" seems to be incorrect.</t>
  </si>
  <si>
    <t>"Data Description" needs to be changed but I'm not sure what to.</t>
  </si>
  <si>
    <t>"for the purpose providing" is missing an "of"</t>
  </si>
  <si>
    <t>Change to "for the purpose of providing"</t>
  </si>
  <si>
    <t>The peer STA should respond with a Presence Configuration Response rather than a Presence Configuration Request.</t>
  </si>
  <si>
    <t>Change "the peer STA shall respond with a Presence Configuration Request frame" to "the peer STA shall respond with a Presence Configuration Response frame".</t>
  </si>
  <si>
    <t>"an Presence Configuration Request" should be "a Presence Configuration Request".</t>
  </si>
  <si>
    <t>Change "an" to "a".</t>
  </si>
  <si>
    <t>A STA replies to a Presence Configuration Request which has the Timing Measurements bit set to 1 with a Presence Response frame that includes a Timing Measurements sub-element etc. Does this mean that the STA should send a Presence Response followed by a Presence Configuration Response? It would be preferable just to send a Presence Configuration Response. Note that this would require a change to Table v53 to include a Timing Measurements sub-element.</t>
  </si>
  <si>
    <t>Clarify the actions of a STA that receives a Presence Configuration Request which includes a Presence Request Options field with the Timing Measurements bit set to "1".</t>
  </si>
  <si>
    <t>Remove all words after "Table v33" from sentence</t>
  </si>
  <si>
    <t>7.3.2.67.9</t>
  </si>
  <si>
    <t>Change all references to Element ID to Sub-element ID in Figure v55 and throughout the section.</t>
  </si>
  <si>
    <t>Change "The Element Id field contains the value 9" to "The Sub-element ID field contains the value for Location Descriptor as defined in Table v26"</t>
  </si>
  <si>
    <t>Change all references to Element ID to Sub-element ID in Figure v56 and throughout the section.</t>
  </si>
  <si>
    <t>Change "The Element Id field contains the value 10" to "The Sub-element ID field contains the value for Location Data as defined in Table v26"</t>
  </si>
  <si>
    <t>7.3.2.67.11</t>
  </si>
  <si>
    <t>Change all references to Element ID to Sub-element ID in Figure v57 and throughout the section.</t>
  </si>
  <si>
    <t>Change "The Element Id field contains the value 11" to "The Sub-element ID field contains the value for Location Source Identifier as defined in Table v26"</t>
  </si>
  <si>
    <t>7.3.2.67.12</t>
  </si>
  <si>
    <t>Change all references to Element ID to Sub-element ID in Figure v58 and throughout the section.</t>
  </si>
  <si>
    <t>With more and more WLAN systems deployed and the compatibility and interference issues between different flavors of WLAN (especially for instance between b and n) getting more and more complex, it is unfortunate that 11v does not provide coordination function between OBSSes for better sharing the chanel because if 802.11 would take on this issue, 11v is the best place for such function.  Both over-the-air and over-DS coordination should be considered.</t>
  </si>
  <si>
    <t>Adopt the text in 11-07-2074-00-000v-access-point-collaboration.doc into 11v draft.</t>
  </si>
  <si>
    <t>L_Ji</t>
  </si>
  <si>
    <t>The use of transmit power and number of antennas for ranging information is not very useful. This is especially true for the typical range and propagation characterisitics of 802.11 radios. What are the accuracy requirements? What experiments and simulations were conducted to establish (i) what is achievable, (ii) the accuracy requirements on such measurements?</t>
  </si>
  <si>
    <t>Delete the Radio Information sub-element and its use in clause 11.</t>
  </si>
  <si>
    <t>Timestamps at the PHY-MAC interface impose an unnecessary burden on implementations. The use of triangulation with time delay measurements is not very useful for the typical range and propagation characterisitics of 802.11 radios. What are the accuracy requirements? What experiments and simulations were conducted to establish (i) what is achievable, (ii) the accuracy requirements on such measurements?</t>
  </si>
  <si>
    <t>Delete the Timing Measurements sub-element and its use in clause 11. Limit the Presence feature to reporting of location information from AP to STA or STA to AP.</t>
  </si>
  <si>
    <t>What is the relationship of the Preence feature to whether the device is in motion. Moreover, what is the usefulness of STA motion information to the AP. How reliable does this information need to be? How can one test this? Also, there is no "Speed" field in the figure although there is text description.</t>
  </si>
  <si>
    <t>Delete the Motion Information sub-element and its use in clause 1 procedures.</t>
  </si>
  <si>
    <t>Please expand Appendix L (on the baseline spec) to also include an example and possibly C code for describing Multiple BSSID decode support.</t>
  </si>
  <si>
    <t>Please expand Appendix L to include Multiple BSSID example(s).</t>
  </si>
  <si>
    <t>19 &amp; 24 &amp; 34 &amp; 44 &amp; 49</t>
  </si>
  <si>
    <t xml:space="preserve">Add the word "only" between "is" and "present". </t>
  </si>
  <si>
    <t>Please edit.</t>
  </si>
  <si>
    <t>17-18</t>
  </si>
  <si>
    <t xml:space="preserve">29 &amp;36 &amp; 41 &amp; 46 &amp; 52 &amp; 57 &amp; 62 &amp; 2 (next page)  </t>
  </si>
  <si>
    <t>The measurement duration is stated as number of beacon interval. There is no need to have the phrase "expressed in TUs". TUs is the unit for beacon interval itself.</t>
  </si>
  <si>
    <t>Please remove the phrase "expressed in TUs".</t>
  </si>
  <si>
    <t xml:space="preserve">Remove the phrase "an unknown or" as all sub-element IDs are either known or reserved. </t>
  </si>
  <si>
    <t xml:space="preserve">The text "http://www.iana.org/assignments/" points to a website info? Shouldn't this be mentioned in the Reference instead? </t>
  </si>
  <si>
    <t>Please clarify.</t>
  </si>
  <si>
    <t>It is not clear that  a snapshot RSNI and RCPI measurement is very useful as channel condition is time-variant. This adds unnecessary complexity.</t>
  </si>
  <si>
    <t>Delete Radio Information Sub-element section.</t>
  </si>
  <si>
    <t xml:space="preserve">The measurement "Timestamp difference" adds unnecessary complexity while also not being very useful with  deployed AP implementation since they likely use microsecond clock resolution for any kind of timestamping. An error of microsecond is ~1/5 of a mile in location estimation. </t>
  </si>
  <si>
    <t>Delete Timing Measurements Sub-element section.</t>
  </si>
  <si>
    <t>7.4.11.13</t>
  </si>
  <si>
    <t>Change the word "shall" to "is".</t>
  </si>
  <si>
    <t>Please modify.</t>
  </si>
  <si>
    <t>Change the word "shall" to "does".</t>
  </si>
  <si>
    <t>The text "The Multiple BSSID element is not included in the Non-Transmitted BSSID Profile field." is confusing and unnecessary!. Note that the  reverse is true, i.e. the non-transmitted BSSID profile field is present in the Multiple BSSID element- see Figure v59 in this section.</t>
  </si>
  <si>
    <t>remove the statement or clarify the intent.</t>
  </si>
  <si>
    <t>The FBMSID field seems to be redundant for the FMBS Response Element. See FMBS Stream ID on line 33 of this page.</t>
  </si>
  <si>
    <t>Clarify if this field is needed in FBMS Status Sub-element and if not remove it.</t>
  </si>
  <si>
    <t>We don't need all these methods. Delete this clause related to multiple BSSID support and associated element descriptions in clause 7. Keep multiple SSID support since this is also specified in 802.11u D1.0. Reconcile the multiple SSID procedures and formats with 11u.</t>
  </si>
  <si>
    <t>While most wireless standards are moving towards distributed mobillity management, we are introducing centralized load balancing in the advanced versions of 802.11. The entire procedure is overkill, and not enough justification has been provided to demonstrate the performance benefits.</t>
  </si>
  <si>
    <t xml:space="preserve">A better method is to build on the QBSS load element from 11e. The STA can examine the load elements of neighborhood AP's to determine whether to reassociate with a lightly loaded AP to improve its QOS. If it is desirable, additional information can be provided regarding QoS and admission capacity in the load element. </t>
  </si>
  <si>
    <t>eliminate the Event Request field from the IE, along with all of the ription in this clause that is associated with describing these portions of complete events.</t>
  </si>
  <si>
    <t>The Event Timestamp field should be a value that is useful to order events both on the STA and external to it, e.g., in other network equipment that may be suplying log information during an event analysis.</t>
  </si>
  <si>
    <t>Replace the use of TSF with the STA time in UTC or some equivalent value that has significance outside the BSS.</t>
  </si>
  <si>
    <t>The description of the transition time is incorrect.  A transition does not begin after any particular frame transmission or reception.  In fact, a transition can begin after a prolonged period of inactivity by a STA.</t>
  </si>
  <si>
    <t xml:space="preserve">Draft says that “…when the STA detects a change in the co-located interference. A change event could occur when the co-located interference is detected, when the level of co-located interference significantly changes,…” 
It is not clear to me what is the level of "significantly changes." In what level of changes in interference, does the STA consider significant changes.
</t>
  </si>
  <si>
    <t xml:space="preserve">Remedy: I see at least two options.
1) Remove the below sentence.
“or when the STA detects a change in the co-located interference. A change event could occur when the co-located interference is detected, when the level of co-located interference significantly changes, when the periodicity of co-located interference changes, or when the co-located interference is no longer present.”
2) Cleary define the interference level.
</t>
  </si>
  <si>
    <t>7.4.11.15</t>
  </si>
  <si>
    <t>91</t>
  </si>
  <si>
    <t>24-27</t>
  </si>
  <si>
    <t>Y</t>
  </si>
  <si>
    <t xml:space="preserve">What does the interference level field indicate? For example, if this field is set to 1, how to interpret this: 1dBm of the energy level from interferers? </t>
  </si>
  <si>
    <t>Define the meaning of this field.</t>
  </si>
  <si>
    <t>11.20.9</t>
  </si>
  <si>
    <t>174</t>
  </si>
  <si>
    <t>Y</t>
  </si>
  <si>
    <t>Need to define the interference. For example, should a reporting STA report interference from the other STAs sharing the same BSS?  Can any emissions except from the AP be considered as interference?</t>
  </si>
  <si>
    <t>Define it.</t>
  </si>
  <si>
    <t>11.20.9</t>
  </si>
  <si>
    <t>174-175</t>
  </si>
  <si>
    <t>Y</t>
  </si>
  <si>
    <t>Definition of the interference Index is missing. Should be somewhere in 11.20.9, since there is a reference in 7.4.11.15.</t>
  </si>
  <si>
    <t>Define it.</t>
  </si>
  <si>
    <t>11.20.9</t>
  </si>
  <si>
    <t>175</t>
  </si>
  <si>
    <t>3</t>
  </si>
  <si>
    <t>N</t>
  </si>
  <si>
    <t xml:space="preserve">“Only the latest report is valid” If the intention of this sentence is trying to say that “older report is outdated,” it would be obvious. </t>
  </si>
  <si>
    <t>Remove it or clarify what “valid” means.</t>
  </si>
  <si>
    <t>H_Miyoshi</t>
  </si>
  <si>
    <t>Ok - this comment does not really apply to clause 1, page 1 or line 1, but I was dreadfully fearful of attempting to put anything other than a clause number or "general" in the clause field, due to strict instructions that promised grave consequences should I disobey them. Really, we are looking at the "Introduction" on page eye-eye-eye aka iii, at line 33, which has no official clause number or page number, and I almost crumbled to the ground to sit in despair before I determined to wilfully exercise a bit of civil disobedience of a sort by filling in clause 1, page 1, line 1. Anyway, on page eye-eye-eye, where "attached" is used, I must ask: "Attached to what?" I liken this experience to having read a thick piece of classic literature through the first 998 pages, only to find that the final page that closes off the hanging plot lines and has the hero kissing the girl while the last remaining evil character dies a fiery death, page 999, is missing: "Attached to what?" I cannot sleep at night thinking about the possible answers to that question! Oh, would that there were yet another possible comment type P = "psychological!" This would be the time to employ that designation!</t>
  </si>
  <si>
    <t>Explain what "attached stations" are or use some other language.</t>
  </si>
  <si>
    <t>Again, fear and dread - this comment refers to the "Introduction" on page eye-eye-eye aka iii, at line 51, where the term "limited" has been employed. Such a term is definitive, yet the ability to deal with interference is not definitive.</t>
  </si>
  <si>
    <t>Change "effect of the interference is limited" to "detrimental effect of the interference may be reduced"</t>
  </si>
  <si>
    <t>Still on page eye-eye-eye aka iii, line 63, there are a few bullet items here that maybe are supposed to be a single bullet item.</t>
  </si>
  <si>
    <t>Combine the bullet "IEEE 802.11 Authentication" with the one that says "Association, and" to be: "IEEE 802.11 Authentication and Association" -- or maybe, you meant that there should be two items: "IEEE 802.11 Authentication" And "IEEE 802.11 Association"</t>
  </si>
  <si>
    <t>Page eye-eye-eye aka iii, line 63: How does an AP request association information from a STA with which it is not associated? Is there a public action category defined for this purpose?</t>
  </si>
  <si>
    <t>Need an action category that has a class 1 designation when passed from an AP to a STA that is not associated with the AP, and also in the other direction. Have a look at the Public category of Action frames found in the TGn draft D2.06, which might be moving to the TGy draft, it's hard to tell...</t>
  </si>
  <si>
    <t>Page eye-eye-eye aka iii, line 60: Why would there need to be a capabilities client report? If the STA is already a client of the AP, meaning, I presume that there is an association, then doesn't the AP already have all of the information as stated in the example, since this information is passed during the association exchange?</t>
  </si>
  <si>
    <t>Remove the capabilities client report, since it is redundant.</t>
  </si>
  <si>
    <t>Page eye-vee aka iv, line 9: Event reporting. Does this ride on top of the existing 11k mechanism for reporting events? If not, then what is the justification for the new infrastrcture?</t>
  </si>
  <si>
    <t>Re-use existing reporting mechanisms from 11k for the Event Reports.</t>
  </si>
  <si>
    <t>Page eye-vee aka iv, line 26: Multicast diagnostics reporting. It is not clear that this mechanism does anything to increase the reliability of MCAST delivery.</t>
  </si>
  <si>
    <t>Include a feature that attempts to provide for higher reliability of MCAST traffic, such as that which is found in 11-07-xxxxr0 (doc number forthcoming)</t>
  </si>
  <si>
    <t>Page eye-vee aka iv, line 37: What is a "non-transmitted BSSID?" Do you really mean non-transmitted Beacon?</t>
  </si>
  <si>
    <t>Reword to clarify.</t>
  </si>
  <si>
    <t>J_Kwak</t>
  </si>
  <si>
    <t>All diagnostic requests must be limited to use within a single network (ESS or IBSS), e.g. an AP shall not send an IEEE 802.11 Authentication diagnostic with a designated BSS that is not part of the ESS and a STA receiving a diagnostic request shall reject requests to perform diagnostics on other networks.</t>
  </si>
  <si>
    <t>Restrict usage of all diagnostics to the current ESS/IBSS. Restrict all data collected by the diagnostics to be from the current ESS/IBSS.</t>
  </si>
  <si>
    <t>The ability to read all profiles on a device is an invasion of privacy of the device owner/user.</t>
  </si>
  <si>
    <t>Delete the configuration profile diagnostic.</t>
  </si>
  <si>
    <t>H_Ptasinski</t>
  </si>
  <si>
    <t>The strategy outlined will require that the TIM parsing change for STAs that are associated with the BSS with an index of greater than 0 (ie, usually a non-transmitted BSSID).  The benefit of having multiple BSSIDs is lost if legacy STAs cannot make use of them.</t>
  </si>
  <si>
    <t>Use multiple beacon frames to send TIM elements specific to each BSS.</t>
  </si>
  <si>
    <t>K_Hayes</t>
  </si>
  <si>
    <t>A_Zaks</t>
  </si>
  <si>
    <t>Suggest normative text to address 802.11 and 802.15.3 co-located simultanios operation for the use case of 802.11 data/voice with 802.15.3 voice (HV3)</t>
  </si>
  <si>
    <t>802.11 data/voice and 802.15.3 voice (HV3) simultanios co-located operation (coexistence) use case of is not addressed properly.</t>
  </si>
  <si>
    <t>7.3.2.63 ~7.3.2.64, 11.20.2</t>
  </si>
  <si>
    <t>Y</t>
  </si>
  <si>
    <t>There is no mechanism that abort (or cancel) the Event reqeust. (The Diagnostic request/report supports this function)</t>
  </si>
  <si>
    <t>There will be several methods. The first method is to define the new Event Request element for cancel, timeout, something like that as if Like Diagnostic Request/Report mechanism defines the result code. Second one is to use the dialog token and event token, which was defined in document 07/2155r0.</t>
  </si>
  <si>
    <t>7.3.2.63</t>
  </si>
  <si>
    <t>30</t>
  </si>
  <si>
    <t>1-8</t>
  </si>
  <si>
    <t>Y</t>
  </si>
  <si>
    <t>The STA receiving the Event Request shall send all available Event Report Elements which meet condition even though the requesting STA needs only one or part of all Event Report Elements</t>
  </si>
  <si>
    <t>The Event Count field, in which the requesting STA informs the requested STA of the number of received Event Report Element, should be added in the Event Reqeust Element or each sub-element.</t>
  </si>
  <si>
    <t>7.3.2.64</t>
  </si>
  <si>
    <t>37</t>
  </si>
  <si>
    <t>27-43</t>
  </si>
  <si>
    <t>N</t>
  </si>
  <si>
    <t>The reason for Fail and Refused seems to be needed and there are bits enough to inform the reasons.</t>
  </si>
  <si>
    <t>For example, 1 - Refused, due to lack of resources of AP.. Something like that.</t>
  </si>
  <si>
    <t>7.3.2.65.4</t>
  </si>
  <si>
    <t>44</t>
  </si>
  <si>
    <t>7-8</t>
  </si>
  <si>
    <t>E</t>
  </si>
  <si>
    <t>Y</t>
  </si>
  <si>
    <r>
      <t xml:space="preserve">"Figure v23- IEEE </t>
    </r>
    <r>
      <rPr>
        <b/>
        <u val="single"/>
        <sz val="10"/>
        <rFont val="Tahoma"/>
        <family val="2"/>
      </rPr>
      <t>802.11</t>
    </r>
    <r>
      <rPr>
        <sz val="10"/>
        <rFont val="Tahoma"/>
        <family val="2"/>
      </rPr>
      <t xml:space="preserve"> credentials format" is incorrect</t>
    </r>
  </si>
  <si>
    <r>
      <t xml:space="preserve">"Figure v23- IEEE </t>
    </r>
    <r>
      <rPr>
        <b/>
        <u val="single"/>
        <sz val="10"/>
        <rFont val="Tahoma"/>
        <family val="2"/>
      </rPr>
      <t>802.1X</t>
    </r>
    <r>
      <rPr>
        <sz val="10"/>
        <rFont val="Tahoma"/>
        <family val="2"/>
      </rPr>
      <t xml:space="preserve"> credentials format" is correct</t>
    </r>
  </si>
  <si>
    <t>7.3.2.65.4</t>
  </si>
  <si>
    <t>45</t>
  </si>
  <si>
    <t>61-63</t>
  </si>
  <si>
    <t>E</t>
  </si>
  <si>
    <t>N</t>
  </si>
  <si>
    <t>The Antenna Gain field shall contain one of two gain, but as the sentence, both gain shall be included in the field.</t>
  </si>
  <si>
    <t xml:space="preserve">The received RSNI value should measure the Presence Request/Presence Response frame received from the STA requesting the corresponding Radio Information sub-element, not the most recently received Presence Request or Response. </t>
  </si>
  <si>
    <t>7.3.2.67.7</t>
  </si>
  <si>
    <t>60</t>
  </si>
  <si>
    <t>22-23</t>
  </si>
  <si>
    <t>E</t>
  </si>
  <si>
    <t>Y</t>
  </si>
  <si>
    <t xml:space="preserve">AP STA can receives several Presence Request frames from other non-AP STAs before replying a Timing Measurements sub-element for a previously received Presence Request Options sub-element. So, the Timestamp Difference value should measure the Presence Request frame received from the STA requesting the corresponding Timing Measurements sub-element.  </t>
  </si>
  <si>
    <t xml:space="preserve">The Timestamp Difference value should measure the Presence Request frame only received from the STA requesting the corresponding Timing Measurement sub-element. </t>
  </si>
  <si>
    <t>11.20.4.3</t>
  </si>
  <si>
    <t>170</t>
  </si>
  <si>
    <t>60-65</t>
  </si>
  <si>
    <t>Y</t>
  </si>
  <si>
    <t>As shown in 7.3.2.67.6 and 7.3.2.67.7, Radio Information sub-element and Timing Measurements sub-element include only measured values from either Presence Request frame or Presence Response frame, not Presence Configuration Request frame.</t>
  </si>
  <si>
    <t xml:space="preserve">Because Presence Request frame and Presence Report frame already support the Presence Request Option fields such as timing measurement, Presence Configuration Request frame shall not include a Presence Request Options fields. The current mechanism increases the complexity of the Presence procedures. And, delete the sub-element ID 3 from Table v52, Page 84. </t>
  </si>
  <si>
    <t>7.3.2.67.1</t>
  </si>
  <si>
    <t>57</t>
  </si>
  <si>
    <t>15</t>
  </si>
  <si>
    <t>E</t>
  </si>
  <si>
    <t>N</t>
  </si>
  <si>
    <t xml:space="preserve">Presence Report frame is not defined. </t>
  </si>
  <si>
    <t>Change Presence Report frame to Presence Response frame.</t>
  </si>
  <si>
    <t>11.20.4.3</t>
  </si>
  <si>
    <t>170</t>
  </si>
  <si>
    <t>38</t>
  </si>
  <si>
    <t>E</t>
  </si>
  <si>
    <t>N</t>
  </si>
  <si>
    <t xml:space="preserve">The peer STA shall respond with a Presence Configuration Response frame instead of a Presence Configuration Request frame. </t>
  </si>
  <si>
    <t xml:space="preserve">Change Presence Configuration Request frame to Presence Configuration Response frame. </t>
  </si>
  <si>
    <t xml:space="preserve">11.20.4.3 </t>
  </si>
  <si>
    <t>170</t>
  </si>
  <si>
    <t>50-57</t>
  </si>
  <si>
    <t>Y</t>
  </si>
  <si>
    <t>Element ID should be changed into sub-element ID.</t>
  </si>
  <si>
    <t>7.3.2.67.10</t>
  </si>
  <si>
    <t>64</t>
  </si>
  <si>
    <t>18-21</t>
  </si>
  <si>
    <t>E</t>
  </si>
  <si>
    <t>N</t>
  </si>
  <si>
    <t>Like the above, Element ID is not proper</t>
  </si>
  <si>
    <t>Element ID should be changed into sub-element ID.</t>
  </si>
  <si>
    <t>7.3.2.67.11</t>
  </si>
  <si>
    <t>64</t>
  </si>
  <si>
    <t>45-49</t>
  </si>
  <si>
    <t>E</t>
  </si>
  <si>
    <t>N</t>
  </si>
  <si>
    <t>Like the above, Element ID is not proper</t>
  </si>
  <si>
    <t>Element ID should be changed into sub-element ID.</t>
  </si>
  <si>
    <t>7.3.2.67.12</t>
  </si>
  <si>
    <t>65</t>
  </si>
  <si>
    <t>34-37</t>
  </si>
  <si>
    <t>E</t>
  </si>
  <si>
    <t>N</t>
  </si>
  <si>
    <t>Like the above, Element ID is not proper</t>
  </si>
  <si>
    <t>Element ID should be changed into sub-element ID.</t>
  </si>
  <si>
    <t>7.3.2.67.9</t>
  </si>
  <si>
    <t>62,63</t>
  </si>
  <si>
    <t>55-57, 1-2</t>
  </si>
  <si>
    <t>E</t>
  </si>
  <si>
    <t>Y</t>
  </si>
  <si>
    <t>In line 34-36, page 64 and line 21-23, page 171, the Location Format Descriptor is used. But, there is no definition of the Location Format Descriptor. This sentence "Bit 4-7 of the Location Descriptor field indicate the format of the Location Data" and Table v35 actually explain the Location Format Descriptor, but doesn't clarify.</t>
  </si>
  <si>
    <t>BSS Transition Management for Network Load Balancing is completely broken.  What criteria are used to order the list of preferred BSSs?  Can a non-AP STA choose to reassociate with a BSS that it was previously requested to leave?  If so, after how long?  What happens if multiple APs use different criteria to direct non-AP STAs to reassociate? To define a protocol to allow STAs to get "load balanced" without defining how the protocol gets used, and without a consistent standard set of criteria (to be used by all STAs in the network) by which STAs  get "load balanced" is at best simply a vehicle for a vendor to claim adherence to a standard that does nothing to facilitate multi-vendor interoperability (in which case, why have a standard?) or at worst a recipe for a network that will go completely unstable.</t>
  </si>
  <si>
    <t xml:space="preserve">The capability indication bits for mandatory features are confusing. What do these bits mean?  Does the use of a capability indication bit (of value one or zero) in the Wireless Management Capability element for each 11v feature signify that every feature is optional? If so, why are some features classified as "mandatory" while others are classified as "optional" in the PICs table? If not, what do these capability bits represent? </t>
  </si>
  <si>
    <t>C_Hansen</t>
  </si>
  <si>
    <t>My prior comment has the wrong name for the MIB variable, it is dot11RegulatoryClassesImplemented. Change 7.3.2.65.4 Diagnostic Information Radio Channels to only be present if dot11RegulatoryClassesImplemented is false, same for 7.3.2.66.3 Capabilities STA Report.</t>
  </si>
  <si>
    <t>The complete capabilities of the STA that are implemented from the set provided by 11v are not indicated in this element.</t>
  </si>
  <si>
    <t>Use individual bits to indicate each of the optional capabilities of 11v that are implemented by the STA.  Delete the separate IE that is defined in this draft for that puporse (7.3.2.62).</t>
  </si>
  <si>
    <t>There is no need for a separate IE to identify which of these options are implemented by an 11v STA.</t>
  </si>
  <si>
    <t>Move all of these definitions to 7.3.2.27 (extended Capabilities IE), then delete this IE from the draft.</t>
  </si>
  <si>
    <t>There is no necessity to request only portions of the reports defined in this IE.  The reports are unlikely to be tremendously long, even if they include all the subfileds described in the subelements.  Obtaining complete reports of all events and all portions of each report is made more complex and, thus, more error prone.  Having the complete information available makes post-analysis of events simpler and allows analyzing different parts of the report at any time.  Retrieving only portions of a log allow for the possibility that information that was not anticipated to be needed will be lost at the STA due to implementation limitations for storage of these logs.</t>
  </si>
  <si>
    <t>Three special cases are defined: variable interval (65535), non-periodic (0), no interference (0).  It seems like the first two share more in common than the second two.  The first pair say, "there's interference, but its timing is complex."</t>
  </si>
  <si>
    <t>Consolidate the variable interval and non-periodic cases into a single value, 65535.</t>
  </si>
  <si>
    <t>Three special cases are defined: variable duration (65535), non-periodic (0), no interference (0).  It seems like the first two share more in common than the second two.  The first pair say, "there's interference, but its timing is complex."</t>
  </si>
  <si>
    <t>Consolidate the variable duration and non-periodic cases into a single value, 65535.</t>
  </si>
  <si>
    <t>The use of "approximated" is wordy.</t>
  </si>
  <si>
    <t>Remove "approximated".</t>
  </si>
  <si>
    <t>The use of "approximate" is wordy.</t>
  </si>
  <si>
    <t>Remove "approximate".</t>
  </si>
  <si>
    <t>The sentence is missing an indefinite article.</t>
  </si>
  <si>
    <t>Change "shall respond with Presence Configuration Response frame" to "shall respond with a Presence Configuration Response frame".</t>
  </si>
  <si>
    <t>The sentence is missing a definite article.</t>
  </si>
  <si>
    <t>Change "supports presence capability" to "supports the presence capability".</t>
  </si>
  <si>
    <t>The sentence uses the wrong indefinite article.</t>
  </si>
  <si>
    <t>Change "an Presence Configuration Request" to "a Configuration Request".</t>
  </si>
  <si>
    <t>The sentence is missing an indefinite article and uses incorrect capitalization.</t>
  </si>
  <si>
    <t>Change "with location resolution descriptor element" to "with a Location Resolution Descriptor element".</t>
  </si>
  <si>
    <t>"Bit" should not be capitalized.</t>
  </si>
  <si>
    <t>Change "Bit" to "bit".</t>
  </si>
  <si>
    <t>A STA cannot "reassociate with some other AP" if it was not already associated with that AP.</t>
  </si>
  <si>
    <t>Change "reassociate" to "associate".</t>
  </si>
  <si>
    <t>The phrase "but wake up Sleep Interval" is incorrect.</t>
  </si>
  <si>
    <t>Change to "but wake up every Sleep Interval".</t>
  </si>
  <si>
    <t>J_Dorsey</t>
  </si>
  <si>
    <t>1-32</t>
  </si>
  <si>
    <t>Figure 85k4 seem to be in the wrong place.</t>
  </si>
  <si>
    <t>Fix</t>
  </si>
  <si>
    <t>57-58</t>
  </si>
  <si>
    <t>This sentence does not make any sense</t>
  </si>
  <si>
    <t>Table v1</t>
  </si>
  <si>
    <t>In the situation where a STA is to associate to a BSSID advertised by use of a Multiple BSSID element, does the STA determine the BSSID MAC address that it should associate to from address 2 of a Probe Response or by calculation as per subsection 7.3.2.68.</t>
  </si>
  <si>
    <t>Clarify how a STA determines the BSSID MAC address to which it will send authentication and association frames etc.</t>
  </si>
  <si>
    <t>Transmitting beacons using any basic rate valid in any of the BSSs could lead to selection of a rate which some STAs do not support.</t>
  </si>
  <si>
    <t>If Multiple BSSs are supported the basic rate used to send beacons should be common to all of the BSSs.</t>
  </si>
  <si>
    <t>A disassociation reason code, to be included in the Reason Code field of Disassociation frames, needs to be defined for BSS Transition Management.</t>
  </si>
  <si>
    <t>Define a disassociation reason code for use in BSS Transition Management in Table 22, Section 7.3.1.7 of the 802.11 standard.</t>
  </si>
  <si>
    <t>Section 11.20.8 Maximum Multicast Rate Processing is not in the PICS and might be better titled as Flexible Multicast/Broadcast Service.</t>
  </si>
  <si>
    <t>Retitle 11.20.8 as Flexible Multicast/Broadcast Service and add 11.20.8 to the FBMS section of the PICS on page 181.</t>
  </si>
  <si>
    <t>"other STA" should be changed to "another STA"</t>
  </si>
  <si>
    <t>Change "other" to "another"</t>
  </si>
  <si>
    <t>"communication to reporting STA" should be changed to "communication to the reporting STA"</t>
  </si>
  <si>
    <t>Change "communication to reporting STA" to "communication to the reporting STA"</t>
  </si>
  <si>
    <t>Change"other" to "another"</t>
  </si>
  <si>
    <t>Setting the Automatic Response Enabled bit to one should enable automatic Interference reporting.</t>
  </si>
  <si>
    <t>Change "To enable Co-located Interference reporting" to "To enable automatic Co-located Interference reporting".</t>
  </si>
  <si>
    <t>"that co-located radio or other co-located interferer" should be changed to "that a co-located radio or another co-located interferer".</t>
  </si>
  <si>
    <t>Change "that co-located radio or other co-located interferer" to "that a co-located radio or another co-located interferer".</t>
  </si>
  <si>
    <t>"A Measurement Duration value of 0 indicates a report of the current values of the Statistics Group Data except for a triggered report."  This wording makes it unclear how this field is set for a triggered report.</t>
  </si>
  <si>
    <t>Remove "except for a triggered report" and add a sentence "When requesting a triggered STA statistics report, the Measurement Duration is not used and is set to 0."</t>
  </si>
  <si>
    <t>x is not defined in Table 43b.  This is true for other tables in the draft as well, but the other tables have Editorial Notes stating that x will be defined.  I just want to make sure this table doesn't get skipped.</t>
  </si>
  <si>
    <t>Define x.</t>
  </si>
  <si>
    <t>nz should be a subscript of N in Nnz.</t>
  </si>
  <si>
    <t>Format Nnz so that nz is a subscript of N.</t>
  </si>
  <si>
    <t>"The Check Beacon field is coded as an unsuited integer…".  What is an unsuited integer?</t>
  </si>
  <si>
    <t>Change "unsuited" to "unsigned".</t>
  </si>
  <si>
    <t>"MDSU is currently buffered in the AP, a STA operating…" is gramatically confusing.</t>
  </si>
  <si>
    <t>Change to "If a MDSU is currently buffered in the AP, a STA operating…" or otherwise clarify.</t>
  </si>
  <si>
    <t>"The STA shall attempt to receive the next Beacon when it receives a Check Beacon field which is higher (modulo 255) than the previously received Check Beacon field."  Does this mean that the process stops once the Check Beacon field reaches 254 or is it suggesting that the field can wrap around and, somehow, 0 is higher than 254, modulo 255?</t>
  </si>
  <si>
    <t>Clarify the behavior of an STA in the presence of a change to the Check Beacon field.</t>
  </si>
  <si>
    <t>"modulo 255" is incorrect -- as written in the draft, the value of 255 would never be used.</t>
  </si>
  <si>
    <t>Change to modulo 256.</t>
  </si>
  <si>
    <t>J_Lauer</t>
  </si>
  <si>
    <t xml:space="preserve">Multicast and broadcast enhancements are very important. FBMS and TIM Broadcast features address one important aspect of improvements for broadcast/multicast: i.e., power save. Another equally important feature is reliable multicast. While there was significant interest in "leader based multicast" in the TG, that is not a good technical solution, as feedback from one receiver is statistically meaningless. Instead, we need to define a procedure whereby broadcast/multicast packets can be retransmitted without causing duplicate packets at legacy STA. </t>
  </si>
  <si>
    <t xml:space="preserve">A straightforward procedure of using multiple addresses for retransmitted multicast frames addresses the duplicate packet problem at legacy STA while providing reliability for multicast transmissions. Retransmissions are not based on Block-Ack from the leader. However, the number of retransmissions can be determined at a slow time scale using 11v defined measurement reports, possibly from a "leader". </t>
  </si>
  <si>
    <t>There should be a MIB variable at the AP associated with this Max Idle Period.</t>
  </si>
  <si>
    <t>As suggested.</t>
  </si>
  <si>
    <t>When the AP accepts multiple TIM broadcast intervals, it must manage a different TIM intervals for different sets of STA. This appears to be cumbersome. The AP should have flexibility to map STA to a set of TIM intervals that the AP wants to support.</t>
  </si>
  <si>
    <t xml:space="preserve">There should only be a small number of TIM broadcast intervals per AP. An AP may support exactly one TIM interval. The AP should be able to respond to the STA with a proposed TIM interval smaller than the one that a STA proposed. </t>
  </si>
  <si>
    <t xml:space="preserve">For a number of these events, it is proposed that the STA remember the last 5 events for reporting back when requested. Why 5? </t>
  </si>
  <si>
    <t>I recommend that 3 events is sufficient and reduces the complexity at the STA with no loss in functionality.</t>
  </si>
  <si>
    <t xml:space="preserve">Optimizations related to beacon support of multiple BSSIDs add unnecessary complexity. This can be handled through the use of multiple beacons. In addition, multiple SSID support is also included in this draft. </t>
  </si>
  <si>
    <t>"When multiple BSSIDs are supported and 2^n is the maximum number of BSSIDs supported, the value that is less than 2^n is not assigned to any of the STAs."  The wording of this sentence is confusing.</t>
  </si>
  <si>
    <t>Replace "the value that is less than 2^n" with "a value less than 2^n"</t>
  </si>
  <si>
    <t>14-20</t>
  </si>
  <si>
    <t>The use of "Report Timeout" within the Multicast Trigger Condition field and in the Multicast Triggered Reporting Field makes these two paragraphs confusing.</t>
  </si>
  <si>
    <t>Change the start of the sentence at line 14 to "The Report Timeout bit-field in the Multicast Trigger Condition field…" and change the start of the sentence at line 19 to "The Report Timeout field in the Multicast Triggered Reporting Field…".</t>
  </si>
  <si>
    <t>42-45</t>
  </si>
  <si>
    <r>
      <t xml:space="preserve">"Presence Services" are distinct, even orthogonal, to Location Services, although the two concepts are often confused and used interchangeably in casual conversation. Presence Services indicate whether the client device, or the user of the client device, is "present" and available to communicate, </t>
    </r>
    <r>
      <rPr>
        <b/>
        <u val="single"/>
        <sz val="10"/>
        <rFont val="Arial"/>
        <family val="2"/>
      </rPr>
      <t>regardless of their physical location</t>
    </r>
    <r>
      <rPr>
        <sz val="10"/>
        <rFont val="Arial"/>
        <family val="0"/>
      </rPr>
      <t>. At the MAC Layer, this can be inferred from the fact that the client device is associated either with the AP in a BSS, or with the companion device in an IBSS. At higher layers, presence services can determine whether an application layer program is available for communication, or whether the user of that application layer program is available for communication. Signaling the "presence" of the user or their peer application layer program is not an appropriate service at the MAC layer. MAC layer presence is signaled by the association state. With the exception of Timing Offset Services, the service capabilities described in this section appear to be oriented towards Location Services rather than Presence Services. The Timing Offset Services appear to be oriented towards Synchronization rather than Presence.</t>
    </r>
  </si>
  <si>
    <t>Until someone explains, to my satisfaction, how the functions described in 11.20.4 actually provide Presence Services in the classical sense of the term, then I recommend that the Timing Offset Services be separated as their own distinct service and everything else in this section be relabeled as "Location Services". Furthermore, every instance of the word "presence" throughout the entire document should be changed to the word "location".</t>
  </si>
  <si>
    <t>"FMBS" is incorrect.</t>
  </si>
  <si>
    <t>Change "FMBS" to FBMS".</t>
  </si>
  <si>
    <t>E_Reuss</t>
  </si>
  <si>
    <t>The phrase "a prior" should be "a priori".</t>
  </si>
  <si>
    <t>Change to "a priori" in italics.</t>
  </si>
  <si>
    <t>The sentence states that co-located interference degrades performance either periodically or continuously.  These qualifications are unnecessary; the interference could be aperiodic yet discontinuous.</t>
  </si>
  <si>
    <t>I encourage you to continue this tradition as it will ensure job security for those who become experts in this protocol.
Or you could consider making a break with tradition and instruct your editor to find ways of splitting up blocks of monolithic text into something where the visual structure helps the reader understand the logic.</t>
  </si>
  <si>
    <t>It is a small point,  but beware of "all" and "any" constructions.  They are usually unnecessary and can cause problems (although in this case, it doesn't).    In this case "allocated to any STA." is unnecessary.</t>
  </si>
  <si>
    <t>Replace with "allocated to a STA."</t>
  </si>
  <si>
    <t>"The Partial Virtual Bitmap field consists of octets numbered 0 through N2 of the traffic indication virtual bitmap"
I think you'll find that the previous para assumes the "first" octet is numbered 1 - i.e.,  it makes no sense with N1=0.</t>
  </si>
  <si>
    <t>Replace 0 with 1.</t>
  </si>
  <si>
    <t>You can't have a "change" instruction that fails to identify all the changes,  which is implied by the editorial note.</t>
  </si>
  <si>
    <t>Add any additional changes (i.e. re-ordering,  new columns etc...) to the editing instructions so that all changes have been called out.  Remove the note.</t>
  </si>
  <si>
    <t>Please note that you are re-using group identity 11,  which is also used by TGn,  which is part of your baseline.</t>
  </si>
  <si>
    <t>Change to avoid collision with TGn.</t>
  </si>
  <si>
    <t>"The fields marked
as optional are the fields that are only present if the appropriate bit in the STA Counter Trigger Condition is
set to 1."
It is unclear to me whether they are not present in the structure if the bit is set to 0 (implied by the above),  or reserved (implied by the octets: 4 ... in figure 79e1).</t>
  </si>
  <si>
    <t>Clearly indicate what "present" means.  If they do disappear change the figure so that each optional field is of size "0 or &lt;n&gt;" for the appropriate &lt;n&gt;.</t>
  </si>
  <si>
    <t>I think the reference to figure v1 is incorrect.</t>
  </si>
  <si>
    <t>Replace "Omni-directional diversity" with "Omni-directional fixed diversity" and "Omni-directional adaptive diversity".  Add "Omni-directional MIMO", "Directional array".  Add types for Inverted F, Metamaterial-based, Slot, Horn, Reflector, Aperture, Whip.</t>
  </si>
  <si>
    <t>The use of the letter "x" for multiplication is incorrect.</t>
  </si>
  <si>
    <t>Change to "*" or "×".</t>
  </si>
  <si>
    <t>The column header reads "Timing Difference Units", but the text refers to "Timestamp Difference Units".</t>
  </si>
  <si>
    <t>Change the header to "Timestamp Difference Units".</t>
  </si>
  <si>
    <t>The unit enumeration in the table seems unnecessarily constrained.</t>
  </si>
  <si>
    <t>Redefine the value as a signed integer d such that the units are 10^d seconds.</t>
  </si>
  <si>
    <t>The meaning of the values in the Location Resolution Descriptor table is unclear.  Are these options listed in some order of precision?  Is "Building" more, or less precise than "AP"?  How is "highest possible" different from "XY"?</t>
  </si>
  <si>
    <t>The surrounding text should provide a quantitative explanation of each value, giving rules for when each should be used.</t>
  </si>
  <si>
    <t>There is no need to provide the number in multiple bases.</t>
  </si>
  <si>
    <t>Change "by the number 0x32 (decimal 50)" to "by the number 50".  If the hexadecimal representation is preferred, use "by the number X'32'" to match the baseline.</t>
  </si>
  <si>
    <t>The phrase "there is one or more" does not agree in plurality.</t>
  </si>
  <si>
    <t>Change to "there are one or more".</t>
  </si>
  <si>
    <t>Values 3 and 7 both seem to describe the same scenario: the requested filter can't be accepted because of an existing filter.</t>
  </si>
  <si>
    <t>Consolidate into a single value.</t>
  </si>
  <si>
    <t>Values 4 and 5 both seem to describe the same scenario: the requested filter can't be accepted because of an AP policy.</t>
  </si>
  <si>
    <t>It is unclear if the four-bit field shall have the value '1' or if each of the four bits shall have have the value '1'.</t>
  </si>
  <si>
    <t>Change '1' to '1111' or 15.</t>
  </si>
  <si>
    <t>Replace the word "shall" to "may".</t>
  </si>
  <si>
    <t>Add the word "Addresses" after the word "destination".</t>
  </si>
  <si>
    <t>Table 79c is redundant as there are embedded text, in this section, describing the stated behavior.</t>
  </si>
  <si>
    <t>Remove the table.</t>
  </si>
  <si>
    <t>The AP's behavior of keeping track of "multicast service traffic counts" is NOT clear.</t>
  </si>
  <si>
    <t>Please define it.</t>
  </si>
  <si>
    <t>A_Raissinia</t>
  </si>
  <si>
    <t>In "or sent by the AP to the STA to instruct the STA to change the delivery interval or data rate",  the STA is indeed non-AP STA</t>
  </si>
  <si>
    <t>change to  "or sent by the AP to the non-AP STA to instruct the non-AP STA to change the delivery interval or data rate"</t>
  </si>
  <si>
    <t>7.4.11.19</t>
  </si>
  <si>
    <t>In "is set  to a value chosen by the STA ...",  the STA is indeed non-AP STA</t>
  </si>
  <si>
    <t>change to "is set  to a value chosen by the non-AP STA ..."</t>
  </si>
  <si>
    <t>"The minumim value of the Length Field is 3". Needs more explanation on when to set the field to the minumim values and when and how to set to other values.</t>
  </si>
  <si>
    <t>expand the explanation of this field.</t>
  </si>
  <si>
    <t>L_Qian</t>
  </si>
  <si>
    <t>PICS is not included yet. It does not have PICS for the AC Station Count element and the Traffic Generation element</t>
  </si>
  <si>
    <t>Accept the contribution</t>
  </si>
  <si>
    <t>J_Thrasher</t>
  </si>
  <si>
    <t>The Motion Indicator Field either needs to have some specification  provided on the transitions from one state to another (example. when does "End of Motion" become "Stationary") or reduce the number of values to "Stationary", "In Motion", and "Unknown".</t>
  </si>
  <si>
    <t>74</t>
  </si>
  <si>
    <t>7.3.2.78</t>
  </si>
  <si>
    <t>The spelling of the word "Sub-element" in inconsistent in the description of "TSF Subelement" throughout. It appears to be the only instance where a dash is not used.</t>
  </si>
  <si>
    <t>The sentence "The AP shall support up to eight different delivery intervals" is very unclear as to what is being required such that it mandates almost nothing...</t>
  </si>
  <si>
    <t>Reword to: "The AP shall support (at least??) eight different and independent delivery intervals"....or at least clarify to what's intended.</t>
  </si>
  <si>
    <t xml:space="preserve">According to Annex A, Event, Diagnostic, Multicast Diagnostics and Presence are mandatory features. Still there are capability bits defined for these and this seem to be somewhat contradictory (i.e. why to use capability bit if the feature is mandatory). </t>
  </si>
  <si>
    <t>Make Event, Diagnostics, Multicast Diagnostics and Presence optional in Annex A.</t>
  </si>
  <si>
    <t xml:space="preserve">Replace the first sentence with the following: "The EAP Method field contains a value identifying a single EAP method.  The field is either 1 or 8 bytes in length.  When the RSNA Result field indicate any value other than "successful", the value of this field is zero.  When the value of the RSNA result field is "successful", the first byte of this field shall be set to the IANA assigned EAP Method Type value.  If the first byte of the field is any value other than 254, the field is one byte in length.  If the value of the first byte of the field is 254, the field holds an extended EAP identifier and its length is 8 bytes.  When the field is 8 bytes in length, the bytes shall be in network byte order.  If the field is 8 bytes in length and the extended EAP type is assigned by IANA or in an IETF document, the field shall use the assigned or standardized value."  Change the figure to show the field as either 1 or 8 octets in length.  </t>
  </si>
  <si>
    <t>MIB does not provide an external management interface as required by TGv's PAR.  Excerpts from PAR: "Clause 14... .. The proposed Task Group will also create an Access Port Management Information Base (AP MIB). Clause 14a. Reason for the standardization project: The current IEEE 802.11 specification implies that stations may be managed via a Simple Network Management Protocol (SNMP). The use of SNMP intruduces the following problems: 1. Very few stations in the market include SNMP capabilities. 2. The use of secure SNMP protocol (e.g. SNMPv3) requires significant pre-configuration of the station. 3. Management of a station may be required prior to the establishment of an IP connection. There are cases where a device must be managed because it cannot get IP connectivity. Therefore, a standarized approach to manage stations is required. 802.11 APs have significantly increased in complexity and features, which cannot be controlled via the current MIB. The Task Group needs to expand on the existing MIB (or creat a MIB) to support these new devices."</t>
  </si>
  <si>
    <t>E_Ojard</t>
  </si>
  <si>
    <t>49 - 65</t>
  </si>
  <si>
    <t>This section on Multiple BSSID seems to address an identical usage case as the SSID container in 802.11u Draft 1.0.  As they were first out to ballot, I don't think 11v should be implementing similar competing mechanisms into the standard.</t>
  </si>
  <si>
    <t>Eliminate this section and work with 11u to get anything 11v needs implemented in their mechanism, or alternatively re-edit this section to be edits to the 11u mechanisms as needed for 11v</t>
  </si>
  <si>
    <t>C_Hinsz</t>
  </si>
  <si>
    <t xml:space="preserve">To prevent too many triggered reports to be generated and consume bandwidth, a minimal value of Trigger Timeout shall be included in the 11v spec.  </t>
  </si>
  <si>
    <t>Change the unit from "100TU" to "second".  Add the following sentence: "The minimal value of Trigger Timeout shall be 10 second."</t>
  </si>
  <si>
    <r>
      <t>"The max BSSID Indication field is n, where 2</t>
    </r>
    <r>
      <rPr>
        <vertAlign val="superscript"/>
        <sz val="10"/>
        <rFont val="Tahoma"/>
        <family val="2"/>
      </rPr>
      <t>n</t>
    </r>
    <r>
      <rPr>
        <sz val="10"/>
        <rFont val="Tahoma"/>
        <family val="2"/>
      </rPr>
      <t xml:space="preserve"> is the maximum number of BSSIDs supported by the AP, including the transmitted BSSID." It is not necessary to mandate the total number of the supported BSSIDs to be 2</t>
    </r>
    <r>
      <rPr>
        <vertAlign val="superscript"/>
        <sz val="10"/>
        <rFont val="Tahoma"/>
        <family val="2"/>
      </rPr>
      <t>n</t>
    </r>
    <r>
      <rPr>
        <sz val="10"/>
        <rFont val="Tahoma"/>
        <family val="2"/>
      </rPr>
      <t xml:space="preserve">. For example, such a number can be 3 or 5, etc. </t>
    </r>
  </si>
  <si>
    <t>Modify the sentence to "The max BSSID indication field is n, which is the total number of BSSIDs supported by the AP, including the transmitted BSSID."</t>
  </si>
  <si>
    <t>7.3.2.58</t>
  </si>
  <si>
    <r>
      <t>"The non-transmitted BSSID(i) value corresponding to the i</t>
    </r>
    <r>
      <rPr>
        <vertAlign val="superscript"/>
        <sz val="10"/>
        <rFont val="Tahoma"/>
        <family val="2"/>
      </rPr>
      <t>th</t>
    </r>
    <r>
      <rPr>
        <sz val="10"/>
        <rFont val="Tahoma"/>
        <family val="2"/>
      </rPr>
      <t xml:space="preserve"> BSSID profile (indicated by the BSSID index) is derived from the transmitting AP's BSSID (AP_BSSID) as follows, …."  The method used to generate BSSID(i) shall not be specified by 11v and it should be left as an implementation choice. </t>
    </r>
  </si>
  <si>
    <r>
      <t>Remove the equation specifying BSSID(i), and modify the proceeding sentence to "The method to generate the non-transmitted BSSID(i) value corresponding to the i</t>
    </r>
    <r>
      <rPr>
        <vertAlign val="superscript"/>
        <sz val="10"/>
        <rFont val="Tahoma"/>
        <family val="2"/>
      </rPr>
      <t>th</t>
    </r>
    <r>
      <rPr>
        <sz val="10"/>
        <rFont val="Tahoma"/>
        <family val="2"/>
      </rPr>
      <t xml:space="preserve"> BSSID profile (indicated by the BSSID index) is an implementation choice."</t>
    </r>
  </si>
  <si>
    <t xml:space="preserve">"This element is present only if the bit for AID 0 is set to 1." Is this the AID 0 bit in the Bitmap Control field or the AID 0 bit in the Traffic Indication Virtual Bitmap? </t>
  </si>
  <si>
    <t>Modify the sentence to "This element is present only if the DTIM count = 0"</t>
  </si>
  <si>
    <t xml:space="preserve">For an AP that supports the ARP proxy capability, the AP shall be able to switch on and off such a service. </t>
  </si>
  <si>
    <t>Add a mechanism to allow an ARP proxy capable AP to switch on and off the ARP proxy service and signal the change to the STAs.</t>
  </si>
  <si>
    <t>11.2.1.5 c)</t>
  </si>
  <si>
    <t xml:space="preserve">"… in every Beacon frame in which the AID bit is set to 1." Is this the AID 0 bit in the Bitmap Control field or the AID 0 bit in the Traffic Indication Virtual Bitmap? </t>
  </si>
  <si>
    <t>Modify the sentence to "… in every Beacon frame in which DTIM count = 0."</t>
  </si>
  <si>
    <t>"… the number of AP transitions within a time period exceeds a defined threshold." Which entity shall set the threshold via what mechanism? What are the properties of this threshold, such as unit, etc.?</t>
  </si>
  <si>
    <r>
      <t xml:space="preserve">"The Antenna Gain field contains the peak gain in dBi of the antenna for directional antennas </t>
    </r>
    <r>
      <rPr>
        <b/>
        <u val="single"/>
        <sz val="10"/>
        <rFont val="Tahoma"/>
        <family val="2"/>
      </rPr>
      <t>or</t>
    </r>
    <r>
      <rPr>
        <sz val="10"/>
        <rFont val="Tahoma"/>
        <family val="2"/>
      </rPr>
      <t xml:space="preserve"> the average gain in dBi for omni-directional antennas connected to the wireless network adaptor</t>
    </r>
  </si>
  <si>
    <t>7.3.2.66.3</t>
  </si>
  <si>
    <t>53</t>
  </si>
  <si>
    <t>61-62</t>
  </si>
  <si>
    <t>E</t>
  </si>
  <si>
    <t>N</t>
  </si>
  <si>
    <t>There are one or more information for one Information Sub-element (e.g. two types of Data Rate, several Radio Channels, and so on)</t>
  </si>
  <si>
    <t>The following sentence should be included to clarify: One or more Information Sub-element for each sub-element can be included in the regular order indicated in Table v21.</t>
  </si>
  <si>
    <t>7.3.2.66.3</t>
  </si>
  <si>
    <t>53</t>
  </si>
  <si>
    <t>30-46</t>
  </si>
  <si>
    <t>Y</t>
  </si>
  <si>
    <t xml:space="preserve">It is important that the AP discover which Power Save Mode non-AP STA can supprot. </t>
  </si>
  <si>
    <t>The Power Save Mode shall be included in Table v21.</t>
  </si>
  <si>
    <t>7.3.2.67.1</t>
  </si>
  <si>
    <t>56</t>
  </si>
  <si>
    <t>25-27</t>
  </si>
  <si>
    <t>E</t>
  </si>
  <si>
    <t>N</t>
  </si>
  <si>
    <t>This Presence Indication Parameters sub-element is a sub-element. So Element ID is not proper.</t>
  </si>
  <si>
    <t>Element ID should be changed into sub-element ID.</t>
  </si>
  <si>
    <t>7.3.2.67.2</t>
  </si>
  <si>
    <t>57</t>
  </si>
  <si>
    <t>31-34</t>
  </si>
  <si>
    <t>E</t>
  </si>
  <si>
    <t>N</t>
  </si>
  <si>
    <t>Like the above, Element ID is not proper</t>
  </si>
  <si>
    <t>Element ID should be changed into sub-element ID.</t>
  </si>
  <si>
    <t>7.3.2.67.3</t>
  </si>
  <si>
    <t>57</t>
  </si>
  <si>
    <t>59-62</t>
  </si>
  <si>
    <t>E</t>
  </si>
  <si>
    <t>N</t>
  </si>
  <si>
    <t>Like the above, Element ID is not proper</t>
  </si>
  <si>
    <t>Element ID should be changed into sub-element ID.</t>
  </si>
  <si>
    <t>7.3.2.67.4</t>
  </si>
  <si>
    <t>58</t>
  </si>
  <si>
    <t>37-40</t>
  </si>
  <si>
    <t>E</t>
  </si>
  <si>
    <t>N</t>
  </si>
  <si>
    <t>Like the above, Element ID is not proper</t>
  </si>
  <si>
    <t>Element ID should be changed into sub-element ID.</t>
  </si>
  <si>
    <t>7.3.2.67.5</t>
  </si>
  <si>
    <t>58</t>
  </si>
  <si>
    <t>59-62</t>
  </si>
  <si>
    <t>E</t>
  </si>
  <si>
    <t>N</t>
  </si>
  <si>
    <t>Like the above, Element ID is not proper</t>
  </si>
  <si>
    <t>Element ID should be changed into sub-element ID.</t>
  </si>
  <si>
    <t>7.3.2.67.6</t>
  </si>
  <si>
    <t>59</t>
  </si>
  <si>
    <t>33-37</t>
  </si>
  <si>
    <t>E</t>
  </si>
  <si>
    <t>N</t>
  </si>
  <si>
    <t>Like the above, Element ID is not proper</t>
  </si>
  <si>
    <t>Element ID should be changed into sub-element ID.</t>
  </si>
  <si>
    <t>7.3.2.67.7</t>
  </si>
  <si>
    <t>60</t>
  </si>
  <si>
    <t>8-13</t>
  </si>
  <si>
    <t>E</t>
  </si>
  <si>
    <t>N</t>
  </si>
  <si>
    <t>Like the above, Element ID is not proper</t>
  </si>
  <si>
    <t>Element ID should be changed into sub-element ID.</t>
  </si>
  <si>
    <t>7.3.2.67.8</t>
  </si>
  <si>
    <t>61</t>
  </si>
  <si>
    <t>24-27</t>
  </si>
  <si>
    <t>E</t>
  </si>
  <si>
    <t>N</t>
  </si>
  <si>
    <t>Like the above, Element ID is not proper</t>
  </si>
  <si>
    <t>Element ID should be changed into sub-element ID.</t>
  </si>
  <si>
    <t>7.3.2.67.9</t>
  </si>
  <si>
    <t>62</t>
  </si>
  <si>
    <t>19-23</t>
  </si>
  <si>
    <t>E</t>
  </si>
  <si>
    <t>N</t>
  </si>
  <si>
    <t>Like the above, Element ID is not proper</t>
  </si>
  <si>
    <t xml:space="preserve">Most importantly, the signalling protocol here is hopelessly broken--the AP advertises that it will do Proxy ARP, and the STA has no way of disabling that, or even discovering exactly what the AP thinks Proxy ARP means.  Thus, no station can be built that can count on the behavior represented by this bit.  In any event, Proxy ARP is not a service that is unique to 802.11, and specifying it in the 802.11 standard is an architectural violation (or, better, a nightmare).  This proposal ought to be in IETF.  Further proof of that is given in having the mechanism not be addressed in this draft. Additionally, stations are allowed to have multiple IP addresses, and yet this mechanism does not specify any sort of bound on that number, or how exhausted state can be handled.  Thus, if a station were to do a broad IP address takeover attack on an AP, register for Proxy ARP, and then sleep, it could create a tremendous denial of service attack.  These are overcomable, but the fact that this has not been considered is proof that the existance of such a protocol is not nearly ready (and not considering the 802.11 implications of Proxy ARP purely because it is "beyond the scope" is not a good reason).  Futhermore, this only applies to IPv4 (not mentioned); IPv6 uses a different mechanism that this does not handle.  IPv6 needs to be addressed.  </t>
  </si>
  <si>
    <t>Delete the section and remove all reference to Proxy ARP.</t>
  </si>
  <si>
    <t>The beacon transmit rate logic is somewhat broken.</t>
  </si>
  <si>
    <t>Change "If multiple BSSIDs are supported, Beacon frames shall be transmitted using any basic rate valid in any of the BSSs." to "If Multiple BSSIDs are supported, Beacon frames shall be transmitted using any basic rate valid for all of the BSSs supported.  If no such rate exists, then Beacon frames shall be transmitted using any mandatory PHY rate for any PHY type that all BSSs have in common.  If no PHY type exists in common, multiple BSSIDs shall not be supported."</t>
  </si>
  <si>
    <t>Multiple BSSIDs should not need to be contiguous.  It's actually a silly mechanism to require contiguous, power-of-two-aligned addresses--nothing in the 802 family of standards suggest that addresses are ever related, short of the OUI--and reminds me a bit of class-based IPv4 addressing.  It's easily-enough removed, and the additional overhead compared to that of the current draft need not require more than 20 octets for an 8-BSS AP.</t>
  </si>
  <si>
    <t>Replace the Max BSSID indicator, and the logic associated with it, with a list of ordered 48-bit BSSIDs, representing the BSSs starting with Index 1.  (Index 0 is that of the transmitted beacon itself.)  In the alternative, if the 48-bit address is deemed to occupy too much airtime, use only the last 24 bits of the address, and assume that the first 24 bits are the same as that of the beacon's BSSID.</t>
  </si>
  <si>
    <t>J_Epstein</t>
  </si>
  <si>
    <t>11.11</t>
  </si>
  <si>
    <t>No text has been added to 11.11 Neighbor Report discussing changes made by 11v. Text describing the existence and processing of the options is required.</t>
  </si>
  <si>
    <t>Add text modifying 11.11 Neighbor Report pointing to BSS Transition Management Request procedure 11.20.7</t>
  </si>
  <si>
    <t>No text has been added pointing to the relevant clause 11 procedures, e.g. BSS Transition Candidate Preference (11.20.7.2)</t>
  </si>
  <si>
    <t>Add text modifying 7.3.2.37 Neighbor Report pointing to text in clause 11 Wireless Management. Probably need to add dot11MgmtOption for Neighbor Report options.</t>
  </si>
  <si>
    <t>Annex D</t>
  </si>
  <si>
    <t>No MIB entry for BSS Transition Management option 11.20.7</t>
  </si>
  <si>
    <t>Add option for BSS Transition Management</t>
  </si>
  <si>
    <t>Subject of Neighbor Report on non-transition APs and IBSS beaconing stations is lacking, but if they are being heard by a measuring STA, processing their Beacon frame information should be discussed in 11.20.7</t>
  </si>
  <si>
    <t>Add discussion on reporting IBSS Beacon frames and non-transition candidate frames.</t>
  </si>
  <si>
    <t>Rephrase to describe the outcome of setting that bit,  not the senders hopes, wishes, aspirations or expectations.</t>
  </si>
  <si>
    <t>"The length of the BSS Transition Candidate List
Entries in a BSS Transition Management Request frame is limited by the maximum allowed MMPDU size."
Where is this defined?
I find the definition of MMPDU unhelpful and diffuse.   I think the MMDPU consists of one or more Frame Body fields (after any decapsulation for de-encryption) from Management frames.  These are individually limited to 2312 Bytes.  But is the limit 16 * 2312 or some smaller number?</t>
  </si>
  <si>
    <t>Please add a reference to where this is defined or define it.</t>
  </si>
  <si>
    <t>"The Interference Level field is a signed integer"
How is it represented?</t>
  </si>
  <si>
    <t>Say "2s complement"</t>
  </si>
  <si>
    <t>"If no co-located interference is present the field is set to 0."
I would have thought that using a value from either end of the range of this integer (-128 to 127 dBm) would make more sense than using a potentially valid number from the middle!</t>
  </si>
  <si>
    <t>use -128 dBm as "no interference"</t>
  </si>
  <si>
    <t xml:space="preserve">There are a number of "shall" statements in clause 7,  e.g. "If accuracy is unknown then bits 0-3 shall be set to ‘1’."
Normative behaviour should be specified in other clauses,  leaving clause 7 to describe the coding of fields.   </t>
  </si>
  <si>
    <t>Scan clause 7 and either turn "shall" statements into "is" statements (where the shall does not relate to behaviour) (as in this example),  or move the normative behaviour to clause 9 or 11 as appropriate.</t>
  </si>
  <si>
    <t>92</t>
  </si>
  <si>
    <t>There's a line of text in a slightly bigger font.   Same error on p94.</t>
  </si>
  <si>
    <t>Suggest global check on dialog token.</t>
  </si>
  <si>
    <t>"A non-AP STA requests the FBMS service via the Wireless Network Management Capability information element."
This is contradicted by the next sentence.</t>
  </si>
  <si>
    <t>"The FBMS delivery interval is always an integer multiple of the DTIM period."
It cannot be anything else,  as it is signaled in units of DTIM periods.
Generally,  words like "always" are unnecessary unless there are occasional instances when it might otherwise not be true.</t>
  </si>
  <si>
    <t>There are 9 "always" in the draft.
Remove them and perform any necessary rewording.</t>
  </si>
  <si>
    <t>Replace the sentence "A patent holder or patent applicant has filed a statement of assurance that it will grant  licenses under these rights without compensation or under reasonable rates and nondiscriminatory, reasonable terms and conditions to applicants desiring to obtain such licenses." with the following text: "Some of the individuals that have attended at least one meeting of the IEEE 802.11 Working Group have filed a statement on behalf of themselves or their employer that assures that the respresented entity will grant  licenses under the rights granted through the authority of patents that are applicable to some portion of this standard without compensation or under reasonable rates and nondiscriminatory, reasonable terms and conditions to applicants desiring to obtain such licenses. Additionally, some of the individuals that have attended at least one meeting of the IEEE 802.11 Working Group have not filed a statement on behalf of themselves or their employer that assures that the respresented entity will grant  licenses under the rights granted through the authority of patents that are applicable to some portion of this standard without compensation or under reasonable rates and nondiscriminatory, reasonable terms and conditions to applicants desiring to obtain such licenses. Furthermore, there may be individuals that have not attended at least one meeting of the IEEE 802.11 Working Group and that have not filed a statement on behalf of themselves or their employer that assures that the respresented entity will grant  licenses under the rights granted through the authority of patents that are applicable to some portion of this standard without compensation or under reasonable rates and nondiscriminatory, reasonable terms and conditions to applicants desiring to obtain such licenses. And still, there may be individuals that have not attended at least one meeting of the IEEE 802.11 Working Group and that have filed a statement on behalf of themselves or their employer that assures that the respresented entity will grant  licenses under the rights granted through the authority of patents that are applicable to some portion of this standard without compensation or under reasonable rates and nondiscriminatory, reasonable terms and conditions to applicants desiring to obtain such licenses. So quite clearly, stacks of letters of assurance to the contrary notwithstanding, no statement can be made to an implementer of this standard regarding whether he/she will find his/her incorporated gluteus maximus summoned to the courthouse to face action as a defendant in a civil lawsuit."</t>
  </si>
  <si>
    <t>The last three paragraphs of this subclause sound like they actually belong in the next subclause for presence response.</t>
  </si>
  <si>
    <t>Move the last three paragraphs of 11.20.4.1 to 11.20.4.2</t>
  </si>
  <si>
    <t>I'm really puzzled about the management action pending field and use. What are the possible management actions that might be pending? Where is such a list? And what is a STA supposed to do in response? And where in the text does it say when a STA shall set MGMT Action Pending = 1, for what reasons? And what is the point about associating with an AP to discover the action? What does that mean?</t>
  </si>
  <si>
    <t>Delete the entire concept of mgmt action pending throughout the draft, or at least, clarify.</t>
  </si>
  <si>
    <t>There is an attempt to describe the use of the mgmt action pending field here, but there are no details. The details on this field use should be somewhere in clause 11, but I cannot find them there. What is a mgmt action pending and when should the value of the field be set to a non-zero value? And when does the field get cleared and how does a STA know when it has been cleared? Is there are requirement to send an unsolicited response frame to convey the change in value? And if the value 255 is transmitted, then when does a STA know that the value is no longer 255, and why would a STA send the value 255?</t>
  </si>
  <si>
    <t>Provide clear, concise information that clarifies the purpose and use of the mgmt action pending field. Place such information in clause 11.</t>
  </si>
  <si>
    <t>This sentence makes it sound like a STA can send this to another STA - there are no restrictions or conditions about associations or members of the same BSS or IBSS. Is this what is intended?</t>
  </si>
  <si>
    <t>Clarify the use of the presence configuration request and which receiving STA must obey it.</t>
  </si>
  <si>
    <t>Does the BSS of the receiving STA vs the BSS of the incoming frame have anything to do with this precedence? Is the BSS of the frame always assumed to match that of the STA?</t>
  </si>
  <si>
    <t>1 dB resolution seems too tight.</t>
  </si>
  <si>
    <t>Change resolution to 3 dB resolution.</t>
  </si>
  <si>
    <t>If the link is still active, the definition of the "connection time" field can be interpreted in two different ways. It can be interpreted to contain the length of time that the link has been active, or it can be interpreted to be set to "the present time".</t>
  </si>
  <si>
    <t>Change to "The Connection Time field contains the connection time in seconds. If the Peer-to-Peer link is still active, the connection time is defined as the difference from the first time a frame could have been transmitted between the reporting STA and Peer STA and the current time. If the link is inactive, the connection time is defined as the difference from the first time a frame could have been transmitted between the reporting STA and Peer STA to the time of the Peer-to-Peer Link teardown."</t>
  </si>
  <si>
    <t>Looking at the baseline, it appears to be a convention to have text that provides references to where the contents of the item are defined.</t>
  </si>
  <si>
    <t>Add references to the definition of each field. E.g. "Profile ID" is defined in 7.3.2.65.4</t>
  </si>
  <si>
    <t>10-17</t>
  </si>
  <si>
    <t>28-40</t>
  </si>
  <si>
    <t>56-57</t>
  </si>
  <si>
    <t>Duplicate text (extra copy of the next definition).</t>
  </si>
  <si>
    <t>Remove "The BSSID field is a 6-octet field as described in 7.1.3.3.3 that identifies the BSS of the AP Descriptor."</t>
  </si>
  <si>
    <t>Suggest changing from units of 1Mbit/s to 500Kbit/s to match the other usages in 11v and also to allow representation of PHY rates that are not in units of 1Mbit/s (e.g. 5.5MBit/s, 63.5MBit/s)</t>
  </si>
  <si>
    <t>Change to "multiplied by 500Kbit/s"</t>
  </si>
  <si>
    <t>13-22</t>
  </si>
  <si>
    <t>Why include MAC address, when this is available in the frame header?</t>
  </si>
  <si>
    <t>Remove MAC address sub-element</t>
  </si>
  <si>
    <t>Figure v48 could be made clearer.</t>
  </si>
  <si>
    <t>Suggest renaming first "Regulatory Class" field to "Regulatory Class 1" and renaming the last field "Regulatory Class n"</t>
  </si>
  <si>
    <t>54-57</t>
  </si>
  <si>
    <t>The presence frame may be transmitted using multiple antennas (see 7.3.2.40).</t>
  </si>
  <si>
    <t>Reword to make it clear that n is the number such that given that n is an integer, 2n is the smallest number that is greater than or equal to the maximum number of BSSIDs that will be supported by this AP. This correction needs to be applied throughout the document.</t>
  </si>
  <si>
    <t>The sentence beginnign with "Each bit" is confusing as written.</t>
  </si>
  <si>
    <t>Delete the phrase "that is prepared to deliver the traffic"</t>
  </si>
  <si>
    <t>Doesn't the pause request apply to WNM as well, since some of the RRM are used by both RRM and WNM?</t>
  </si>
  <si>
    <t>Add "and Wireless Network Management" to the "Measurement Use" column of the entry for the row in the table that contains "Measurement Pause request" in the Name column of Table 29.</t>
  </si>
  <si>
    <t>Extra articles.</t>
  </si>
  <si>
    <t>Remove "the" from in front of "triggered reporting" twice in this paragraph.</t>
  </si>
  <si>
    <t>The phrasing is not accurate and there are extra definitive articles present.</t>
  </si>
  <si>
    <t>Change "except for the triggered reporting. When the triggered reporting is used, the measurement duration is set to 0." to "except for when triggered reporting is used, as indicated by the presence of at least one triggered reporting field in the request frame. When triggered reporting is used, the Measurement Duration field value is 0.""</t>
  </si>
  <si>
    <t>I think that you mean to say "increases from the previously reported value by" instead of "increases by the value" - same problem in at least two more spots in the subclause. Of course, there is the initial reporting problem, since there is no previous report in that case. See the proposed change or come up with something better and more accurate.</t>
  </si>
  <si>
    <t>How about change "request that a STA Statistics Report frame be generated when the corresponding STA counter defined in Figure 85h and Figure 85i (in 7.3.2.22.8) increases by a value greater than or equal to the value of the corresponding STA counter threshold" to "request that a STA Statistics Report frame be generated each time that a STA counter defined in Figure 85h and Figure 85i (in 7.3.2.22.8) passes a value from the set of values described by the equation corresponding STA counter threshold*N, where N is a positive integer" - and make this change for each of the trigger counters in the subclause</t>
  </si>
  <si>
    <t>What values are allowed for the STA counter trigger condition fields for values of Group identity other than 0 or 1?</t>
  </si>
  <si>
    <t>Provide the requested additional information.</t>
  </si>
  <si>
    <t>You cannot start a sentence with the word AND.</t>
  </si>
  <si>
    <t>Rewrite the remove AND from the beginning of the sentence.</t>
  </si>
  <si>
    <t>The name of the Trigger Timeout field and the meaning as described here have me very confused. According to this definition, it would make much more sense to have a different name for this field, such as "Minimum Triggered Reporting Interval"</t>
  </si>
  <si>
    <t>Everywhere in the document, change the name of the Trigger Timeout field to "Minimum Triggered Reporting Interval"</t>
  </si>
  <si>
    <t>Throughout this subclause, the use of MSDU might be incorrect. The indicated counts of failures can happen per MPDU, not MSDU. But it is not clear whether you desire to report on an MSDU or MPDU basis. I would guess that MPDU is really what you mean.</t>
  </si>
  <si>
    <t>Change MSDU to MPDU throughout the subclause starting at the indicated page and line.</t>
  </si>
  <si>
    <t>The name of the field is "triggered reporting field" - I do not like this, because it makes the field sound like it is part of the report frame, not the request frame.</t>
  </si>
  <si>
    <t>How about changing the name of triggered reporting field to "trigger parameters field" for each of these trigger reporting requests? And for the multicast one in the next subclause too.</t>
  </si>
  <si>
    <t>The length field is incorrect. It should be 1 or 4.</t>
  </si>
  <si>
    <t>Change to "The value of the Length field is 1 or 4, depending on the value of Action Type."</t>
  </si>
  <si>
    <t>5-7</t>
  </si>
  <si>
    <t>Correct entry in table v45</t>
  </si>
  <si>
    <t>48-59</t>
  </si>
  <si>
    <t xml:space="preserve">Why is bit zero reserved? </t>
  </si>
  <si>
    <t>Move GTK/IGTK policy to bit zero.</t>
  </si>
  <si>
    <t>23-25</t>
  </si>
  <si>
    <t>What does "A value of 0 effectively equals a request to disable TIM Broadcast for the requesting station." mean?</t>
  </si>
  <si>
    <t>Change to "A requesting station may use a value of 0 to a request to disable a previously configured TIM Broadcast."</t>
  </si>
  <si>
    <t>A dialog token value of zero should be prohibited as it is used in the response to indicate a non-requested event report frame.</t>
  </si>
  <si>
    <t>Change to "The Dialog Token field is set to a non-zero value chosen by the STA sending the event request to identify the request/ report transaction."</t>
  </si>
  <si>
    <t>There is a mix of "nonzero" and "non-zero" used throughout the document.</t>
  </si>
  <si>
    <t>Check which is the correct IEEE term and perform a search &amp; replace throughout the document.</t>
  </si>
  <si>
    <t>48-50</t>
  </si>
  <si>
    <t>Is the target BSSID field set to null, or is it not present? If "set to null", what does this mean?</t>
  </si>
  <si>
    <t>Change to "This field is not present if the STA does not transition or if no transition information is available." or provide a definition of null</t>
  </si>
  <si>
    <t>23-28</t>
  </si>
  <si>
    <t>Using the value zero as the special case for the interference level field is a poor choice as 0dBm is a possible interference figure.</t>
  </si>
  <si>
    <t>Suggest using 0x80 (-128) as the special case value, as this gives -127 .. 0 .. +127 as a range.</t>
  </si>
  <si>
    <t>I expect this is a typo as the text is "approximate 3-dB  bandwidth"</t>
  </si>
  <si>
    <t>Change to "approximate bandwidth at the -3dB roll-off point"</t>
  </si>
  <si>
    <t>58-60</t>
  </si>
  <si>
    <t>What is the definition of "latest significant Beacon update"?</t>
  </si>
  <si>
    <t>18-19</t>
  </si>
  <si>
    <t>Missing the word "that" from "sending an FBMS Request frame or (Re)association Request frame includes requested FBMS elements."</t>
  </si>
  <si>
    <t>Change to "A non-AP STA requests use of FBMS by sending an FBMS Request frame or (Re)association Request frame that includes requested FBMS elements."</t>
  </si>
  <si>
    <t>10.3.44.1.2</t>
  </si>
  <si>
    <t>Change valid range to "1-255"</t>
  </si>
  <si>
    <t>10.3.44.2.2</t>
  </si>
  <si>
    <t>110</t>
  </si>
  <si>
    <t>10.3.44.3.2</t>
  </si>
  <si>
    <t>111</t>
  </si>
  <si>
    <t>30-32</t>
  </si>
  <si>
    <t>According to section 7.4.11.5 the dialog token is a non-zero value</t>
  </si>
  <si>
    <t>10.3.50.2.2</t>
  </si>
  <si>
    <t>5-8</t>
  </si>
  <si>
    <t>52-54</t>
  </si>
  <si>
    <t>10.3.51.2.2</t>
  </si>
  <si>
    <t>8-11</t>
  </si>
  <si>
    <t>According to section 7.4.11.7 the dialog token is a non-zero value</t>
  </si>
  <si>
    <t>10.3.52.2.2</t>
  </si>
  <si>
    <t>According to section 7.4.11.8 the dialog token is a non-zero value</t>
  </si>
  <si>
    <t>10.3.53.2.2</t>
  </si>
  <si>
    <t>50-52</t>
  </si>
  <si>
    <t>28-31</t>
  </si>
  <si>
    <t>16-18</t>
  </si>
  <si>
    <t>According to section 7.4.11.9 the dialog token is a non-zero value</t>
  </si>
  <si>
    <t>10.3.54.3.2</t>
  </si>
  <si>
    <t>132</t>
  </si>
  <si>
    <t>46-49</t>
  </si>
  <si>
    <t>48-49</t>
  </si>
  <si>
    <t>Proxy ARP should only be used for stations in power save mode rather than all associated STAs, otherwise there will be a legacy issue with both the AP and non-11v STAs responding to ARP packets.</t>
  </si>
  <si>
    <t>Change to "When the Proxy ARP bit is set by an AP, the AP shall receive all broadcast ARP packets. Upon receipt of a broadcast ARP packet, the AP determines if the IP address being resolved is used by a STA currently associated to the BSS that is in power-save mode. If an associated STA in power-save mode uses the requested IP address, the AP responds to the broadcast ARP packet directly including the STA’s 48-bit unicast MAC address, and does not transmit the broadcast ARP packet."</t>
  </si>
  <si>
    <t>57-65</t>
  </si>
  <si>
    <t>The definition is in conflict with 7.3.2.76 which excludes non-STA initiated frames (e.g. ACK frames) from the idle time reset rules. I am ok with the definition in 11.2.1.4c, but it is important that after the comment relating to 7.3.2.76 is resolved, the two sections of the amendment are in agreement.</t>
  </si>
  <si>
    <t>Adjust section 7.3.2.76 to resolve the conflict and leave this section as it is.</t>
  </si>
  <si>
    <t>An AP does not need to accept a TIM broadcast request if it does not support the TIM broadcast feature.</t>
  </si>
  <si>
    <t>Change to "If the TIM Broadcast bit is set in the Wireless Network Management Capability element, the AP shall always accept a TIM Broadcast Interval of 1."</t>
  </si>
  <si>
    <t>Change "therefore may be known a prior" to "and therefore may be known a priori"</t>
  </si>
  <si>
    <t>Lack of recognition of existing facts. Co-located interference already exists - it is not some phenomenon that will be coming to a theatre near you in 2009.</t>
  </si>
  <si>
    <t>Change "Co-located interference is expected to cause" to "Co-located intereference causes"</t>
  </si>
  <si>
    <t>The sentence beginning with "Traffic filtering service" does not belong here.</t>
  </si>
  <si>
    <t>Delete the sentence that begins with "Traffic filtering service"</t>
  </si>
  <si>
    <t>In general, there is a great lack of specificity in the desription of STA and non-AP STA, etc within the subclauses of clause 11. By this, I mean that there are often statements that indicate that a STA may send such and such a frame to some other STA. Both of the STA need to be qualified with phrases such as "a STA with a value of true for the MIB attribute dot11WirelessNetworkManagementImplement may send such and such a frame to a STA whose last received extended capability element contained a value of 1 for the wireless network management field" - as the document currently reads, it is allowable for a STA that has never even heard of wireless network management to send a lot of newly defined frames to a lot of legacy STA.</t>
  </si>
  <si>
    <t>Review all of clause 11 for uses of AP, STA and non-AP STA and add adjectives or adjectival phrases that qualify which STA, etc are allowed to perform specific actions relative to other STA - possibly define terms to describe STA of varying capabilities within each given subclause of 11 and then use the newly defined terms in the subsequent language, e.g. WNM STA.</t>
  </si>
  <si>
    <t>Some terms are poorly defined. E.g. BSS Transition. It is used everywhere, yet there is no clear definition.</t>
  </si>
  <si>
    <t>Add a definition for the oft-used term "BSS definition"</t>
  </si>
  <si>
    <t>Table 79d has a caption that says "Allowed Diagnostic Request", yet there is a column that has a heading "allowed" and some of the rows have an entry of "NO" in this column. There are probably a few more in some additional subclauses.</t>
  </si>
  <si>
    <t>Change the name of the table caption to "Allowed and Disallowed Diagnostic Requests" - make similar changes in other subsequent subclauses that have similar tables.</t>
  </si>
  <si>
    <t>Traffic Generation</t>
  </si>
  <si>
    <t>Proxy ARP</t>
  </si>
  <si>
    <t>Missing the word "frames" from "of broadcast or multicast at multiples of the DTIM interval,"</t>
  </si>
  <si>
    <t>Change to "of broadcast or multicast frames at multiples of the DTIM interval,"</t>
  </si>
  <si>
    <t>Suggest remove of "The TGv" as the final document should not use the name of an 802.11 internal task group</t>
  </si>
  <si>
    <t>Change "802.11 system" to "802.11 STA"</t>
  </si>
  <si>
    <t xml:space="preserve">Remove ", therefore may be known a prior
by the 802.11 system." </t>
  </si>
  <si>
    <t>Add the folllowing sentence after "transaction". "If the Co-located Interference Response is sent due to automatic responses enabled, the The Dialog Token field is set to the nonzero value received in the Co-located Interference Request frame which was used to enable automatic responses to identify the request/response transaction."</t>
  </si>
  <si>
    <t>Replace "connector of the currently in-use receiving
antenna" with "antenna connector used for reception". Antenna connector is well defined in TGk draft.</t>
  </si>
  <si>
    <t>Replace "The Interference Level field is a signed integer" with "The Interference Level field is a 2's complement signed integer".</t>
  </si>
  <si>
    <t>Replace "Co-located Interference Report" with "Co-located Interference Response"</t>
  </si>
  <si>
    <t>Remove word "expected"</t>
  </si>
  <si>
    <t>Replace "Only the latest report is valid." with "New Co-located Interference Request will supersede any previously received Co-located Interference Request sent by the same STA as the new Co-located Interference Request".</t>
  </si>
  <si>
    <t>See CID294</t>
  </si>
  <si>
    <t>Replace "with reporting period interval" with "with Report Period interval"</t>
  </si>
  <si>
    <t>See CID990</t>
  </si>
  <si>
    <t>Replace "self-interference" with "co-located interference"</t>
  </si>
  <si>
    <t>Replace "the least significant 4 octets of the TSF timer" with "the least significant 4 octets (i.e., B0-B3) of the TSF timer".</t>
  </si>
  <si>
    <t>Replace "serving channel" with "operating channel". Operating channel is defined in draft TGk specification.</t>
  </si>
  <si>
    <t>See CID667</t>
  </si>
  <si>
    <t>Change the sentence beginning "Within Wireless Network Management.." to "When dot11MgmtOptionDiagnosticsEnabled is true, triggered autonomous reporting is used for Multicast Diagnostics and for STA Statistics Reports" and Delete "only" in the previous sentence.</t>
  </si>
  <si>
    <t>see CID 32</t>
  </si>
  <si>
    <t>Change definition of the multicast diagnostic interval field to "The Multicast Diagnostic Interval field specifies the maximum number of beacon intervals for which the STA may keep multicast service traffic counts, as described in 11.20.8"</t>
  </si>
  <si>
    <t>Replace "Element Reason Code Field Value" with "Element Status field value"</t>
  </si>
  <si>
    <t>see CID 1480</t>
  </si>
  <si>
    <t xml:space="preserve">change to: "VendorSpecificInfo"/"A set of information elements"/
"As defined in 7.3.2.26"/ "Zero or more information elements", thoughout clause 10.3.61. </t>
  </si>
  <si>
    <t>Configuration report contains information that is already available in the association request frame - so it is unclear why there needs to be yet another frame to convey this information. The text seems to suggest that a STA might be "hiding" some operating information by operating in a particular "configuration" and might be capable of operating in a different "configuration" with some of the hidden information exposed in that alternate configuration. For some reason, the STA has been hiding this information from the AP, but the AP is now being armed with new weaponry, and will be able to send a dose of truth-serum combined with this-will-make-you-talk-icillin to extract the hidden information from the STA! Bwah ha ha! My evil plan is working!
Educate me to the level of insanity that would cause me to accept this. I mean, get real, if the STA has information it wants to hide, it will hide it.</t>
  </si>
  <si>
    <t>Delete the configuration report subclause and all related text that defines the elements or sub-elements that are used by this feature and the associated requests. At a minimum some text that rationalizes this feature would give me a target to shoot at, without that, I can only exercise my nuclear option!</t>
  </si>
  <si>
    <t>Operating parameters report contains information that is already available in the association request frame - so it is unclear why there needs to be yet another frame to convey this information. Educate me to the level of insanity that would cause me to accept this.</t>
  </si>
  <si>
    <t>Delete the operating parameters subclause and all related text that defines the elements or sub-elements that are used by this feature and the associated requests. At a minimum some text that rationalizes this feature would give me a target to shoot at.</t>
  </si>
  <si>
    <t>Capabilties STA report contains information that is already available in the association request frame - so it is unclear why there needs to be yet another frame to convey this information. Educate me to the level of insanity that would cause me to accept this.</t>
  </si>
  <si>
    <t>Delete the capabilities subclause and all related text that defines the elements or sub-elements that are used by this feature and the associated requests. At a minimum some text that rationalizes this feature would give me a target to shoot at.</t>
  </si>
  <si>
    <t>IEEE 802.11 Authentication - there is no need for this. These devices are supposed to have been tested before they went out the door, and if this feature is in here just to make a standard method for performing a product test, then I do not think that a document as large as the existing standard with the planned growth due to other task groups should be taking on this responsibility.</t>
  </si>
  <si>
    <t>Delete this Authentication subclause and all related text that defines the elements or sub-elements that are used by this feature and the associated requests. At a minimum some text that rationalizes this feature would give me a target to shoot at.</t>
  </si>
  <si>
    <t>Association - If the purpose is to troubleshoot a device remotely, this does not seem to be the correct way to do it. There are a couple of problems. 11.20.3.1 on page 166, line 8, it says that this request cannot be sent to a STA that is not already a member of a BSS. Now you want the STA to associate with another BSS - is it supposed to break this association, attempt association with the other BSS, then come back to this one to report? If that really is the intent, then some text explaining this would be very handy. But it seems unlikely that this is the intent. If the intent is that for some short period of time, the STA should perform the association and thus, be associated with two BSS at the same time, then there is something in the baseline that needs to be modified, because that sort of behavior is expressly forbidden somewhere in the baseline. But still, I come back to the basic point, which is that these devices are supposed to have been tested before they went out the door, and if this is in here just to make a standard method for performing the test, then I do not think that a document as large as the existing standard with the planned growth due to other task groups should be taking on this responsibility.</t>
  </si>
  <si>
    <t>Delete this Association request/response subclause and all related text that defines the elements or sub-elements that are used by this feature and the associated requests. At a minimum some text that rationalizes this feature would give me a target to shoot at.</t>
  </si>
  <si>
    <t>Haven't I said enough already? Diagnostic tests do not belong in the standard.</t>
  </si>
  <si>
    <t>Delete this IEEE 802.1x request/response subclause and all related text that defines the elements or sub-elements that are used by this feature and the associated requests. At a minimum some text that rationalizes this feature would give me a target to shoot at.</t>
  </si>
  <si>
    <t>Wouldn't it be handy to allow presence requrest/response to be used for STA-STA discovery?</t>
  </si>
  <si>
    <t>The behaviour for a non-AP STA is not specified for proxy ARP.</t>
  </si>
  <si>
    <t>Add "The Proxy ARP Service bit shall be set to zero for a non-AP STA"</t>
  </si>
  <si>
    <t>18-27</t>
  </si>
  <si>
    <t>The behaviour for a non-AP STA is not specified for E911 CIVIC location.</t>
  </si>
  <si>
    <t>Add "The E911 CIVIC bit shall be set to zero for a non-AP STA"</t>
  </si>
  <si>
    <t>27-36</t>
  </si>
  <si>
    <t>The behaviour for a non-AP STA is not specified for E911 Geo location.</t>
  </si>
  <si>
    <t>Add "The E911 Geo bit shall be set to zero for a non-AP STA"</t>
  </si>
  <si>
    <t>54-56</t>
  </si>
  <si>
    <t>Regulatory class does not just specify the frequency band. Suggest using the same terms as 11y</t>
  </si>
  <si>
    <t>Change to "The Regulatory Class field indicates the channel set of the Peer-to-Peer link to be used for the Peer-to-Peer Link Event Report."</t>
  </si>
  <si>
    <t>14-16</t>
  </si>
  <si>
    <t>In section 7.3.2.64 it specifies that event token is set to zero for autonomous events, therefore event token with a value of zero should be disallowed in the request.</t>
  </si>
  <si>
    <t>Change to "The Event Token field is set to a non-zero number that is unique among the Event Request elements sent to each destination MAC address for which a corresponding Event Report element has not been received."</t>
  </si>
  <si>
    <t>Change to "The Regulatory Class field indicates the channel set of the Peer-to-Peer link."</t>
  </si>
  <si>
    <t>19-21</t>
  </si>
  <si>
    <t>Requiring a STA to keep an average of its transmit power for the lifetime of the p2p link is a large burden to place on the STA. This would require it to keep track of every change in transmit power level during the lifetime of the link in order to be able to calculate the average.</t>
  </si>
  <si>
    <t>One option would be to change the definition to say that it is an estimate. Another option would be to say that it is the transmit power of the last transmitted frame. Analysis of the use of the field is suggested to decide which option is better.</t>
  </si>
  <si>
    <t>It is currently not possible to know if the connection time is for an active or inactive p2p link. Also if the link is no longer active, it may be useful to know why the link is no longer active</t>
  </si>
  <si>
    <t>Add an optional field to the end of the p2p link event report that contains a reason code, as specified in 7.3.1.7.</t>
  </si>
  <si>
    <t>Ingress timestamp should be optional in both directions.</t>
  </si>
  <si>
    <t>Allow ingress timestamp to be optional in the report by making an explicit statement that even if it is optionally requested by the requester, that it might not be included by the responder.</t>
  </si>
  <si>
    <t>The description of the location timestamp should be modified to indicate that it includes only the hours, minutes, seconds and milliseconds part of UTC. I.e. as currently stated, the timestamp claims to hold UTC, but it is not UTC, but just a portion of UTC.</t>
  </si>
  <si>
    <t>Modify the description of the location timestamp to state that this field contains the hours, minutes, seconds and milliseconds of the UTC time value stated.</t>
  </si>
  <si>
    <t>The term "element ID" is used to describe a field in various sub-elements throughout the document. This re-use of an existing field name for a very similar structure will likely cause massive confusion, widespread destruction, unstoppable pestilence, severe and irreversible hair loss, worldwide moral decay well beyond the current level, excessive salivation and in some instances, death. Please choose a different name for this field, such as, maybe, hmmm, let me think, this is a really hard one....oh, Sub-element ID.</t>
  </si>
  <si>
    <t>Change the name of "element ID" wherever it appears in the context of a sub-element, to "sub-element ID"</t>
  </si>
  <si>
    <t>Does an AP also have to have dot11WNMImplemented = true to send MBSSIDs?</t>
  </si>
  <si>
    <t>Why is the mod 2n term needed in this equation?</t>
  </si>
  <si>
    <t>Delete the mod 2n term from the equation for BSSID(i)</t>
  </si>
  <si>
    <t>At some point, this beacon is going to become so very large that all of the information will not fit into one beacon, as is suggested in 11.20.5, if I have read that subclause correctly. When that happens, what are the procedures for: transmitting the more than one beacon that it takes to convey all information? Is there an ordering? Do the transmissions occur within PIFS of each other or what? And what about MCAST transmissions? Do the rules for power save in the baseline need to change - see 11.2.1.5 f)?</t>
  </si>
  <si>
    <t>Either, make a very explicit restriction that says that the different beacon frames that are mentioned in 11.20.5 are to be transmitted at unique TBTTs and even more to the point, that only one beacon is transmitted at any given TBTT, or modify the power save operation rules in 11.2.1.5 and elsewhere as needed in order to accommodate the multiple beacon transmission that might occur when MBSSID is invoked. Note that if a restriction is made to transmit only one beacon per TBTT, then some waking STA looking for DTIM might have to stay awake for a full beacon interval to find it.</t>
  </si>
  <si>
    <t>There is not really a choice to express the wildcard SSID value as is implied by the structure here - i.e. the use of "or" is incorrect. And it is not the NULL SSID, but the WILDCARD SSID.</t>
  </si>
  <si>
    <t>Change "NULL SSID or zero element length" to "wildcard SSID (see 7.3.2.1)"</t>
  </si>
  <si>
    <t>Does the STA need to be qualified further? E.g. a non-AP STA that has the value true for dot11WNMImplemented?</t>
  </si>
  <si>
    <t>Clarify which STA and non-AP STA and AP are involved here, otherwise legacy STA might get caught in the net.</t>
  </si>
  <si>
    <t>The sentence describing abridged is wacky. I know what it is trying to say, based on a cross check with the frame format description. But it fails to express itself correctly. It is not clear to me that the sentenc here actually belongs here, because it is an attempt to describe the function of the bit, whereas clause 11 should be about describing behavior of STA. So this subclause should say something like - the AP sets the abrdged bit to 1 when xxxx. And the STA that receives the abridged bit does XXXX when it has the value of 1. The sentence is not well constructed, so it sounds like the sentence is expressing the opposite meaning of the description of the bit in clause 7. Something more like, the AP sets abridged to 1 when it wishes to assign a preference value of 0 to all BSSIDs that do NOT appear in the BSSID list.</t>
  </si>
  <si>
    <t>Make changes so that the text here is not attempting to creat yet another description of the bit, but rather, a description of the behavior of the transmitting STA and the receiving STA.</t>
  </si>
  <si>
    <t>If abridged = 1, then some excluded Aps are NOT listed. Fix the language to account for these Aps.</t>
  </si>
  <si>
    <t>Fix the language to account for unlisted, but excluded Aps.</t>
  </si>
  <si>
    <t>Does the STA have to still be associated with the old AP in order to send the reject message?</t>
  </si>
  <si>
    <t>Based on the discussion in this paragraph, it just seems to make more sense to use the value 255 as the "exclusion" value, since that represents that last choice on the list.</t>
  </si>
  <si>
    <t>Change meaning of 0 and 255 within the preference field, such that 0 is highest preference and 255 is excluded.</t>
  </si>
  <si>
    <t>I feel like some of these mgmt action frames might get to be pretty large. Is there any possibility that they exceed some genteel limits, such as the TXOP limit, or the 4K limit of some PHYs for an MPDU -- look at 11.20.7.2, for example. Those BSSID lists might go on forever! I guess that they can be fragmented.</t>
  </si>
  <si>
    <t>Consider whether there are any consequences to fragmenting the various mgmt action frames, such as in the case of timestamping.</t>
  </si>
  <si>
    <t>If I were a STA, I would never send a query, because that would invite the AP to give me a list and tell me to go away. To ask permission is to invite rejection.</t>
  </si>
  <si>
    <t>Enlight the reader by providing some rational example of an instance when a STA would find it reasonable to ask its associated AP whether it should be dating other APs.</t>
  </si>
  <si>
    <t>Is the override rescindible? I.e. is it dynamic?</t>
  </si>
  <si>
    <t>If the override is expected to be dynamic, the describe the mechanism to release the hold on requests. If it is not dynamic, then make an explicit statement that says that this condition is true for the life of the BSS.</t>
  </si>
  <si>
    <t>When is a filter not a filter? Why wait until a frame comes to match the filter? If the STA wants to delete the filter, then it should be delted as soon as the request is received. And this creates confusion. I.e. is the frame that matches the filter sent to the STA, or does the filter stop it?</t>
  </si>
  <si>
    <t>At least explain what to do with the frame that matched the filter when delete=1, and potentially change it to say that it is deleted when the request is received.</t>
  </si>
  <si>
    <t>Can filters be modified?</t>
  </si>
  <si>
    <t>Text says: "Unicast frames that do not match any of the traffic filters in the set are discarded." Is there a general enable of TFS? Or is a single accepted filter all that is needed?</t>
  </si>
  <si>
    <t>Clarify exactly when and how the TFS feature becomes enabled and when it is disabled.</t>
  </si>
  <si>
    <t>Not sure what to think here - if you have a device that is generating syslog messages, then I see a couple of possibilities. A) the device is generating messages and then sending them to a syslog server, in which case, the messages are already traversing the network and I ask why we need to have yet another mechanism to transfer these messages? B) perhaps the device is NOT sending the syslog messages to anyone, in which case, it is either discarding them, and then they will not be available to this event request, or it is storing them locally, in which case, they might be available to be packaged and sent in an 802.11 event frame -- however, in the second instance, it seems like a request for syslog events will end up causing a dump of a stored set of messages, which would result in many messages of up to 1024 bytes each - does this protocol support such a response? The language of this subclause seems to suggest that the STA is storing the messages and the query is to retrieve those messages. And the language makes it sound like one report is sent back. What if the messages do not all fit into a single report? And what if the syslog is not reset after the report is sent? Does a subsequent request somehow convey information that the next set of syslog messages should continue from the last query? I do not see any of this explained here.</t>
  </si>
  <si>
    <t>Delete the syslog request and report and simply use the existing syslog server method over IP as what would appear as a data stream to 802.11.</t>
  </si>
  <si>
    <t>Do not allow a STA to send a diag request to a STA that does not support the feature.</t>
  </si>
  <si>
    <t>Modify the language to only allow a STA to send this request to a STA that supports the feature.</t>
  </si>
  <si>
    <t>If another request arrives whilst there is still an outstanding request, the outstanding request is cancelled. Should the STA send a diagnostic report frame with Reason Code 2 for the cancelled request? There seems to be a conflict with the paragraph that says "the STA shall only respond to the most recent Request frame." and page 166 which says "A STA shall inform a STA from which it has previously received a diagnostic request that the request has been locally aborted by sending a diagnostic report with the Reason Code sub-element to that requesting STA."</t>
  </si>
  <si>
    <t>Provide additional text to clarify this situation.</t>
  </si>
  <si>
    <t>1-4</t>
  </si>
  <si>
    <t>"It is important that the AP discover …" is an opinion. A normative specification should refrain from such language.</t>
  </si>
  <si>
    <t>Change to "The Capabilities STA Report Response elements included should describe the available capabilities and not current settings for the capabilities. The Capabilities STA Report is intended to be used by an AP discover what the non-AP STA is capable of, rather than its current settings. The current settings can by requested using the Operating Parameters STA Report, as described in section 11.20.3.3"</t>
  </si>
  <si>
    <t>Is it required that the AP sending the authentication diagnostic request be a protected BSS?</t>
  </si>
  <si>
    <t>I am not happy with the phrase "If negotiated with the AP, the frames that do match at least one of the set of specified traffic filters are indicated to the non-AP STA" because the term "indicated" usually has a standard 802 meaning associated with it. I.e. to "indicate" a "frame" means to give the frame to the entity. Perhaps a rewording can remove the assocation between indicated and frames as in my suggested change.</t>
  </si>
  <si>
    <t xml:space="preserve">Change "the frames that do match at least one of the set of specified traffic filters are indicated to the non-AP STA" to "an indication of the fact that at least one frame has matched at least one of the set of specified traffic filters is indicated to the non-AP STA" -- you see, with this phrasing, we are indicating a fact, not a frame </t>
  </si>
  <si>
    <t>The meaning of EOSP = 1 that is proposed is not aligned with the current use of the bit for unicast frames. In the baselinse, EOSP = 1 means that the transmitter is not going to send any more for this period, it says nothing about whether there actually are more frames or not. The MORE bit provides that information. It is a subtle point, but I believe it is worth it to preserver the current meaning in this new context.</t>
  </si>
  <si>
    <t>If yes, then additional text is needed to say that a STA shall ignore the request from a non-protected BSS. If no, then the text "Upon completion of the test, the STA shall respond to the requesting AP and IEEE 802.11 authenticate, associate and establish required security association so that it can respond with a Diagnostic Report frame" needs modification because authentication might not be required.</t>
  </si>
  <si>
    <t>If an AP has to make a CFP based on the aggregation of its multiple BSS, there also needs to be NAV setting rules for associated non-AP STAs. See section 7.3.2.5 in 802.11-2007</t>
  </si>
  <si>
    <t>Define rules for NAV setting in associated STAs. Alternatively, specify that the CF Parameter Set in the transmitted BSS contains times that are an aggregate that includes non-transmitted BSSIDs. This also has the advantage of working with legacy STAs.</t>
  </si>
  <si>
    <t>33/34</t>
  </si>
  <si>
    <t>Grammar correction. "is expired." should be "has expired."</t>
  </si>
  <si>
    <t>Change to "The preference value is only valid before Validity Interval has expired."</t>
  </si>
  <si>
    <t>25-65</t>
  </si>
  <si>
    <t>The entire of 11.20.10 would greatly benefit from a review of its grammar. In its current form it is very difficult to understand its meaning.</t>
  </si>
  <si>
    <t>Perform a re-write of 11.20.10.</t>
  </si>
  <si>
    <t>32-41</t>
  </si>
  <si>
    <t>It is not reasonable to assume that every BSS will have a device capable of location identification. Therefore, why is Presence a mandatory feature?</t>
  </si>
  <si>
    <t>Make RME5 optional</t>
  </si>
  <si>
    <t>27-30</t>
  </si>
  <si>
    <t xml:space="preserve">As RSNA is optional, RME4.6 cannot be mandatory </t>
  </si>
  <si>
    <t>Make RME4.6 optional, or mandatory conditional on PC34</t>
  </si>
  <si>
    <t>Suggest adding TIM broadcast interval and broadcast offset to the MIB as this would be helpful for diagnostics and also allow a centralised management entity to configure identical parameters on multiple STAs without the need for each STA to negotiate with its AP.</t>
  </si>
  <si>
    <t>According to document 05/0827r13 (TGv Objectives) objective 2050 (AP Coordination) is shown as "in progress" but there is no solution to this objective in the TGv draft.</t>
  </si>
  <si>
    <t>Provide a solution to objective 2050.</t>
  </si>
  <si>
    <t>A_Ashley</t>
  </si>
  <si>
    <t xml:space="preserve">Change to "nonzero", to align with IEEE term. </t>
  </si>
  <si>
    <t xml:space="preserve">Deferred as a techinical comment for consistency. </t>
  </si>
  <si>
    <t>change to "The value of the Max BSSID Indicator field is n,"</t>
  </si>
  <si>
    <t xml:space="preserve">add text as:  The OR (|) operation is used in the BSSID(i) derivation. </t>
  </si>
  <si>
    <t>add: Beacon frame</t>
  </si>
  <si>
    <t>Deferred as a technical comment.</t>
  </si>
  <si>
    <t xml:space="preserve">change Nnz to N. </t>
  </si>
  <si>
    <t>change to sub-element throughout the draft.</t>
  </si>
  <si>
    <t xml:space="preserve">Deferred as a technical comment for techincal consistency. </t>
  </si>
  <si>
    <t xml:space="preserve">The decription of bit-fields should be included in 7.4.11.10.  Change Line 14-line 37  to: "The Preferred Candidate List Included (bit 0) bit-filed indicates whether the BSS transition candidate list included in this frame is a preferred candidate list or a list of known BSS transition candidates. 
The Abridged (bit 1) bit-filed indicates to the recipient of the frame the intended treatment of all BSSIDs not listed in the BSS Transition Candidate List. 
The Disassociation Imminent (bit 2) bit-field indicates whether the STA is disassociated from the current AP. 
All other bits are set to “0” and ignored on reception. " . Replace line 8-11 on page 173 with: The Preferred Candidate List Included bit-filed is set to “0” indicates that the receiving STA may ignore the Preferred Candidate List. The Preferred Candidate List Included bit-filed set to “1” indicates that the sender expects the receiving STA to process this frame. 
The Abridged bit-filed set to “1” indicates that every BSSID under consideration by the receiving STA is treated as if it were present in the BSS Transition Candidate List with a Preference value of 0. The Abridged bit-filed set to “0” indicates that the sender of this frame has no recommendation for or against any BSSID not present in the BSS Transition Candidate List Entries.
Disassociation Imminent bit-field set to “1” indicates that STA is to be disassociated from the current AP. Disassociation Imminent bit-field set to “0” indicates BSS Transition Management Request is a “Suggestion” for STA’s roaming. </t>
  </si>
  <si>
    <t>change to: This field is not present</t>
  </si>
  <si>
    <t>Add text: The FBMS Response Element field contains a FBMS Response element, described in 7.3.2.73.</t>
  </si>
  <si>
    <t>Add text: The FBMS Request Element field contains a FBMS Request element, described in 7.3.2.72.</t>
  </si>
  <si>
    <t xml:space="preserve">change line 23-30 to: "The Automatic Response Enabled bit-field set to 1 indicates that the requesting STA requests the receiving STA to send the Co-located Interference Response frames automatically with reporting period interval defined in 7.4.11.15 or when the STA detects a change in the co-located interference.".  Move "A change event could occur when the co-located interference is detected, when the level of co-located interference significantly changes, when the periodicity of co-located interference changes, or when the co-located interference is no longer present. The requesting STA can disable automatic reporting by sending a Co-located Interference Request frame with the Automatic Response Enabled field set to 0." to clause 11. </t>
  </si>
  <si>
    <t xml:space="preserve">add figure v97 and the following text: The Expected Accuracy bit-field represents an unsigned integer indicating the expected accuracy of the estimate of interference in dB (95% confidence interval). If accuracy is unknown then the Expected Accuracy bit-field is set to ‘1’. </t>
  </si>
  <si>
    <t>Removed</t>
  </si>
  <si>
    <t>Deferred as a technical comment</t>
  </si>
  <si>
    <t xml:space="preserve">change "sleeping non-AP STA" to "non-AP STA in PS mode".  3 instances. </t>
  </si>
  <si>
    <t xml:space="preserve">add 11.20.5. </t>
  </si>
  <si>
    <t>In the baseline, the description of the TCLAS element says that the use of the element is to classify frames for a TS. The TGv uses the TCLAS element for a different purpose. Fix the baseline language to allow this new use.</t>
  </si>
  <si>
    <t>In the baseline, change the text: "The TCLAS element specifies an information element that contains a set of parameters necessary to identify incoming MSDUs (from a higher layer in all STAs or from the DS in an AP) with a particular TS to which they belong." to allow the use of the TCLAS element even in instances when the traffic is not connected to a TS.</t>
  </si>
  <si>
    <t>Add the allowance to use presence request between STA that are not otherwise related. I.e. allow STA-STA exchange even one or more of the STA is associated with a BSS.</t>
  </si>
  <si>
    <t>Change "When multiple BSSIDs are supported and 2n is the maximum number of BSSIDs supported, the value that is less than 2n is not assigned to any of the STAs." to "When mutiple BSSIDs are supported and 2n is the maximum number of BSSIDs supported, then values for the 14 LSBs of the AID field that are less than 2n are not assigned to any STA."</t>
  </si>
  <si>
    <t>I think that the proper way to note the lack of a specific value for a field that is to be assigned by the ANA is to make an explicit reference to the ANA. This comment applies to all other similar occurrences in the draft.</t>
  </si>
  <si>
    <t>Change "x will be defined" to some statement that the ANA will provide a specific value for this field. Get help from 802.11 WG or ANA or some other TG to determine the proper wording. Change it here and everywhere else in the document where a similar specific lack of explicit mention of ANA exists with reference to a numerical assignment that is expected to be provided by ANA.</t>
  </si>
  <si>
    <t>Reference ambiguity. Which elements are optional in which frames? The sentence "all other elements are optional" makes it sound like the beacon and probe response frames need only include the multiple BSSID elements, and nothing else, and I am certain that this is not what is meant.</t>
  </si>
  <si>
    <t>Add more words to the sentence "All other elements are optional." so that it is made clear what the sentence is referring to.</t>
  </si>
  <si>
    <t>What if my AP supports a number of BSSIDs that is NOT a power of two? Then are some of those AID values freed up? Reword to make it clear that n is the number such that given that n is an integer, 2n is the smallest number that is greater than or equal to the maximum number of BSSIDs that will be supported by this AP. This correction needs to be applied throughout the document.</t>
  </si>
  <si>
    <t>This statement contradicts the description in clause 7: "The measuring STA shall not send further triggered STA Statistics reports until the Trigger Timeout period specified in the request has expired, or new trigger conditions have been requested." -- in clause 7, it basically says - ABSOLUTELY NO new reports for this measurement request shall be transmitted before trigger timeout period has elapsed. I like it best that way. Fix this instance.</t>
  </si>
  <si>
    <t>Fix language so that it says no new reports shall be sent before a minimum of trigger timeout time has elapsed since the last report transmission.</t>
  </si>
  <si>
    <t>Bad word ordering.</t>
  </si>
  <si>
    <t>Change "receives a requested STA Statistics measurement" to "receives a STA statistics measurement request"</t>
  </si>
  <si>
    <t>Consider MPDUs.</t>
  </si>
  <si>
    <t>Consider replacing MSDU with MPDU</t>
  </si>
  <si>
    <t>The statement here seems to directly contradict the very next paragraph. Maybe the trouble here is in defining the term "active" which has not been done. Also seen in 11.20.1</t>
  </si>
  <si>
    <t>Either, use terms that have specifically defined meaning that can be found elsewhere in the document, or explicitly write out exactly what is meant. In this instance, the problem is "active" with respect to a measurement - what does that mean? And how does it relate to the next paragraph - please clarify. Also fix for 11.20.1 and anywhere else where this similar language has been used.</t>
  </si>
  <si>
    <t>"may be included within a Radio Measurement Request frame." if the frame is sent by whom to whom? There is only one STA mentioned in this sentence right now - there should be at least two, distinctly identifiable STA in the sentence, unless the frame is being sent to the STA that is transmitting the frame....</t>
  </si>
  <si>
    <t>Put a few more nouns into the sentence to make it clear which STA is doing what.</t>
  </si>
  <si>
    <t xml:space="preserve">I think that I mentioned it before, but here is a generic statement. Example from 11.20.1, page 161, line 63 "A non-AP STA that supports Multicast Diagnostic Reporting" - this phrase is not very meaningful - please rephrase using MIB attribute values to identify the STA, and then use either a shorthand by introducing a STA in the following manner: A STA that has a value of true for the MIB attribute dot11MCASTDiagReporting is defined as a STA that supports MCAST Diag Reporting and indcates this support by setting the bit xxx of element xxxx to 1 in transmitted xxx frames. Then you can use the phrase "supports MCAST Diag Reporting". </t>
  </si>
  <si>
    <t>For each of the uses of "STA that supports" or "AP that supports", there needs to be a defintion of what "supports" means, and it cannot be a reference to a subclause, but should be built directly from the value of a MIB attribute. Perform this fix for all uses of "supports" in the document.</t>
  </si>
  <si>
    <t>Table 79c has a caption that says "Allowed Event Request", yet there is a column that has a heading "allowed" and some of the rows have an entry of "NO" in this column.</t>
  </si>
  <si>
    <t>Change the name of the table caption to "Allowed and Disallowed Event Requests"</t>
  </si>
  <si>
    <t>What use is this information? Suppose that a STA is a good guy and sends all of this stuff to an AP - then what? Can an AP determine that there is really anything that can be done? Wouldn't it be necessary for the AP to also track the location of the STA in order to really figure out what is going on? And isn't it just enough to know that all of the STA seem to be associating with a particular AP and avoiding another to determine that something is awry?</t>
  </si>
  <si>
    <t>Delete this event report and the associated request and the description of how it is used in clause 11.</t>
  </si>
  <si>
    <t>If you really insist on keeping this in here, then fix up this paragraph. BSS transition time is either dependent on activity which has no meaning relative to what I believe the measurement is trying to determine, or maybe it does and I am missing the point. Basically, what is being measured as transition time is the time difference between the appearances of frames in the STA TX queue plus the BSS transition time. Maybe it is felt that it is important to include the MAC access delay as a measure of the activity in the new BSS and old BSS, but because they are mixed together, you learn NOTHING! I think that really, the intent was simply to measure the time from leaving one BSS to becoming a member of the new BSS, and to not include the possible wait time to get a non-empty TX queue and then access the network.</t>
  </si>
  <si>
    <t>Delete this subclause and everything associated with it, including some elements. Alternatively, clearly state what BSS transition time really is, and whether it depends on a STA having a full TX queue or not. Or whether it is meant to actually measure from the time when the STA makes its first attempt at sending an association request until it has completed 802.1x handshake in the new BSS instead of some DATA frame transmission.</t>
  </si>
  <si>
    <t>Separate this paragraph to 3 paragraphs to make it more readable. The text describes the fields that are and are not included in the Non-Transmitted BSSID Profile field.K576</t>
  </si>
  <si>
    <t xml:space="preserve">Create a subclause in clause 11 named as "AC Station Count Procedure"; Move the second and third sentences in this paragraph to the new subclause in clause 11; Accordingly, also add some text to describe the procedure.  </t>
  </si>
  <si>
    <t>All LB drafts (i.e. .11r, .11n, .11s) have this issue. This is the problem of editor tool.</t>
  </si>
  <si>
    <t>One or more Information Sub-element for each sub-element type can be included in the regular order indicated in Table v21.</t>
  </si>
  <si>
    <t>Please refer to IEEE 802.11-2007 Edition for additional text describing non Multiple BSSID case. Line 31--46 describes the use of the bitmap when the Multiple BSSID is supported</t>
  </si>
  <si>
    <t xml:space="preserve">These are types of Event, and are specific to the Event. These definition should be described in diagnostics session.  </t>
  </si>
  <si>
    <t xml:space="preserve">IEEE 802 style gruid only allow 5  heading levels  </t>
  </si>
  <si>
    <t>Remove ….</t>
  </si>
  <si>
    <t>The Traffic Generation element provides information about types of the traffic geneated by STAs.</t>
  </si>
  <si>
    <t xml:space="preserve">Change "IEEE 802.1X Authentication" to  "IEEE 802.1X Authentication Diagnostic" throughout the Diagnostic clause </t>
  </si>
  <si>
    <t>Change "IEEE 802.11 Authentication" to  "IEEE 802.11 Authentication Diagnostic" throughout Diagnostic clause</t>
  </si>
  <si>
    <t>Change "Association " to  "Association Diagnostic " throughout the clause.</t>
  </si>
  <si>
    <t xml:space="preserve">change "subscribed to" to"using" </t>
  </si>
  <si>
    <t xml:space="preserve">Added Alex Ashley's comments; resolved editorial comments </t>
  </si>
  <si>
    <t>Emily Qi</t>
  </si>
  <si>
    <t>Dorothy Stanley</t>
  </si>
  <si>
    <t xml:space="preserve">It is appropriate to refer to IEEE 802.11within an amendement. IEEE Style Manual, clause 13.9 states "When referring to the document, i.e. the standard that is published, IEEE Std 1234 should be used.  When referring to the technology that the document standardizes, IEEE 1234 should be used." </t>
  </si>
  <si>
    <t>A 2 octet signed number only allows for a positive offset of 32ms. At 5GHz this only allows time for about 120 packets (assuming it’s a multicast burst with SIFS between packets). At 2.4GHz this is going to be a lot lower because of the time it takes to send the 1Mbps portion of the header and the fact that most APs use 1Mbps for broadcast frames. According to the text in section 11.2.1 "the AP shall buffer all broadcast and multicast MSDUs except TIM frames and deliver them to all STAs immediately following the next Beacon frame containing a DTIM transmission." the TIM frames will have to wait until all these buffered frames have been delivered.</t>
  </si>
  <si>
    <t>One option would be to make the size of the field larger to give it greater range. A simpler solution might be to change the definition so that it is always a negative value from TBTT, as it is unlikely that broadcast/multicast frames will fill an entire beacon interval. Another option would be to change 11.2.1 to allow TIM frames during the DTIM multicast/broadcast burst.</t>
  </si>
  <si>
    <t>36-39</t>
  </si>
  <si>
    <t>Why is AID 0 always set to one when one or more FBMS streams is setup? According to section 11.2.1.2 in 802.11-2007 the AID 0 is only set when there is broadcast/multicast traffic pending.</t>
  </si>
  <si>
    <t>Change it so that AID0 only set when traffic is pending (as per the baseline).</t>
  </si>
  <si>
    <t>55-61</t>
  </si>
  <si>
    <t>The list of "critical updates" is missing some elements that the STA needs to be informed of their change.</t>
  </si>
  <si>
    <t>Add "modification of the Beacon interval, Quiet Element, Power Constraint, Schedule Element, CF Parameter Set, DS Parameter Set, and FH Parameter set" to the list of critical updates.</t>
  </si>
  <si>
    <t>An AP vendor should be allowed to add other elements that it considers critical for a STA to know of their change (e.g. a vendor specific element).</t>
  </si>
  <si>
    <t>Add "An AP may consider other changes to elements in the beacon to be 'critical updates' and increase the value of the Check Beacon field".</t>
  </si>
  <si>
    <t>7-10</t>
  </si>
  <si>
    <t>A syslog event or query could be generated for many reasons, not just because of experience of network problems.</t>
  </si>
  <si>
    <t>Change to "A non-AP STA may be queried at any time for its current set of syslog messages, if any are available."</t>
  </si>
  <si>
    <t>21-23</t>
  </si>
  <si>
    <t>Diagnostics are a tool for diagnosing and debugging network problems, rather than "the means to …"</t>
  </si>
  <si>
    <t>Change to "The Diagnostic Request and Diagnostic Report protocol provides a tool to help diagnose and debug complex network issues."</t>
  </si>
  <si>
    <t>39-42</t>
  </si>
  <si>
    <t>D1.02. ==&gt;This sentence was moved to 11.20.9 in D1.01.</t>
  </si>
  <si>
    <t>Rename "report timeout" bit field in figure 79i3 and lines 14-17 to "timeout flag"</t>
  </si>
  <si>
    <t xml:space="preserve">D1.01. See CID1182. rename to "Report Timeout Request". </t>
  </si>
  <si>
    <t>D1.0</t>
  </si>
  <si>
    <t>Can't Do</t>
  </si>
  <si>
    <t>Add existing bullet c text</t>
  </si>
  <si>
    <t>Add existing bullet f text</t>
  </si>
  <si>
    <t xml:space="preserve">Paritially done, except #1335. </t>
  </si>
  <si>
    <t xml:space="preserve">I am not clear about where the changes should be applied. </t>
  </si>
  <si>
    <t>table is more suitable for a long list. Since TGv specifies more than 8 bits, the table is  prefered. I will submit a comment to TGn to change the figure to the table</t>
  </si>
  <si>
    <t>D1.02. #1520 is deferred.</t>
  </si>
  <si>
    <t>will do once 4 vs 6 primitives comments are resolved.</t>
  </si>
  <si>
    <t>once Tgu passed LB.</t>
  </si>
  <si>
    <t xml:space="preserve">D1.02 Change " B0-B3" to "B0-B31" for a editorial correction. </t>
  </si>
  <si>
    <t xml:space="preserve">D1.02. Since all subelements are defined in 7.3.2.65.4, I have added one sentence at ends of 7.3.2.65.1, 7.3.2.65.2, and 7.3.2.65.3 as: The corresponding Diagnostic Information Sub-elements are defined in 7.3.2.64.4. </t>
  </si>
  <si>
    <t xml:space="preserve">D1.02 Since all subelements are defined in 7.3.2.65.4, I have added one sentence at ends of 7.3.2.65.1, 7.3.2.65.2, and 7.3.2.65.3 as: The corresponding Diagnostic Information Sub-elements are defined in 7.3.2.64.4. </t>
  </si>
  <si>
    <t xml:space="preserve">D1.02. change to:"sub-element is optionally present …" </t>
  </si>
  <si>
    <t xml:space="preserve">D1.02. It took quite a bit of time, indeed. </t>
  </si>
  <si>
    <t>The phrase "and are transmitted at a higher rate," is troublesome There is a rate of delivery of frames, e.g. frames per second, or there is a phy rate. Choose one. Also, the statement is assertive of a specific behavior, thereby excluding other behaviors which should not be excluded, I believe. The verb might read as "may be" although that term is normative, and therefore, the proper term should be "can be"</t>
  </si>
  <si>
    <t>Replace "and are transmitted at a higher rate" with "and can be transmitted at a higher PHY rate"</t>
  </si>
  <si>
    <t>Sentence is large enough that reference needs to be explicit to avoid confusion.</t>
  </si>
  <si>
    <t>change "relative to periodically receiving" to "relative to the power consumed if periodically receiving"</t>
  </si>
  <si>
    <t>Extra words. Recommend deleting the words "without transmitting", but if you are unhappy with the remaining verb "discarding" then you might instead change the phrase from "discarding, without transmitting," to "not forwarding" - with that wording, it is left up to the AP to decide wether it discards the "not forwarded" frames, or if instead, the AP sends them back up the E-net, or saves them to a giant yotta-byte RAID system. The important thing for describing the behavior is the "not forwarding" or "not transmitting" part.</t>
  </si>
  <si>
    <t>Delete the words "without transmitting," or change "discarding, without transmitting" to "not forwarding"</t>
  </si>
  <si>
    <t>Couldn't locate "1 Overview" in 802.11v D1.0</t>
  </si>
  <si>
    <t>See comment resolution in CID#2.</t>
  </si>
  <si>
    <t>See comment resolution in CID#342.</t>
  </si>
  <si>
    <t>See comment resolution in CID#17.</t>
  </si>
  <si>
    <t>See comment resolution in CID#342</t>
  </si>
  <si>
    <t>See comment resolution in CID#4</t>
  </si>
  <si>
    <t xml:space="preserve">Sleepmode </t>
  </si>
  <si>
    <t xml:space="preserve">Deferred as a techinical comment </t>
  </si>
  <si>
    <t>move  last sentence of definition to page 176 line 29 (11.20.11.1).</t>
  </si>
  <si>
    <t xml:space="preserve">The number of bits is shown above the bit-table as B0, B1, B2-B3, …, which is consistent with IEEE std 802.11-2007 spec. </t>
  </si>
  <si>
    <t xml:space="preserve">already included. </t>
  </si>
  <si>
    <t>need visio figure</t>
  </si>
  <si>
    <t>Change to "Presence and location capabilities add the ability…"</t>
  </si>
  <si>
    <t>23/24</t>
  </si>
  <si>
    <t>The units of BSS Max Idle period are defined here and in section 7.3.2.76. It is not good practice to define a constant in two places in a normative document.</t>
  </si>
  <si>
    <t>Remove "This time period is specified in units of 1000 TUs." from page 2.</t>
  </si>
  <si>
    <t>27/28</t>
  </si>
  <si>
    <t>The device might not be emitting "undesired radio energy" as these could be desired transmissions (e.g. Bluetooth), they are just not 802.11 signals.</t>
  </si>
  <si>
    <t>Remove the word "undesired"</t>
  </si>
  <si>
    <t>28/29</t>
  </si>
  <si>
    <t>"therefore may be known a prior by the 802.11 system" does not make sense. I assume this should be "a priori"</t>
  </si>
  <si>
    <t>Change to "...therefore may be known a priori by.."</t>
  </si>
  <si>
    <t>The text on AID usage with multiple BSSIDs is not clear.</t>
  </si>
  <si>
    <t>If I understood the intention of the text, I might be able to suggest a change!</t>
  </si>
  <si>
    <t>12-14</t>
  </si>
  <si>
    <t>Suggested alternative grammar.</t>
  </si>
  <si>
    <t>Change to "The Measurement Duration field is set to the duration of the requested measurement in TUs except when triggered reporting is used. When triggered reporting is used, the measurement duration is set to 0."</t>
  </si>
  <si>
    <t>Normally fixed fields are placed before variable/optional fields to aid parsing of the data structure.</t>
  </si>
  <si>
    <t>Place "measurement count" and "trigger timeout" before all the optional fields in figure 79e1</t>
  </si>
  <si>
    <t>57/58</t>
  </si>
  <si>
    <t>I think the reference "threshold in figure v1" is incorrect as v1 is the wireless management capability IE</t>
  </si>
  <si>
    <t>Change to "figure 79e1" ?</t>
  </si>
  <si>
    <t>17/18</t>
  </si>
  <si>
    <t>It states that STA statistics are accumulated over the number of transmitted MSDUs. However reports such as "dot11FCSError" are based on received MPDU.</t>
  </si>
  <si>
    <t>Correct this inconsistency</t>
  </si>
  <si>
    <t>What is the STA behaviour when Trigger Timeout is zero?</t>
  </si>
  <si>
    <t>Specify the behaviour when value is zero, or disallow the use of a value of zero.</t>
  </si>
  <si>
    <t>48/49</t>
  </si>
  <si>
    <t>I think the reference "threshold in figure v3" is incorrect as v3 is the transition event request sub-element</t>
  </si>
  <si>
    <t>Change to "figure 79e4" ?</t>
  </si>
  <si>
    <t>63/64</t>
  </si>
  <si>
    <t>I cannot find figure v85k1</t>
  </si>
  <si>
    <t>Fix this missing reference</t>
  </si>
  <si>
    <t>6-8</t>
  </si>
  <si>
    <t>The behaviour of measurement count field should be specified when the measured field wraps. A 4 octet field will take quite a while to wrap, but a STA that is on 24/7 will eventually cause a wrap-around of the field counter.</t>
  </si>
  <si>
    <t>Specify wrap-around behaviour.</t>
  </si>
  <si>
    <t>41-46</t>
  </si>
  <si>
    <t>Looking at TGk, "measurement duration" is always in TUs. I do not think that multicast diagnostics report should be a special case for measurement duration field. Using 4 octets in TU units already allows measurement periods of up to 51 days, I do not see a reason for making multicast in period of beacon intervals.</t>
  </si>
  <si>
    <t>Change units to TUs. It might be worthwhile to also add that for multicast diagnostic reports, the measurement duration field shall be a multiple of the beacon interval.</t>
  </si>
  <si>
    <t>Why is measurement duration 4 octets? Looking in TGk, all measurement requests that use a duration are two octets.</t>
  </si>
  <si>
    <t>Change measurement duration field length to two octets.</t>
  </si>
  <si>
    <t>4-21</t>
  </si>
  <si>
    <t>Having a bit-field called "report timeout" and a field called "report timeout" is rather confusing.</t>
  </si>
  <si>
    <t>Rename the bit-field. E.g. "report timeout flag".</t>
  </si>
  <si>
    <t>When the report timeout bit-field is zero, is the report timeout octet field ignored? If so, maybe it could be made optional?</t>
  </si>
  <si>
    <t>Make the "report timeout" octet optional, or specify its usage when "report timeout" bit-field is zero.</t>
  </si>
  <si>
    <t>Why are the units for "report timeout" octet field and "trigger timeout" in different units? I would have thought that using 100TU units for both still gives sufficient accuracy and makes both fields able to express the same  time range.</t>
  </si>
  <si>
    <t>Change both fields to use 100TU units.</t>
  </si>
  <si>
    <t>15/16</t>
  </si>
  <si>
    <t>I cannot find figure v85o2</t>
  </si>
  <si>
    <t>Change reference to figure 85o2</t>
  </si>
  <si>
    <t>42-44</t>
  </si>
  <si>
    <t>Should the first sequence number be the first frame (of any type) received by the STA during the measurement period, or should it be sequence number of the first data frame with RA = specified multicast address?</t>
  </si>
  <si>
    <t>The First Sequence Number field is the IEEE 802.11 sequence number of the first frame received with address 1 equal to the value in the Multicast MAC address field during the measurement period.</t>
  </si>
  <si>
    <t>Should the last sequence number be the last frame (of any type) received by the STA during the measurement period, or should it be sequence number of the last data frame with RA = specified multicast address?</t>
  </si>
  <si>
    <t>The Last Sequence Number field is the IEEE 802.11 sequence number of the last frame received with address 1 equal to the value in the Multicast MAC address field during the measurement period.</t>
  </si>
  <si>
    <t>A STA cannot be sure that it can reliably receive a multicast stream at any rate, it can only provide an estimate based on the information it has, such as link margin, historical error rate, etc.</t>
  </si>
  <si>
    <t>Change to "The Multicast Rate field specifies the highest data rate, in 500 kb/s units, at which the STA estimates it can reliably receive multicast frames."</t>
  </si>
  <si>
    <t>What is the definition of reliable? Is this 0.01% PER, 1%PER, 10%PER etc? It would seem that to build an interoperable AP, it would need to know what to expect from a "maximum reliable rate" value from a STA.</t>
  </si>
  <si>
    <t>I can think of several ways to solve this. One would be to provide a definition of reliable (e.g. a PER value). Another would be to specify a desired PER in the request (e.g. the AP specifies that it wants a rate estimate for 1% PER reliability). Another would be to specify a PER in the response (e.g. the STA estimates it can receive an 11Mbit/sec stream at 0.1% PER)</t>
  </si>
  <si>
    <t>55-58</t>
  </si>
  <si>
    <t>When A-MPDU mode is used, is the filter offset from the MAC header of the A-MPDU or the MAC header of the MPDU inside the A-MPDU?</t>
  </si>
  <si>
    <t>Where is AC Station Count element defined?</t>
  </si>
  <si>
    <t>Provide a cross-reference to its definition</t>
  </si>
  <si>
    <t>6-12</t>
  </si>
  <si>
    <t>Change "If FBMS is supported then the HC sets the EOSP bit to “1” in a  broadcast/multicast frame to indicate that no more broadcast/multicast frames with the same group address are buffered in the AP." to ""If FBMS is supported then the HC sets the EOSP bit to “1” in a  broadcast/multicast frame to indicate that no more broadcast/multicast frames with the same group address are to be transmitted by the AP until the next scheduled FBMS time for this group address."</t>
  </si>
  <si>
    <t>I do not like that the FBMS is mandatory when WMS=true.</t>
  </si>
  <si>
    <t>Change "is present" to "may be present".</t>
  </si>
  <si>
    <t>Shouldn't the presence or absence of some of these elements be dependent on the AP with which the STA is attempting to associate? I.e. does it make any sense to have a STA that is WMI= true to be sending the TIM request or Traffic Generation elements to a legacy AP that knows nothing about these elements? Is the general assumption that such a STA will simply dynamically change WMI=false when attempting such an association?</t>
  </si>
  <si>
    <t>Not sure if the chosen language is good enough for a standard - i.e. there is no specific defintion or descirption of what "corresponding" really means. And I think that in general, it is not necessary to say "frame" after "Association Request", etc.</t>
  </si>
  <si>
    <t>Change "corresponding Association Request frame" to "the Association Request that elicited this Association Response"</t>
  </si>
  <si>
    <t>Not sure if the chosen language is good enough for a standard - i.e. there is no specific defintion or descirption of what "corresponding" really means. And I think that in general, it is not necessary to say "frame" after "Reassociation Request", etc.</t>
  </si>
  <si>
    <t>Change "corresponding Reassociation Request frame" to "the Reassociation Request that elicited this Reassociation Response"</t>
  </si>
  <si>
    <t xml:space="preserve">Improper article choices. </t>
  </si>
  <si>
    <t>In the text: "A value of zero for the Filter Offset indicates that the Filter Value is to be compared to the octet immediately following the MAC header." because the previous line says something about "after decryption" I would assume that this means that the octet after the MAC header, assuming clear text - but no such frame exists - you should either change the text to say octet ZERO is the first octet of the payload that is not part of the IV, or it is the first octet of the payload after decryption, to make it clear that the encryption header octets are not included in this count.</t>
  </si>
  <si>
    <t>Change to make it clear just exactly where octet ZERO of the offset is.</t>
  </si>
  <si>
    <t>I think that this classifier is really going to be useless without allowing for some sort of masking operation to remove dynamic bits such as hop counts, for example.</t>
  </si>
  <si>
    <t>Add a mask field that is the same length as the filter value field and for which the individual bits can be enabled.</t>
  </si>
  <si>
    <t>"Supported" is not an accurate description of when the bits are set. The setting of these bits needs to be recouched in terms of MIB attributes.</t>
  </si>
  <si>
    <t>Use references to mib attributes to indicate when bits are set to one or zero.</t>
  </si>
  <si>
    <t>This subclause says: "There is no normative way to express the information that might appear in the traffic generation frames." So as part of a standard, we would have frames transmitted containing information for which the derivation is unkown, with the expectation that the recipient should take some unknown action, based upon the receipt of the "information."</t>
  </si>
  <si>
    <t>Delete this subclause and the associated elements in subclause 7.3.2.24 Traffic Generation Element and 7.3.2.25 AC Station Count element</t>
  </si>
  <si>
    <t>I really prefer that all of the action frames for a given category are the same class.</t>
  </si>
  <si>
    <t>Either make all of WNM action frames always class 1, or put some of your action frames under the new "public" category found in the TGn Draft D2.06, and the rest somewhere else.</t>
  </si>
  <si>
    <t>Change to "The antenna gain field is the antenna gain of the antenna (or group of antennas) over which the Presence Request frame is transmitted and is a signed integer, one octet in length reported in dBi. A value of -127 indicates that the gain is unknown."</t>
  </si>
  <si>
    <t>Why not use -128 (0x80) as the value to indicate unknown gain, as this then gives a range of allowed values between -127 and +127 ?</t>
  </si>
  <si>
    <t>Either change to use 0x80 (-128) as the 'magic' value, or disallow 0x80 (-128)</t>
  </si>
  <si>
    <t>53-65</t>
  </si>
  <si>
    <t>No units are specified for the RCPI field</t>
  </si>
  <si>
    <t>Define the units for this field. Suggest using dBm</t>
  </si>
  <si>
    <t>3-14</t>
  </si>
  <si>
    <t>The contents of the ingress timestamp are undefined. Is this time the TSF time, the current value of some real-time clock in the STA (e.g. stored as a offset from an Epoch value) or some other value?</t>
  </si>
  <si>
    <t>Define which clock is used to populate this field.</t>
  </si>
  <si>
    <t>36-38</t>
  </si>
  <si>
    <t>Remove duplicate copy of "A Motion Indicator value of “0” (Stationary) indicates that the device is stationary and not in motion."</t>
  </si>
  <si>
    <t>57-59</t>
  </si>
  <si>
    <t>What are the units of time zone offset?</t>
  </si>
  <si>
    <t>Define the units for this field.</t>
  </si>
  <si>
    <t>43-44</t>
  </si>
  <si>
    <t>The length field does not contain the value 1, it is variable.</t>
  </si>
  <si>
    <t>29/30</t>
  </si>
  <si>
    <t>Why is "The minimum value of the Length field is 3." Isn’t it a fixed length element?</t>
  </si>
  <si>
    <t>Change to "The value of the Length field is 3."</t>
  </si>
  <si>
    <t>32-36</t>
  </si>
  <si>
    <t>Is there a reason why ACK packets are excluded from the STA idle counter? This is different from the inactivity timeout specified for DLS.</t>
  </si>
  <si>
    <t>Suggest using the same definition as DLS. See 11.7.4 in 802.11-2007</t>
  </si>
  <si>
    <t>20-23</t>
  </si>
  <si>
    <t>The term "The TFS Action Code field is bit significant." seems a bit unclear.</t>
  </si>
  <si>
    <t>Suggest "The TFS Action Code field is a bit-field It defines the actions taken at the AP when a frame matches a traffic filter."</t>
  </si>
  <si>
    <t>Grammar correction. "in use for" should be "in use by"</t>
  </si>
  <si>
    <t>Change to "The Operating Parameters STA Report enables an AP to discover various important operating settings currently in use by the associated device."</t>
  </si>
  <si>
    <t>51/52</t>
  </si>
  <si>
    <t>change to: Location Resolution Descriptor field in the Location Descriptor sub-element.</t>
  </si>
  <si>
    <t>change to : Timing Measurement</t>
  </si>
  <si>
    <t>change to: an excluded</t>
  </si>
  <si>
    <t xml:space="preserve">A STA can "reassociate with some other AP" if it belongs to the same mobility domain.  </t>
  </si>
  <si>
    <t xml:space="preserve">I think it is unnecessary </t>
  </si>
  <si>
    <t>change to: shall … only if… , 33 instances</t>
  </si>
  <si>
    <t xml:space="preserve">copy whole clause 7.3.2.25.3 to TGv and mark the change. So the original editor instruction "Change 7.3.2.25.3 as follows:" should be applied correctly. </t>
  </si>
  <si>
    <t>use the same solution as 659 for Table v34.</t>
  </si>
  <si>
    <t>change to: another STA</t>
  </si>
  <si>
    <t xml:space="preserve"> </t>
  </si>
  <si>
    <t>A value of 0 indicates a request to disable TIM Broadcast for the requesting station.</t>
  </si>
  <si>
    <t xml:space="preserve">a frame matches the traffic filter when at least one TFS sub-element matches the frame. </t>
  </si>
  <si>
    <t>Should mention TFS ID here - I think that you need this to keep your filters straight. I.e. I am hoping that you do not always have to put all filters into one frame. I.e. you should be able to build up a set of filters by putting one or more filters per frame, with specific TFS ID for each filter, and then later, use DELETE to delete a specific filter by TFS ID. If the mechanism described in this subclause is the correct way to delete filters, then I really do not understand the reason for TFS ID or the DELETE bit.</t>
  </si>
  <si>
    <t>Provide text that explains how this works, so that I can see if I guessed correctly.</t>
  </si>
  <si>
    <t>I have seen reassociate mentioned a few times in the draft - see 11.20.12.2 page 177 line 50 for an example - it is usually used in the sense of a STA that is currently associated with an AP but desires to change some aspect of its operating parameters that is normally communicated to the AP through the association exchange. So it appears that the draft is suggesting that while already associated with a specific AP, a STA should be able to perform a reassociation with that same AP in order to modify some of its operating parameters. I think that this is not really the original intent of the reassociation exchange. See 5.4.2.3 of the baseline standard, where the use of reassociation seems to have been created for the purpose of roaming from one AP to another within an ESS. Maybe you can stretch the use a bit and pretend that "any AP within the ESS" is a suitable reassociation candidate, and thereby include your currently associated AP (because we did not say "any AP EXCEPT your current AP within the ESS".</t>
  </si>
  <si>
    <t>Ask some 802.11 old-timers who have an understanding of the original intent of reassociation as to whether the use of reassociation as described frequently in the draft is acceptable.</t>
  </si>
  <si>
    <t>I can find no normative description of how and when to use the multicast diagnostics report.</t>
  </si>
  <si>
    <t>Remove the multicast diagnostics report, since it has no normative or even informative usage description and even if there were one, I am not certain that I could be convinced of the utility of it.</t>
  </si>
  <si>
    <t>The capabilities STA report provides nothing new. Information here is redundant to existing, available information.</t>
  </si>
  <si>
    <t>Remove the capabilities STA report because it is redundant.</t>
  </si>
  <si>
    <t>The operating parameters report provides nothing new. Information here is redundant to existing, available information.</t>
  </si>
  <si>
    <t xml:space="preserve">Is the ARP proxy capability optional or mandatory? </t>
  </si>
  <si>
    <t>Really? Is PS-POLL the only allowed mechanism for retrieval?</t>
  </si>
  <si>
    <t>Please tell me that we are not going back to medieval times for power save operation.</t>
  </si>
  <si>
    <t>If no syslog messages are available, what is returned in the Syslog Event Report?</t>
  </si>
  <si>
    <t>M_Fischer</t>
  </si>
  <si>
    <t>P_Loc</t>
  </si>
  <si>
    <t xml:space="preserve">A STA that has declared non support for the Diagnostic service should not be required to respond to a Diagnostic request frame. </t>
  </si>
  <si>
    <t xml:space="preserve"> Remove the statement on lines 51 and 52 "If the STA does not support the Diagnostic service it shall return a value of Incapable, ...... request again"</t>
  </si>
  <si>
    <t>50-51</t>
  </si>
  <si>
    <t>R_Kumar</t>
  </si>
  <si>
    <t>Usually the status code of zero in action message means success and the non-zero means failure. In case of success, if there is any other message to be conveyed, a differrent IE should be used. The status code 3, defined here falls in this category where success is being indicated by non-zero status code</t>
  </si>
  <si>
    <t>Delete the status code of 3. If needed, invent a new IE to indicate more information such as GTK updates needed etc.</t>
  </si>
  <si>
    <t>non-STA is probably a typo</t>
  </si>
  <si>
    <t>Replace it with "non-AP STA"</t>
  </si>
  <si>
    <t>It seems that the Transition Report is being preprared by the non-AP STA. However, the transition time is being measured by packets sent by the AP to the non-AP STA from old and new BSS. It seems inconsistent.</t>
  </si>
  <si>
    <t>Redefine transition time to mean time between the last packet received by non-AP STA from old and new BSS.</t>
  </si>
  <si>
    <t>Incorrect grammar and incorrect latin.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</si>
</sst>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3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color indexed="18"/>
      <name val="Comic Sans MS"/>
      <family val="4"/>
    </font>
    <font>
      <sz val="12"/>
      <color indexed="8"/>
      <name val="Times New Roman"/>
      <family val="1"/>
    </font>
    <font>
      <sz val="10"/>
      <name val="돋움"/>
      <family val="3"/>
    </font>
    <font>
      <b/>
      <u val="single"/>
      <sz val="10"/>
      <name val="Tahoma"/>
      <family val="2"/>
    </font>
    <font>
      <sz val="10"/>
      <name val="Times New Roman"/>
      <family val="1"/>
    </font>
    <font>
      <vertAlign val="superscript"/>
      <sz val="10"/>
      <name val="Tahoma"/>
      <family val="2"/>
    </font>
    <font>
      <sz val="10.5"/>
      <name val="Tahoma"/>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3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color indexed="8"/>
      </top>
      <bottom style="thin"/>
    </border>
    <border>
      <left style="thin"/>
      <right style="thin"/>
      <top style="thin"/>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border>
    <border>
      <left>
        <color indexed="63"/>
      </left>
      <right style="thin">
        <color indexed="8"/>
      </right>
      <top style="thin"/>
      <bottom style="thin">
        <color indexed="8"/>
      </bottom>
    </border>
    <border>
      <left>
        <color indexed="63"/>
      </left>
      <right style="thin">
        <color indexed="8"/>
      </right>
      <top style="thin">
        <color indexed="8"/>
      </top>
      <bottom style="thin"/>
    </border>
    <border>
      <left style="thin"/>
      <right style="thin"/>
      <top style="thin"/>
      <bottom>
        <color indexed="63"/>
      </bottom>
    </border>
    <border>
      <left style="thin"/>
      <right style="thin">
        <color indexed="8"/>
      </right>
      <top style="thin"/>
      <bottom style="thin">
        <color indexed="8"/>
      </bottom>
    </border>
    <border>
      <left style="thin"/>
      <right style="thin"/>
      <top>
        <color indexed="63"/>
      </top>
      <bottom>
        <color indexed="63"/>
      </bottom>
    </border>
    <border>
      <left style="thin"/>
      <right style="thin">
        <color indexed="8"/>
      </right>
      <top style="thin">
        <color indexed="8"/>
      </top>
      <bottom style="thin">
        <color indexed="8"/>
      </bottom>
    </border>
    <border>
      <left style="thin"/>
      <right style="thin"/>
      <top>
        <color indexed="63"/>
      </top>
      <bottom style="thin"/>
    </border>
    <border>
      <left style="thin">
        <color indexed="8"/>
      </left>
      <right style="thin"/>
      <top style="thin">
        <color indexed="8"/>
      </top>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style="thin"/>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0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center"/>
    </xf>
    <xf numFmtId="49" fontId="8" fillId="0" borderId="0" xfId="0" applyNumberFormat="1" applyFont="1" applyAlignment="1">
      <alignment/>
    </xf>
    <xf numFmtId="0" fontId="14"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5" fillId="0" borderId="6" xfId="0" applyFont="1" applyBorder="1" applyAlignment="1">
      <alignment horizontal="left" indent="1"/>
    </xf>
    <xf numFmtId="0" fontId="0" fillId="0" borderId="6" xfId="0" applyBorder="1" applyAlignment="1">
      <alignment horizontal="left" indent="1"/>
    </xf>
    <xf numFmtId="0" fontId="15"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16" fillId="0" borderId="2" xfId="0" applyNumberFormat="1" applyFont="1" applyFill="1" applyBorder="1" applyAlignment="1" applyProtection="1">
      <alignment vertical="top" wrapText="1"/>
      <protection locked="0"/>
    </xf>
    <xf numFmtId="0" fontId="1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16" fillId="0" borderId="13" xfId="0" applyFont="1" applyBorder="1" applyAlignment="1">
      <alignment vertical="top" wrapText="1"/>
    </xf>
    <xf numFmtId="0" fontId="16" fillId="0" borderId="2"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0" fontId="16" fillId="0" borderId="14" xfId="0" applyFont="1" applyFill="1" applyBorder="1" applyAlignment="1" applyProtection="1">
      <alignment vertical="top" wrapText="1"/>
      <protection locked="0"/>
    </xf>
    <xf numFmtId="0" fontId="16" fillId="0" borderId="11" xfId="0" applyFont="1" applyBorder="1" applyAlignment="1">
      <alignment vertical="top" wrapText="1"/>
    </xf>
    <xf numFmtId="0" fontId="16" fillId="0" borderId="2" xfId="0" applyFont="1" applyBorder="1" applyAlignment="1">
      <alignment vertical="top" wrapText="1"/>
    </xf>
    <xf numFmtId="0" fontId="15" fillId="0" borderId="0" xfId="0" applyFont="1" applyAlignment="1">
      <alignment horizontal="center"/>
    </xf>
    <xf numFmtId="0" fontId="17" fillId="0" borderId="11" xfId="0" applyFont="1" applyBorder="1" applyAlignment="1">
      <alignment horizontal="left" vertical="top"/>
    </xf>
    <xf numFmtId="49" fontId="16" fillId="0" borderId="2" xfId="0" applyNumberFormat="1" applyFont="1" applyFill="1" applyBorder="1" applyAlignment="1" applyProtection="1">
      <alignment horizontal="left" vertical="top" wrapText="1"/>
      <protection locked="0"/>
    </xf>
    <xf numFmtId="0" fontId="1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16" fontId="16"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8" fillId="4" borderId="15" xfId="0" applyNumberFormat="1" applyFont="1" applyFill="1" applyBorder="1" applyAlignment="1">
      <alignment horizontal="center"/>
    </xf>
    <xf numFmtId="0" fontId="15" fillId="4" borderId="16" xfId="0" applyFont="1" applyFill="1" applyBorder="1" applyAlignment="1">
      <alignment horizontal="center"/>
    </xf>
    <xf numFmtId="0" fontId="15"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9" fillId="2" borderId="2" xfId="0" applyFont="1" applyFill="1" applyBorder="1" applyAlignment="1">
      <alignment/>
    </xf>
    <xf numFmtId="0" fontId="19" fillId="2" borderId="2" xfId="0" applyFont="1" applyFill="1" applyBorder="1" applyAlignment="1">
      <alignment horizontal="center"/>
    </xf>
    <xf numFmtId="0" fontId="19" fillId="2" borderId="2"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1" xfId="0" applyFont="1" applyFill="1" applyBorder="1" applyAlignment="1">
      <alignment horizontal="center" wrapText="1"/>
    </xf>
    <xf numFmtId="0" fontId="19" fillId="0" borderId="2" xfId="0" applyFont="1" applyBorder="1" applyAlignment="1">
      <alignment horizontal="right" indent="1"/>
    </xf>
    <xf numFmtId="0" fontId="19" fillId="0" borderId="2" xfId="0" applyFont="1" applyBorder="1" applyAlignment="1">
      <alignment horizontal="center"/>
    </xf>
    <xf numFmtId="0" fontId="19" fillId="0" borderId="14" xfId="0" applyFont="1" applyBorder="1" applyAlignment="1">
      <alignment horizontal="center"/>
    </xf>
    <xf numFmtId="0" fontId="19" fillId="0" borderId="11" xfId="0" applyFont="1" applyBorder="1" applyAlignment="1">
      <alignment horizontal="center"/>
    </xf>
    <xf numFmtId="0" fontId="20" fillId="0" borderId="11" xfId="0" applyFont="1" applyBorder="1" applyAlignment="1">
      <alignment/>
    </xf>
    <xf numFmtId="0" fontId="20" fillId="0" borderId="2" xfId="0" applyFont="1" applyBorder="1" applyAlignment="1">
      <alignment/>
    </xf>
    <xf numFmtId="0" fontId="8" fillId="0" borderId="0" xfId="0" applyFont="1" applyBorder="1" applyAlignment="1">
      <alignment horizontal="right"/>
    </xf>
    <xf numFmtId="0" fontId="8" fillId="0" borderId="0" xfId="0" applyFont="1" applyBorder="1" applyAlignment="1">
      <alignment horizontal="center"/>
    </xf>
    <xf numFmtId="0" fontId="16" fillId="0" borderId="2" xfId="0" applyFont="1" applyBorder="1" applyAlignment="1" quotePrefix="1">
      <alignment vertical="top" wrapText="1"/>
    </xf>
    <xf numFmtId="0" fontId="15" fillId="0" borderId="0" xfId="0" applyFont="1" applyAlignment="1">
      <alignment/>
    </xf>
    <xf numFmtId="0" fontId="0" fillId="0" borderId="0" xfId="0" applyFont="1" applyAlignment="1">
      <alignment/>
    </xf>
    <xf numFmtId="0" fontId="20" fillId="0" borderId="2" xfId="0" applyFont="1" applyFill="1" applyBorder="1" applyAlignment="1">
      <alignment horizontal="left" indent="1"/>
    </xf>
    <xf numFmtId="0" fontId="20" fillId="0" borderId="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1" xfId="0" applyFont="1" applyFill="1" applyBorder="1" applyAlignment="1">
      <alignment horizontal="center"/>
    </xf>
    <xf numFmtId="0" fontId="20" fillId="0" borderId="2" xfId="0" applyFont="1" applyFill="1" applyBorder="1" applyAlignment="1">
      <alignment/>
    </xf>
    <xf numFmtId="49" fontId="21" fillId="0" borderId="18" xfId="0" applyNumberFormat="1" applyFont="1" applyFill="1" applyBorder="1" applyAlignment="1" applyProtection="1">
      <alignment horizontal="left" vertical="top" wrapText="1"/>
      <protection locked="0"/>
    </xf>
    <xf numFmtId="0" fontId="21" fillId="0" borderId="18" xfId="0" applyFont="1" applyFill="1" applyBorder="1" applyAlignment="1" applyProtection="1">
      <alignment horizontal="center" vertical="top" wrapText="1"/>
      <protection locked="0"/>
    </xf>
    <xf numFmtId="49" fontId="21" fillId="0" borderId="19" xfId="0" applyNumberFormat="1" applyFont="1" applyFill="1" applyBorder="1" applyAlignment="1" applyProtection="1">
      <alignment horizontal="left" vertical="top" wrapText="1"/>
      <protection locked="0"/>
    </xf>
    <xf numFmtId="0" fontId="21" fillId="0" borderId="19" xfId="0" applyFont="1" applyFill="1" applyBorder="1" applyAlignment="1" applyProtection="1">
      <alignment horizontal="center" vertical="top" wrapText="1"/>
      <protection locked="0"/>
    </xf>
    <xf numFmtId="0" fontId="21" fillId="0" borderId="19" xfId="0" applyFont="1" applyFill="1" applyBorder="1" applyAlignment="1" applyProtection="1">
      <alignment horizontal="justify" vertical="top" wrapText="1"/>
      <protection locked="0"/>
    </xf>
    <xf numFmtId="49" fontId="22" fillId="0" borderId="0" xfId="0" applyNumberFormat="1" applyFont="1" applyBorder="1" applyAlignment="1">
      <alignment/>
    </xf>
    <xf numFmtId="0" fontId="21" fillId="0" borderId="2" xfId="0" applyFont="1" applyFill="1" applyBorder="1" applyAlignment="1" applyProtection="1">
      <alignment horizontal="justify" vertical="top" wrapText="1"/>
      <protection locked="0"/>
    </xf>
    <xf numFmtId="0" fontId="16" fillId="0" borderId="0" xfId="0" applyFont="1" applyAlignment="1">
      <alignment vertical="top" wrapText="1"/>
    </xf>
    <xf numFmtId="0" fontId="16" fillId="0" borderId="19" xfId="0" applyFont="1" applyBorder="1" applyAlignment="1">
      <alignment vertical="top" wrapText="1"/>
    </xf>
    <xf numFmtId="0" fontId="16" fillId="0" borderId="20" xfId="0" applyFont="1" applyBorder="1" applyAlignment="1">
      <alignment vertical="top" wrapText="1"/>
    </xf>
    <xf numFmtId="49" fontId="21" fillId="0" borderId="20" xfId="0" applyNumberFormat="1" applyFont="1" applyFill="1" applyBorder="1" applyAlignment="1" applyProtection="1">
      <alignment horizontal="left" vertical="top" wrapText="1"/>
      <protection locked="0"/>
    </xf>
    <xf numFmtId="0" fontId="0" fillId="0" borderId="19" xfId="0" applyBorder="1" applyAlignment="1">
      <alignment/>
    </xf>
    <xf numFmtId="0" fontId="21" fillId="0" borderId="20" xfId="0" applyFont="1" applyBorder="1" applyAlignment="1">
      <alignment horizontal="justify" vertical="top" wrapText="1"/>
    </xf>
    <xf numFmtId="0" fontId="0" fillId="0" borderId="2" xfId="0" applyFont="1" applyBorder="1" applyAlignment="1">
      <alignment wrapText="1"/>
    </xf>
    <xf numFmtId="0" fontId="21" fillId="0" borderId="18" xfId="0" applyFont="1" applyFill="1" applyBorder="1" applyAlignment="1" applyProtection="1">
      <alignment horizontal="justify" vertical="top" wrapText="1"/>
      <protection locked="0"/>
    </xf>
    <xf numFmtId="0" fontId="21" fillId="0" borderId="2" xfId="0" applyFont="1" applyBorder="1" applyAlignment="1">
      <alignment horizontal="justify" vertical="top" wrapText="1"/>
    </xf>
    <xf numFmtId="0" fontId="16" fillId="0" borderId="11" xfId="0" applyFont="1" applyFill="1" applyBorder="1" applyAlignment="1">
      <alignment vertical="top" wrapText="1"/>
    </xf>
    <xf numFmtId="0" fontId="16" fillId="0" borderId="2" xfId="0" applyFont="1" applyFill="1" applyBorder="1" applyAlignment="1">
      <alignment vertical="top" wrapText="1"/>
    </xf>
    <xf numFmtId="0" fontId="0" fillId="0" borderId="19" xfId="0" applyFill="1" applyBorder="1" applyAlignment="1">
      <alignment wrapText="1"/>
    </xf>
    <xf numFmtId="0" fontId="0" fillId="0" borderId="0" xfId="0" applyFill="1" applyAlignment="1">
      <alignment wrapText="1"/>
    </xf>
    <xf numFmtId="0" fontId="16" fillId="0" borderId="20" xfId="0" applyFont="1" applyFill="1" applyBorder="1" applyAlignment="1">
      <alignment vertical="top" wrapText="1"/>
    </xf>
    <xf numFmtId="0" fontId="23" fillId="0" borderId="2" xfId="0" applyFont="1" applyFill="1" applyBorder="1" applyAlignment="1">
      <alignment/>
    </xf>
    <xf numFmtId="0" fontId="0" fillId="0" borderId="2" xfId="0" applyFill="1" applyBorder="1" applyAlignment="1">
      <alignment wrapText="1"/>
    </xf>
    <xf numFmtId="0" fontId="16" fillId="0" borderId="2" xfId="0" applyFont="1" applyFill="1" applyBorder="1" applyAlignment="1">
      <alignment wrapText="1"/>
    </xf>
    <xf numFmtId="0" fontId="0" fillId="0" borderId="20" xfId="0" applyBorder="1" applyAlignment="1">
      <alignment horizontal="center" vertical="top" wrapText="1"/>
    </xf>
    <xf numFmtId="0" fontId="20" fillId="0" borderId="2" xfId="0" applyFont="1" applyFill="1" applyBorder="1" applyAlignment="1">
      <alignment horizontal="left" vertical="top" indent="1"/>
    </xf>
    <xf numFmtId="0" fontId="0" fillId="0" borderId="20" xfId="0" applyBorder="1" applyAlignment="1">
      <alignment horizontal="left" vertical="top" wrapText="1"/>
    </xf>
    <xf numFmtId="0" fontId="0" fillId="0" borderId="21" xfId="0" applyBorder="1" applyAlignment="1">
      <alignment/>
    </xf>
    <xf numFmtId="17" fontId="0" fillId="0" borderId="21" xfId="0" applyNumberFormat="1" applyBorder="1" applyAlignment="1" quotePrefix="1">
      <alignment/>
    </xf>
    <xf numFmtId="0" fontId="0" fillId="0" borderId="22" xfId="0" applyBorder="1" applyAlignment="1">
      <alignment/>
    </xf>
    <xf numFmtId="0" fontId="0" fillId="0" borderId="22" xfId="0" applyBorder="1" applyAlignment="1" quotePrefix="1">
      <alignment/>
    </xf>
    <xf numFmtId="0" fontId="21" fillId="0" borderId="19" xfId="0" applyFont="1" applyFill="1" applyBorder="1" applyAlignment="1" applyProtection="1">
      <alignment horizontal="left" vertical="top" wrapText="1"/>
      <protection locked="0"/>
    </xf>
    <xf numFmtId="0" fontId="21" fillId="0" borderId="18" xfId="0" applyNumberFormat="1" applyFont="1" applyFill="1" applyBorder="1" applyAlignment="1" applyProtection="1">
      <alignment horizontal="justify" vertical="top" wrapText="1"/>
      <protection locked="0"/>
    </xf>
    <xf numFmtId="0" fontId="21" fillId="0" borderId="19" xfId="0" applyNumberFormat="1" applyFont="1" applyFill="1" applyBorder="1" applyAlignment="1" applyProtection="1">
      <alignment horizontal="justify" vertical="top" wrapText="1"/>
      <protection locked="0"/>
    </xf>
    <xf numFmtId="0" fontId="0" fillId="0" borderId="21" xfId="0" applyBorder="1" applyAlignment="1">
      <alignment vertical="top" wrapText="1"/>
    </xf>
    <xf numFmtId="0" fontId="0" fillId="0" borderId="22" xfId="0" applyBorder="1" applyAlignment="1">
      <alignment vertical="top" wrapText="1"/>
    </xf>
    <xf numFmtId="0" fontId="24" fillId="0" borderId="0" xfId="0" applyFont="1" applyAlignment="1">
      <alignment wrapText="1"/>
    </xf>
    <xf numFmtId="0" fontId="0" fillId="0" borderId="0" xfId="0" applyAlignment="1">
      <alignment vertical="top" wrapText="1"/>
    </xf>
    <xf numFmtId="0" fontId="16" fillId="0" borderId="0" xfId="0" applyFont="1" applyBorder="1" applyAlignment="1">
      <alignment vertical="top" wrapText="1"/>
    </xf>
    <xf numFmtId="0" fontId="0" fillId="0" borderId="21" xfId="0" applyBorder="1" applyAlignment="1">
      <alignment horizontal="center" vertical="top" wrapText="1"/>
    </xf>
    <xf numFmtId="49" fontId="0" fillId="0" borderId="21" xfId="0" applyNumberFormat="1" applyFont="1" applyBorder="1" applyAlignment="1">
      <alignment horizontal="right" vertical="top"/>
    </xf>
    <xf numFmtId="0" fontId="0" fillId="0" borderId="21" xfId="0" applyNumberFormat="1" applyBorder="1" applyAlignment="1">
      <alignment horizontal="left" vertical="top" wrapText="1"/>
    </xf>
    <xf numFmtId="0" fontId="0" fillId="0" borderId="2" xfId="0" applyBorder="1" applyAlignment="1">
      <alignment horizontal="center" vertical="top" wrapText="1"/>
    </xf>
    <xf numFmtId="0" fontId="0" fillId="0" borderId="2" xfId="0" applyBorder="1" applyAlignment="1">
      <alignment horizontal="right" vertical="top" wrapText="1"/>
    </xf>
    <xf numFmtId="0" fontId="0" fillId="0" borderId="2" xfId="0" applyBorder="1" applyAlignment="1">
      <alignment vertical="top" wrapText="1"/>
    </xf>
    <xf numFmtId="0" fontId="0" fillId="0" borderId="2" xfId="0" applyNumberFormat="1" applyBorder="1" applyAlignment="1">
      <alignment horizontal="left" vertical="top" wrapText="1"/>
    </xf>
    <xf numFmtId="0" fontId="0" fillId="0" borderId="2" xfId="0" applyBorder="1" applyAlignment="1">
      <alignment horizontal="left" vertical="top" wrapText="1"/>
    </xf>
    <xf numFmtId="0" fontId="16" fillId="0" borderId="21" xfId="0" applyFont="1" applyFill="1" applyBorder="1" applyAlignment="1" applyProtection="1">
      <alignment vertical="top" wrapText="1"/>
      <protection locked="0"/>
    </xf>
    <xf numFmtId="0" fontId="25" fillId="0" borderId="18" xfId="0" applyFont="1" applyFill="1" applyBorder="1" applyAlignment="1" applyProtection="1">
      <alignment horizontal="center" vertical="top" wrapText="1"/>
      <protection locked="0"/>
    </xf>
    <xf numFmtId="0" fontId="21" fillId="0" borderId="19" xfId="0" applyFont="1" applyFill="1" applyBorder="1" applyAlignment="1" applyProtection="1" quotePrefix="1">
      <alignment horizontal="justify" vertical="top" wrapText="1"/>
      <protection locked="0"/>
    </xf>
    <xf numFmtId="49" fontId="21" fillId="0" borderId="19" xfId="0" applyNumberFormat="1" applyFont="1" applyFill="1" applyBorder="1" applyAlignment="1" applyProtection="1">
      <alignment horizontal="center" vertical="top" wrapText="1"/>
      <protection locked="0"/>
    </xf>
    <xf numFmtId="49" fontId="21" fillId="0" borderId="23" xfId="0" applyNumberFormat="1" applyFont="1" applyFill="1" applyBorder="1" applyAlignment="1" applyProtection="1">
      <alignment horizontal="left" vertical="top" wrapText="1"/>
      <protection locked="0"/>
    </xf>
    <xf numFmtId="49" fontId="21" fillId="0" borderId="23" xfId="0" applyNumberFormat="1" applyFont="1" applyFill="1" applyBorder="1" applyAlignment="1" applyProtection="1">
      <alignment horizontal="center" vertical="top" wrapText="1"/>
      <protection locked="0"/>
    </xf>
    <xf numFmtId="49" fontId="21" fillId="0" borderId="18" xfId="0" applyNumberFormat="1" applyFont="1" applyFill="1" applyBorder="1" applyAlignment="1" applyProtection="1">
      <alignment horizontal="center" vertical="top" wrapText="1"/>
      <protection locked="0"/>
    </xf>
    <xf numFmtId="0" fontId="0" fillId="0" borderId="2" xfId="0" applyBorder="1" applyAlignment="1">
      <alignment/>
    </xf>
    <xf numFmtId="0" fontId="21" fillId="0" borderId="23" xfId="0" applyFont="1" applyFill="1" applyBorder="1" applyAlignment="1" applyProtection="1">
      <alignment horizontal="center" vertical="top" wrapText="1"/>
      <protection locked="0"/>
    </xf>
    <xf numFmtId="0" fontId="21" fillId="0" borderId="23" xfId="0" applyFont="1" applyFill="1" applyBorder="1" applyAlignment="1" applyProtection="1">
      <alignment horizontal="justify" vertical="top" wrapText="1"/>
      <protection locked="0"/>
    </xf>
    <xf numFmtId="0" fontId="21" fillId="0" borderId="24" xfId="0" applyFont="1" applyFill="1" applyBorder="1" applyAlignment="1" applyProtection="1">
      <alignment horizontal="justify" vertical="top" wrapText="1"/>
      <protection locked="0"/>
    </xf>
    <xf numFmtId="49" fontId="0" fillId="0" borderId="0" xfId="0" applyNumberFormat="1" applyFont="1" applyAlignment="1">
      <alignment horizontal="right" vertical="top"/>
    </xf>
    <xf numFmtId="0" fontId="0" fillId="0" borderId="0" xfId="0" applyAlignment="1">
      <alignment horizontal="right" vertical="top" wrapText="1"/>
    </xf>
    <xf numFmtId="0" fontId="0" fillId="0" borderId="20" xfId="0" applyNumberFormat="1" applyBorder="1" applyAlignment="1">
      <alignment horizontal="left" vertical="top" wrapText="1"/>
    </xf>
    <xf numFmtId="0" fontId="0" fillId="0" borderId="20" xfId="0" applyBorder="1" applyAlignment="1">
      <alignment vertical="top" wrapText="1"/>
    </xf>
    <xf numFmtId="0" fontId="0" fillId="0" borderId="25" xfId="0" applyNumberFormat="1" applyBorder="1" applyAlignment="1">
      <alignment horizontal="left" vertical="top" wrapText="1"/>
    </xf>
    <xf numFmtId="0" fontId="0" fillId="0" borderId="25" xfId="0" applyBorder="1" applyAlignment="1">
      <alignment vertical="top" wrapText="1"/>
    </xf>
    <xf numFmtId="49" fontId="21" fillId="0" borderId="26" xfId="0" applyNumberFormat="1" applyFont="1" applyFill="1" applyBorder="1" applyAlignment="1" applyProtection="1">
      <alignment vertical="top" wrapText="1"/>
      <protection locked="0"/>
    </xf>
    <xf numFmtId="0" fontId="21" fillId="0" borderId="26" xfId="0" applyFont="1" applyFill="1" applyBorder="1" applyAlignment="1" applyProtection="1">
      <alignment vertical="top" wrapText="1"/>
      <protection locked="0"/>
    </xf>
    <xf numFmtId="49" fontId="21" fillId="0" borderId="19" xfId="0" applyNumberFormat="1" applyFont="1" applyFill="1" applyBorder="1" applyAlignment="1" applyProtection="1">
      <alignment vertical="top" wrapText="1"/>
      <protection locked="0"/>
    </xf>
    <xf numFmtId="0" fontId="21" fillId="0" borderId="19" xfId="0" applyFont="1" applyFill="1" applyBorder="1" applyAlignment="1" applyProtection="1">
      <alignment vertical="top" wrapText="1"/>
      <protection locked="0"/>
    </xf>
    <xf numFmtId="0" fontId="0" fillId="0" borderId="0"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21" fillId="0" borderId="27" xfId="0" applyFont="1" applyFill="1" applyBorder="1" applyAlignment="1" applyProtection="1">
      <alignment vertical="top" wrapText="1"/>
      <protection locked="0"/>
    </xf>
    <xf numFmtId="0" fontId="0" fillId="0" borderId="10" xfId="0" applyBorder="1" applyAlignment="1">
      <alignment vertical="top" wrapText="1"/>
    </xf>
    <xf numFmtId="0" fontId="0" fillId="0" borderId="28" xfId="0" applyBorder="1" applyAlignment="1">
      <alignment vertical="top" wrapText="1"/>
    </xf>
    <xf numFmtId="49" fontId="21" fillId="0" borderId="29" xfId="0" applyNumberFormat="1" applyFont="1" applyFill="1" applyBorder="1" applyAlignment="1" applyProtection="1">
      <alignment vertical="top" wrapText="1"/>
      <protection locked="0"/>
    </xf>
    <xf numFmtId="0" fontId="0" fillId="0" borderId="30" xfId="0" applyBorder="1" applyAlignment="1">
      <alignment vertical="top" wrapText="1"/>
    </xf>
    <xf numFmtId="49" fontId="21" fillId="0" borderId="31" xfId="0" applyNumberFormat="1" applyFont="1" applyFill="1" applyBorder="1" applyAlignment="1" applyProtection="1">
      <alignment vertical="top" wrapText="1"/>
      <protection locked="0"/>
    </xf>
    <xf numFmtId="0" fontId="0" fillId="0" borderId="32"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27" fillId="0" borderId="25" xfId="0" applyFont="1" applyBorder="1" applyAlignment="1">
      <alignment vertical="top" wrapText="1"/>
    </xf>
    <xf numFmtId="0" fontId="21" fillId="0" borderId="0" xfId="0" applyFont="1" applyAlignment="1">
      <alignment horizontal="left" wrapText="1"/>
    </xf>
    <xf numFmtId="0" fontId="21" fillId="0" borderId="20" xfId="0" applyFont="1" applyFill="1" applyBorder="1" applyAlignment="1" applyProtection="1">
      <alignment horizontal="left" vertical="top" wrapText="1"/>
      <protection locked="0"/>
    </xf>
    <xf numFmtId="0" fontId="29" fillId="0" borderId="20" xfId="0" applyFont="1" applyBorder="1" applyAlignment="1">
      <alignment horizontal="justify"/>
    </xf>
    <xf numFmtId="0" fontId="29" fillId="0" borderId="20" xfId="0" applyFont="1" applyBorder="1" applyAlignment="1">
      <alignment/>
    </xf>
    <xf numFmtId="0" fontId="29" fillId="0" borderId="20" xfId="0" applyFont="1" applyBorder="1" applyAlignment="1">
      <alignment horizontal="left" wrapText="1"/>
    </xf>
    <xf numFmtId="49" fontId="0" fillId="0" borderId="36" xfId="0" applyNumberFormat="1" applyFont="1" applyFill="1" applyBorder="1" applyAlignment="1" applyProtection="1">
      <alignment horizontal="center" vertical="top" wrapText="1"/>
      <protection/>
    </xf>
    <xf numFmtId="0" fontId="0" fillId="0" borderId="36" xfId="0" applyFont="1" applyFill="1" applyBorder="1" applyAlignment="1" applyProtection="1">
      <alignment horizontal="center" vertical="top" wrapText="1"/>
      <protection/>
    </xf>
    <xf numFmtId="0" fontId="21" fillId="0" borderId="19" xfId="0" applyNumberFormat="1" applyFont="1" applyFill="1" applyBorder="1" applyAlignment="1" applyProtection="1">
      <alignment horizontal="left" vertical="top" wrapText="1"/>
      <protection locked="0"/>
    </xf>
    <xf numFmtId="0" fontId="16" fillId="0" borderId="20" xfId="0" applyFont="1" applyBorder="1" applyAlignment="1">
      <alignment vertical="top"/>
    </xf>
    <xf numFmtId="0" fontId="16" fillId="0" borderId="33" xfId="0" applyFont="1" applyBorder="1" applyAlignment="1">
      <alignment vertical="top"/>
    </xf>
    <xf numFmtId="0" fontId="16" fillId="0" borderId="2" xfId="0" applyFont="1" applyBorder="1" applyAlignment="1">
      <alignment horizontal="center" vertical="top" wrapText="1"/>
    </xf>
    <xf numFmtId="0" fontId="16" fillId="0" borderId="2" xfId="0" applyFont="1" applyBorder="1" applyAlignment="1">
      <alignment vertical="top"/>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OverView!$A$23:$A$34</c:f>
              <c:strCache/>
            </c:strRef>
          </c:cat>
          <c:val>
            <c:numRef>
              <c:f>OverView!$B$23:$B$34</c:f>
              <c:numCache>
                <c:ptCount val="12"/>
                <c:pt idx="0">
                  <c:v>2006</c:v>
                </c:pt>
                <c:pt idx="1">
                  <c:v>1451</c:v>
                </c:pt>
                <c:pt idx="2">
                  <c:v>555</c:v>
                </c:pt>
                <c:pt idx="3">
                  <c:v>534</c:v>
                </c:pt>
                <c:pt idx="4">
                  <c:v>120</c:v>
                </c:pt>
                <c:pt idx="5">
                  <c:v>19</c:v>
                </c:pt>
                <c:pt idx="6">
                  <c:v>30</c:v>
                </c:pt>
                <c:pt idx="7">
                  <c:v>400</c:v>
                </c:pt>
                <c:pt idx="8">
                  <c:v>5</c:v>
                </c:pt>
                <c:pt idx="9">
                  <c:v>3</c:v>
                </c:pt>
                <c:pt idx="10">
                  <c:v>642</c:v>
                </c:pt>
                <c:pt idx="11">
                  <c:v>0</c:v>
                </c:pt>
              </c:numCache>
            </c:numRef>
          </c:val>
          <c:shape val="box"/>
        </c:ser>
        <c:shape val="box"/>
        <c:axId val="34899109"/>
        <c:axId val="45656526"/>
      </c:bar3DChart>
      <c:catAx>
        <c:axId val="34899109"/>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45656526"/>
        <c:crosses val="autoZero"/>
        <c:auto val="1"/>
        <c:lblOffset val="100"/>
        <c:tickLblSkip val="1"/>
        <c:noMultiLvlLbl val="0"/>
      </c:catAx>
      <c:valAx>
        <c:axId val="45656526"/>
        <c:scaling>
          <c:orientation val="minMax"/>
        </c:scaling>
        <c:axPos val="l"/>
        <c:majorGridlines/>
        <c:delete val="0"/>
        <c:numFmt formatCode="General" sourceLinked="1"/>
        <c:majorTickMark val="out"/>
        <c:minorTickMark val="none"/>
        <c:tickLblPos val="nextTo"/>
        <c:crossAx val="34899109"/>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LB108 Master Resolution Spreedsheet. 
</a:t>
          </a:r>
          <a:r>
            <a:rPr lang="en-US" cap="none" sz="1100" b="0" i="0" u="none" baseline="0">
              <a:latin typeface="Times New Roman"/>
              <a:ea typeface="Times New Roman"/>
              <a:cs typeface="Times New Roman"/>
            </a:rPr>
            <a:t>
.</a:t>
          </a:r>
        </a:p>
      </xdr:txBody>
    </xdr:sp>
    <xdr:clientData/>
  </xdr:twoCellAnchor>
  <xdr:twoCellAnchor>
    <xdr:from>
      <xdr:col>1</xdr:col>
      <xdr:colOff>0</xdr:colOff>
      <xdr:row>22</xdr:row>
      <xdr:rowOff>19050</xdr:rowOff>
    </xdr:from>
    <xdr:to>
      <xdr:col>8</xdr:col>
      <xdr:colOff>571500</xdr:colOff>
      <xdr:row>56</xdr:row>
      <xdr:rowOff>19050</xdr:rowOff>
    </xdr:to>
    <xdr:sp>
      <xdr:nvSpPr>
        <xdr:cNvPr id="2" name="TextBox 3"/>
        <xdr:cNvSpPr txBox="1">
          <a:spLocks noChangeArrowheads="1"/>
        </xdr:cNvSpPr>
      </xdr:nvSpPr>
      <xdr:spPr>
        <a:xfrm>
          <a:off x="752475" y="42005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latin typeface="Times New Roman"/>
              <a:ea typeface="Times New Roman"/>
              <a:cs typeface="Times New Roman"/>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r>
            <a:rPr lang="en-US" cap="none" sz="1200" b="1" i="0" u="sng"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34</xdr:row>
      <xdr:rowOff>152400</xdr:rowOff>
    </xdr:from>
    <xdr:to>
      <xdr:col>9</xdr:col>
      <xdr:colOff>457200</xdr:colOff>
      <xdr:row>62</xdr:row>
      <xdr:rowOff>95250</xdr:rowOff>
    </xdr:to>
    <xdr:graphicFrame>
      <xdr:nvGraphicFramePr>
        <xdr:cNvPr id="1" name="Chart 4"/>
        <xdr:cNvGraphicFramePr/>
      </xdr:nvGraphicFramePr>
      <xdr:xfrm>
        <a:off x="66675" y="548640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43</xdr:row>
      <xdr:rowOff>9525</xdr:rowOff>
    </xdr:from>
    <xdr:to>
      <xdr:col>11</xdr:col>
      <xdr:colOff>0</xdr:colOff>
      <xdr:row>50</xdr:row>
      <xdr:rowOff>57150</xdr:rowOff>
    </xdr:to>
    <xdr:sp>
      <xdr:nvSpPr>
        <xdr:cNvPr id="2" name="Line 7"/>
        <xdr:cNvSpPr>
          <a:spLocks/>
        </xdr:cNvSpPr>
      </xdr:nvSpPr>
      <xdr:spPr>
        <a:xfrm flipH="1">
          <a:off x="5848350" y="681990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40</xdr:row>
      <xdr:rowOff>38100</xdr:rowOff>
    </xdr:from>
    <xdr:to>
      <xdr:col>11</xdr:col>
      <xdr:colOff>0</xdr:colOff>
      <xdr:row>40</xdr:row>
      <xdr:rowOff>38100</xdr:rowOff>
    </xdr:to>
    <xdr:sp>
      <xdr:nvSpPr>
        <xdr:cNvPr id="3" name="Line 8"/>
        <xdr:cNvSpPr>
          <a:spLocks/>
        </xdr:cNvSpPr>
      </xdr:nvSpPr>
      <xdr:spPr>
        <a:xfrm flipH="1" flipV="1">
          <a:off x="1895475" y="6353175"/>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A12" sqref="A12"/>
    </sheetView>
  </sheetViews>
  <sheetFormatPr defaultColWidth="9.140625" defaultRowHeight="12.75"/>
  <cols>
    <col min="1" max="1" width="11.28125" style="2" customWidth="1"/>
    <col min="2" max="16384" width="9.140625" style="2" customWidth="1"/>
  </cols>
  <sheetData>
    <row r="1" ht="18.75">
      <c r="B1" s="1" t="s">
        <v>1626</v>
      </c>
    </row>
    <row r="2" ht="18.75">
      <c r="B2" s="1" t="s">
        <v>1713</v>
      </c>
    </row>
    <row r="3" spans="1:2" ht="18.75">
      <c r="A3" s="2" t="s">
        <v>1743</v>
      </c>
      <c r="B3" s="1" t="s">
        <v>404</v>
      </c>
    </row>
    <row r="4" spans="1:6" ht="18.75">
      <c r="A4" s="2" t="s">
        <v>1623</v>
      </c>
      <c r="B4" s="11" t="s">
        <v>405</v>
      </c>
      <c r="F4" s="7"/>
    </row>
    <row r="5" s="3" customFormat="1" ht="16.5" thickBot="1"/>
    <row r="6" spans="1:2" s="4" customFormat="1" ht="15.75">
      <c r="A6" s="4" t="s">
        <v>1628</v>
      </c>
      <c r="B6" s="115" t="s">
        <v>1622</v>
      </c>
    </row>
    <row r="7" spans="1:2" ht="15.75">
      <c r="A7" s="2" t="s">
        <v>1642</v>
      </c>
      <c r="B7" s="8" t="s">
        <v>1625</v>
      </c>
    </row>
    <row r="8" spans="1:9" ht="15.75">
      <c r="A8" s="2" t="s">
        <v>1629</v>
      </c>
      <c r="B8" s="2" t="s">
        <v>1620</v>
      </c>
      <c r="C8" s="8"/>
      <c r="D8" s="8"/>
      <c r="E8" s="8"/>
      <c r="F8" s="8"/>
      <c r="G8" s="8"/>
      <c r="H8" s="8"/>
      <c r="I8" s="8"/>
    </row>
    <row r="9" spans="2:9" ht="15.75">
      <c r="B9" s="2" t="s">
        <v>1621</v>
      </c>
      <c r="C9" s="8"/>
      <c r="D9" s="8"/>
      <c r="E9" s="8"/>
      <c r="F9" s="8"/>
      <c r="G9" s="8"/>
      <c r="H9" s="8"/>
      <c r="I9" s="8"/>
    </row>
    <row r="10" spans="3:9" ht="15.75">
      <c r="C10" s="8"/>
      <c r="D10" s="8"/>
      <c r="E10" s="8"/>
      <c r="F10" s="8"/>
      <c r="G10" s="8"/>
      <c r="H10" s="8"/>
      <c r="I10" s="8"/>
    </row>
    <row r="11" ht="15.75">
      <c r="A11" s="2" t="s">
        <v>1627</v>
      </c>
    </row>
    <row r="23" spans="1:5" ht="15.75" customHeight="1">
      <c r="A23" s="6"/>
      <c r="B23" s="205"/>
      <c r="C23" s="205"/>
      <c r="D23" s="205"/>
      <c r="E23" s="205"/>
    </row>
    <row r="24" spans="1:5" ht="15.75" customHeight="1">
      <c r="A24" s="4"/>
      <c r="B24" s="5"/>
      <c r="C24" s="5"/>
      <c r="D24" s="5"/>
      <c r="E24" s="5"/>
    </row>
    <row r="25" spans="1:5" ht="15.75" customHeight="1">
      <c r="A25" s="4"/>
      <c r="B25" s="204"/>
      <c r="C25" s="204"/>
      <c r="D25" s="204"/>
      <c r="E25" s="204"/>
    </row>
    <row r="26" spans="1:5" ht="15.75" customHeight="1">
      <c r="A26" s="4"/>
      <c r="B26" s="5"/>
      <c r="C26" s="5"/>
      <c r="D26" s="5"/>
      <c r="E26" s="5"/>
    </row>
    <row r="27" spans="1:5" ht="15.75" customHeight="1">
      <c r="A27" s="4"/>
      <c r="B27" s="204"/>
      <c r="C27" s="204"/>
      <c r="D27" s="204"/>
      <c r="E27" s="204"/>
    </row>
    <row r="28" spans="2:5" ht="15.75" customHeight="1">
      <c r="B28" s="204"/>
      <c r="C28" s="204"/>
      <c r="D28" s="204"/>
      <c r="E28" s="204"/>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T2007"/>
  <sheetViews>
    <sheetView tabSelected="1" workbookViewId="0" topLeftCell="A1">
      <selection activeCell="I4" sqref="I4"/>
    </sheetView>
  </sheetViews>
  <sheetFormatPr defaultColWidth="9.140625" defaultRowHeight="12.75"/>
  <cols>
    <col min="1" max="1" width="6.00390625" style="39" customWidth="1"/>
    <col min="2" max="2" width="9.57421875" style="39" customWidth="1"/>
    <col min="3" max="3" width="9.28125" style="55" customWidth="1"/>
    <col min="4" max="4" width="4.140625" style="39" customWidth="1"/>
    <col min="5" max="5" width="3.28125" style="39" customWidth="1"/>
    <col min="6" max="6" width="3.57421875" style="39" customWidth="1"/>
    <col min="7" max="7" width="4.140625" style="39" customWidth="1"/>
    <col min="8" max="8" width="30.8515625" style="39" customWidth="1"/>
    <col min="9" max="9" width="36.7109375" style="39" customWidth="1"/>
    <col min="10" max="10" width="9.7109375" style="39" customWidth="1"/>
    <col min="11" max="11" width="18.8515625" style="39" customWidth="1"/>
    <col min="12" max="12" width="5.28125" style="39" customWidth="1"/>
    <col min="13" max="15" width="8.28125" style="39" customWidth="1"/>
    <col min="16" max="16" width="18.7109375" style="39" customWidth="1"/>
    <col min="17" max="18" width="9.57421875" style="39" customWidth="1"/>
    <col min="19" max="19" width="9.8515625" style="39" customWidth="1"/>
    <col min="20" max="20" width="5.00390625" style="39" customWidth="1"/>
    <col min="21" max="16384" width="27.00390625" style="39" customWidth="1"/>
  </cols>
  <sheetData>
    <row r="1" spans="1:20" ht="36" customHeight="1">
      <c r="A1" s="40" t="s">
        <v>1747</v>
      </c>
      <c r="B1" s="41" t="s">
        <v>1720</v>
      </c>
      <c r="C1" s="53" t="s">
        <v>1721</v>
      </c>
      <c r="D1" s="37" t="s">
        <v>1760</v>
      </c>
      <c r="E1" s="37" t="s">
        <v>1761</v>
      </c>
      <c r="F1" s="42" t="s">
        <v>1762</v>
      </c>
      <c r="G1" s="42" t="s">
        <v>1763</v>
      </c>
      <c r="H1" s="43" t="s">
        <v>1722</v>
      </c>
      <c r="I1" s="44" t="s">
        <v>1723</v>
      </c>
      <c r="J1" s="45" t="s">
        <v>1724</v>
      </c>
      <c r="K1" s="42" t="s">
        <v>1727</v>
      </c>
      <c r="L1" s="42" t="s">
        <v>1710</v>
      </c>
      <c r="M1" s="42" t="s">
        <v>1767</v>
      </c>
      <c r="N1" s="42" t="s">
        <v>1641</v>
      </c>
      <c r="O1" s="42" t="s">
        <v>1716</v>
      </c>
      <c r="P1" s="42" t="s">
        <v>1725</v>
      </c>
      <c r="Q1" s="42" t="s">
        <v>1764</v>
      </c>
      <c r="R1" s="42" t="s">
        <v>1755</v>
      </c>
      <c r="S1" s="42" t="s">
        <v>1630</v>
      </c>
      <c r="T1" s="42" t="s">
        <v>1633</v>
      </c>
    </row>
    <row r="2" spans="1:20" ht="51">
      <c r="A2" s="80">
        <v>2</v>
      </c>
      <c r="B2" s="46" t="s">
        <v>2466</v>
      </c>
      <c r="C2" s="110" t="s">
        <v>1782</v>
      </c>
      <c r="D2" s="110" t="s">
        <v>1783</v>
      </c>
      <c r="E2" s="110" t="s">
        <v>1784</v>
      </c>
      <c r="F2" s="111" t="s">
        <v>3469</v>
      </c>
      <c r="G2" s="111" t="s">
        <v>987</v>
      </c>
      <c r="H2" s="124" t="s">
        <v>1786</v>
      </c>
      <c r="I2" s="124" t="s">
        <v>1787</v>
      </c>
      <c r="J2" s="50" t="s">
        <v>1731</v>
      </c>
      <c r="K2" s="51" t="s">
        <v>706</v>
      </c>
      <c r="L2" s="51"/>
      <c r="M2" s="51" t="s">
        <v>704</v>
      </c>
      <c r="N2" s="51" t="s">
        <v>705</v>
      </c>
      <c r="O2" s="51" t="s">
        <v>778</v>
      </c>
      <c r="P2" s="51"/>
      <c r="Q2" s="51"/>
      <c r="R2" s="51"/>
      <c r="S2" s="51"/>
      <c r="T2" s="51"/>
    </row>
    <row r="3" spans="1:20" ht="76.5">
      <c r="A3" s="80">
        <v>3</v>
      </c>
      <c r="B3" s="46" t="s">
        <v>2466</v>
      </c>
      <c r="C3" s="112" t="s">
        <v>1788</v>
      </c>
      <c r="D3" s="112" t="s">
        <v>1783</v>
      </c>
      <c r="E3" s="112" t="s">
        <v>1789</v>
      </c>
      <c r="F3" s="113" t="s">
        <v>3469</v>
      </c>
      <c r="G3" s="113" t="s">
        <v>987</v>
      </c>
      <c r="H3" s="114" t="s">
        <v>1790</v>
      </c>
      <c r="I3" s="114" t="s">
        <v>2456</v>
      </c>
      <c r="J3" s="50" t="s">
        <v>1731</v>
      </c>
      <c r="K3" s="51" t="s">
        <v>707</v>
      </c>
      <c r="L3" s="51"/>
      <c r="M3" s="51" t="s">
        <v>704</v>
      </c>
      <c r="N3" s="51" t="s">
        <v>705</v>
      </c>
      <c r="O3" s="51" t="s">
        <v>778</v>
      </c>
      <c r="P3" s="51"/>
      <c r="Q3" s="51"/>
      <c r="R3" s="51"/>
      <c r="S3" s="51"/>
      <c r="T3" s="51"/>
    </row>
    <row r="4" spans="1:20" ht="51">
      <c r="A4" s="80">
        <v>4</v>
      </c>
      <c r="B4" s="46" t="s">
        <v>2466</v>
      </c>
      <c r="C4" s="112" t="s">
        <v>2457</v>
      </c>
      <c r="D4" s="112"/>
      <c r="E4" s="112"/>
      <c r="F4" s="113" t="s">
        <v>3469</v>
      </c>
      <c r="G4" s="113" t="s">
        <v>987</v>
      </c>
      <c r="H4" s="114" t="s">
        <v>2458</v>
      </c>
      <c r="I4" s="124" t="s">
        <v>1787</v>
      </c>
      <c r="J4" s="50" t="s">
        <v>1731</v>
      </c>
      <c r="K4" s="118" t="s">
        <v>708</v>
      </c>
      <c r="L4" s="51"/>
      <c r="M4" s="51" t="s">
        <v>704</v>
      </c>
      <c r="N4" s="51" t="s">
        <v>705</v>
      </c>
      <c r="O4" s="51" t="s">
        <v>778</v>
      </c>
      <c r="P4" s="51"/>
      <c r="Q4" s="51"/>
      <c r="R4" s="51"/>
      <c r="S4" s="51"/>
      <c r="T4" s="51"/>
    </row>
    <row r="5" spans="1:20" ht="101.25">
      <c r="A5" s="80">
        <v>5</v>
      </c>
      <c r="B5" s="46" t="s">
        <v>2466</v>
      </c>
      <c r="C5" s="112" t="s">
        <v>2459</v>
      </c>
      <c r="D5" s="112"/>
      <c r="E5" s="112"/>
      <c r="F5" s="113" t="s">
        <v>3469</v>
      </c>
      <c r="G5" s="113" t="s">
        <v>987</v>
      </c>
      <c r="H5" s="114" t="s">
        <v>2460</v>
      </c>
      <c r="I5" s="124" t="s">
        <v>1787</v>
      </c>
      <c r="J5" s="50" t="s">
        <v>1732</v>
      </c>
      <c r="K5" s="51" t="s">
        <v>427</v>
      </c>
      <c r="L5" s="51"/>
      <c r="M5" s="51" t="s">
        <v>704</v>
      </c>
      <c r="N5" s="51" t="s">
        <v>705</v>
      </c>
      <c r="O5" s="51" t="s">
        <v>778</v>
      </c>
      <c r="P5" s="51"/>
      <c r="Q5" s="51"/>
      <c r="R5" s="51"/>
      <c r="S5" s="51"/>
      <c r="T5" s="51"/>
    </row>
    <row r="6" spans="1:20" ht="51">
      <c r="A6" s="80">
        <v>6</v>
      </c>
      <c r="B6" s="46" t="s">
        <v>2466</v>
      </c>
      <c r="C6" s="112" t="s">
        <v>2461</v>
      </c>
      <c r="D6" s="112" t="s">
        <v>2462</v>
      </c>
      <c r="E6" s="112"/>
      <c r="F6" s="113" t="s">
        <v>3469</v>
      </c>
      <c r="G6" s="113" t="s">
        <v>987</v>
      </c>
      <c r="H6" s="114" t="s">
        <v>2463</v>
      </c>
      <c r="I6" s="124" t="s">
        <v>1787</v>
      </c>
      <c r="J6" s="50" t="s">
        <v>1731</v>
      </c>
      <c r="K6" s="51" t="s">
        <v>3930</v>
      </c>
      <c r="L6" s="51"/>
      <c r="M6" s="51" t="s">
        <v>704</v>
      </c>
      <c r="N6" s="51" t="s">
        <v>705</v>
      </c>
      <c r="O6" s="51" t="s">
        <v>778</v>
      </c>
      <c r="P6" s="51"/>
      <c r="Q6" s="51"/>
      <c r="R6" s="51"/>
      <c r="S6" s="51"/>
      <c r="T6" s="51"/>
    </row>
    <row r="7" spans="1:20" ht="89.25">
      <c r="A7" s="80">
        <v>7</v>
      </c>
      <c r="B7" s="46" t="s">
        <v>2466</v>
      </c>
      <c r="C7" s="112"/>
      <c r="D7" s="112"/>
      <c r="E7" s="112"/>
      <c r="F7" s="113" t="s">
        <v>3469</v>
      </c>
      <c r="G7" s="113" t="s">
        <v>987</v>
      </c>
      <c r="H7" s="114" t="s">
        <v>2464</v>
      </c>
      <c r="I7" s="114" t="s">
        <v>2465</v>
      </c>
      <c r="J7" s="50" t="s">
        <v>1732</v>
      </c>
      <c r="K7" s="51" t="s">
        <v>545</v>
      </c>
      <c r="L7" s="51"/>
      <c r="M7" s="51" t="s">
        <v>704</v>
      </c>
      <c r="N7" s="51" t="s">
        <v>705</v>
      </c>
      <c r="O7" s="51" t="s">
        <v>778</v>
      </c>
      <c r="P7" s="51"/>
      <c r="Q7" s="51"/>
      <c r="R7" s="51"/>
      <c r="S7" s="51"/>
      <c r="T7" s="51"/>
    </row>
    <row r="8" spans="1:20" ht="102">
      <c r="A8" s="80">
        <v>8</v>
      </c>
      <c r="B8" s="46" t="s">
        <v>985</v>
      </c>
      <c r="C8" s="110" t="s">
        <v>2467</v>
      </c>
      <c r="D8" s="110" t="s">
        <v>2468</v>
      </c>
      <c r="E8" s="110" t="s">
        <v>2469</v>
      </c>
      <c r="F8" s="111" t="s">
        <v>2470</v>
      </c>
      <c r="G8" s="111" t="s">
        <v>2471</v>
      </c>
      <c r="H8" s="124" t="s">
        <v>979</v>
      </c>
      <c r="I8" s="124" t="s">
        <v>980</v>
      </c>
      <c r="J8" s="50"/>
      <c r="K8" s="118"/>
      <c r="L8" s="51"/>
      <c r="M8" s="51"/>
      <c r="N8" s="51"/>
      <c r="O8" s="51"/>
      <c r="P8" s="51" t="s">
        <v>1781</v>
      </c>
      <c r="Q8" s="51"/>
      <c r="R8" s="51"/>
      <c r="S8" s="51"/>
      <c r="T8" s="51"/>
    </row>
    <row r="9" spans="1:20" ht="63.75">
      <c r="A9" s="80">
        <v>9</v>
      </c>
      <c r="B9" s="46" t="s">
        <v>985</v>
      </c>
      <c r="C9" s="112" t="s">
        <v>2467</v>
      </c>
      <c r="D9" s="112" t="s">
        <v>981</v>
      </c>
      <c r="E9" s="112" t="s">
        <v>982</v>
      </c>
      <c r="F9" s="111" t="s">
        <v>2470</v>
      </c>
      <c r="G9" s="113" t="s">
        <v>2471</v>
      </c>
      <c r="H9" s="114" t="s">
        <v>983</v>
      </c>
      <c r="I9" s="114" t="s">
        <v>984</v>
      </c>
      <c r="J9" s="50"/>
      <c r="K9" s="118"/>
      <c r="L9" s="51"/>
      <c r="M9" s="51"/>
      <c r="N9" s="118"/>
      <c r="O9" s="51"/>
      <c r="P9" s="51" t="s">
        <v>1781</v>
      </c>
      <c r="Q9" s="51"/>
      <c r="R9" s="51"/>
      <c r="S9" s="51"/>
      <c r="T9" s="51"/>
    </row>
    <row r="10" spans="1:20" ht="38.25">
      <c r="A10" s="80">
        <v>10</v>
      </c>
      <c r="B10" s="46" t="s">
        <v>1847</v>
      </c>
      <c r="C10" s="110" t="s">
        <v>988</v>
      </c>
      <c r="D10" s="110" t="s">
        <v>989</v>
      </c>
      <c r="E10" s="110" t="s">
        <v>981</v>
      </c>
      <c r="F10" s="111" t="s">
        <v>3469</v>
      </c>
      <c r="G10" s="111" t="s">
        <v>987</v>
      </c>
      <c r="H10" s="124" t="s">
        <v>990</v>
      </c>
      <c r="I10" s="124" t="s">
        <v>991</v>
      </c>
      <c r="J10" s="50" t="s">
        <v>1731</v>
      </c>
      <c r="K10" s="118"/>
      <c r="L10" s="51"/>
      <c r="M10" s="51" t="s">
        <v>704</v>
      </c>
      <c r="N10" s="118" t="s">
        <v>705</v>
      </c>
      <c r="O10" s="51" t="s">
        <v>778</v>
      </c>
      <c r="P10" s="51"/>
      <c r="Q10" s="51"/>
      <c r="R10" s="51"/>
      <c r="S10" s="51"/>
      <c r="T10" s="51"/>
    </row>
    <row r="11" spans="1:20" ht="25.5">
      <c r="A11" s="80">
        <v>11</v>
      </c>
      <c r="B11" s="46" t="s">
        <v>1847</v>
      </c>
      <c r="C11" s="112" t="s">
        <v>992</v>
      </c>
      <c r="D11" s="112" t="s">
        <v>993</v>
      </c>
      <c r="E11" s="112" t="s">
        <v>994</v>
      </c>
      <c r="F11" s="113" t="s">
        <v>3469</v>
      </c>
      <c r="G11" s="113" t="s">
        <v>987</v>
      </c>
      <c r="H11" s="114" t="s">
        <v>995</v>
      </c>
      <c r="I11" s="114" t="s">
        <v>996</v>
      </c>
      <c r="J11" s="50" t="s">
        <v>1731</v>
      </c>
      <c r="K11" s="51"/>
      <c r="L11" s="51"/>
      <c r="M11" s="51" t="s">
        <v>704</v>
      </c>
      <c r="N11" s="51" t="s">
        <v>705</v>
      </c>
      <c r="O11" s="51" t="s">
        <v>778</v>
      </c>
      <c r="P11" s="51"/>
      <c r="Q11" s="51"/>
      <c r="R11" s="51"/>
      <c r="S11" s="51"/>
      <c r="T11" s="51"/>
    </row>
    <row r="12" spans="1:20" ht="25.5">
      <c r="A12" s="80">
        <v>12</v>
      </c>
      <c r="B12" s="46" t="s">
        <v>1847</v>
      </c>
      <c r="C12" s="112" t="s">
        <v>997</v>
      </c>
      <c r="D12" s="112" t="s">
        <v>998</v>
      </c>
      <c r="E12" s="112" t="s">
        <v>999</v>
      </c>
      <c r="F12" s="113" t="s">
        <v>3469</v>
      </c>
      <c r="G12" s="113" t="s">
        <v>987</v>
      </c>
      <c r="H12" s="114" t="s">
        <v>1000</v>
      </c>
      <c r="I12" s="114" t="s">
        <v>1001</v>
      </c>
      <c r="J12" s="50" t="s">
        <v>1731</v>
      </c>
      <c r="K12" s="51"/>
      <c r="L12" s="51"/>
      <c r="M12" s="51" t="s">
        <v>704</v>
      </c>
      <c r="N12" s="51" t="s">
        <v>705</v>
      </c>
      <c r="O12" s="51" t="s">
        <v>778</v>
      </c>
      <c r="P12" s="51"/>
      <c r="Q12" s="51"/>
      <c r="R12" s="51"/>
      <c r="S12" s="51"/>
      <c r="T12" s="51"/>
    </row>
    <row r="13" spans="1:20" ht="25.5">
      <c r="A13" s="80">
        <v>13</v>
      </c>
      <c r="B13" s="46" t="s">
        <v>1847</v>
      </c>
      <c r="C13" s="112" t="s">
        <v>1002</v>
      </c>
      <c r="D13" s="112" t="s">
        <v>1003</v>
      </c>
      <c r="E13" s="112" t="s">
        <v>1004</v>
      </c>
      <c r="F13" s="113" t="s">
        <v>986</v>
      </c>
      <c r="G13" s="113" t="s">
        <v>987</v>
      </c>
      <c r="H13" s="114" t="s">
        <v>1005</v>
      </c>
      <c r="I13" s="114" t="s">
        <v>1006</v>
      </c>
      <c r="J13" s="50" t="s">
        <v>1731</v>
      </c>
      <c r="K13" s="116" t="s">
        <v>72</v>
      </c>
      <c r="L13" s="51"/>
      <c r="M13" s="51" t="s">
        <v>704</v>
      </c>
      <c r="N13" s="116" t="s">
        <v>705</v>
      </c>
      <c r="O13" s="51" t="s">
        <v>778</v>
      </c>
      <c r="P13" s="51"/>
      <c r="Q13" s="51"/>
      <c r="R13" s="51"/>
      <c r="S13" s="51"/>
      <c r="T13" s="51"/>
    </row>
    <row r="14" spans="1:20" ht="25.5">
      <c r="A14" s="80">
        <v>14</v>
      </c>
      <c r="B14" s="46" t="s">
        <v>1847</v>
      </c>
      <c r="C14" s="112" t="s">
        <v>1007</v>
      </c>
      <c r="D14" s="112" t="s">
        <v>1008</v>
      </c>
      <c r="E14" s="112" t="s">
        <v>1789</v>
      </c>
      <c r="F14" s="113" t="s">
        <v>986</v>
      </c>
      <c r="G14" s="113" t="s">
        <v>987</v>
      </c>
      <c r="H14" s="114" t="s">
        <v>1009</v>
      </c>
      <c r="I14" s="114" t="s">
        <v>1010</v>
      </c>
      <c r="J14" s="50" t="s">
        <v>1731</v>
      </c>
      <c r="K14" s="116"/>
      <c r="L14" s="51"/>
      <c r="M14" s="51" t="s">
        <v>704</v>
      </c>
      <c r="N14" s="116" t="s">
        <v>222</v>
      </c>
      <c r="O14" s="51" t="s">
        <v>778</v>
      </c>
      <c r="P14" s="51"/>
      <c r="Q14" s="51"/>
      <c r="R14" s="51"/>
      <c r="S14" s="51"/>
      <c r="T14" s="51"/>
    </row>
    <row r="15" spans="1:20" ht="78.75">
      <c r="A15" s="80">
        <v>15</v>
      </c>
      <c r="B15" s="46" t="s">
        <v>1847</v>
      </c>
      <c r="C15" s="112" t="s">
        <v>1011</v>
      </c>
      <c r="D15" s="112" t="s">
        <v>1012</v>
      </c>
      <c r="E15" s="112" t="s">
        <v>1839</v>
      </c>
      <c r="F15" s="113" t="s">
        <v>986</v>
      </c>
      <c r="G15" s="113" t="s">
        <v>987</v>
      </c>
      <c r="H15" s="114" t="s">
        <v>1840</v>
      </c>
      <c r="I15" s="114" t="s">
        <v>1841</v>
      </c>
      <c r="J15" s="50" t="s">
        <v>1731</v>
      </c>
      <c r="K15" s="116"/>
      <c r="L15" s="51"/>
      <c r="M15" s="51" t="s">
        <v>1643</v>
      </c>
      <c r="N15" s="51" t="s">
        <v>3909</v>
      </c>
      <c r="O15" s="51" t="s">
        <v>778</v>
      </c>
      <c r="P15" s="51"/>
      <c r="Q15" s="51"/>
      <c r="R15" s="51"/>
      <c r="S15" s="51"/>
      <c r="T15" s="51"/>
    </row>
    <row r="16" spans="1:20" ht="12.75">
      <c r="A16" s="80">
        <v>16</v>
      </c>
      <c r="B16" s="46" t="s">
        <v>1847</v>
      </c>
      <c r="C16" s="112" t="s">
        <v>1842</v>
      </c>
      <c r="D16" s="112" t="s">
        <v>1843</v>
      </c>
      <c r="E16" s="112" t="s">
        <v>1844</v>
      </c>
      <c r="F16" s="113" t="s">
        <v>986</v>
      </c>
      <c r="G16" s="113" t="s">
        <v>987</v>
      </c>
      <c r="H16" s="114" t="s">
        <v>1845</v>
      </c>
      <c r="I16" s="114" t="s">
        <v>1846</v>
      </c>
      <c r="J16" s="50" t="s">
        <v>1731</v>
      </c>
      <c r="K16" s="51"/>
      <c r="L16" s="51"/>
      <c r="M16" s="51" t="s">
        <v>704</v>
      </c>
      <c r="N16" s="51" t="s">
        <v>705</v>
      </c>
      <c r="O16" s="51" t="s">
        <v>778</v>
      </c>
      <c r="P16" s="51"/>
      <c r="Q16" s="51"/>
      <c r="R16" s="51"/>
      <c r="S16" s="51"/>
      <c r="T16" s="51"/>
    </row>
    <row r="17" spans="1:20" ht="38.25">
      <c r="A17" s="80">
        <v>17</v>
      </c>
      <c r="B17" s="46" t="s">
        <v>1089</v>
      </c>
      <c r="C17" s="110" t="s">
        <v>1848</v>
      </c>
      <c r="D17" s="110" t="s">
        <v>1783</v>
      </c>
      <c r="E17" s="110" t="s">
        <v>1849</v>
      </c>
      <c r="F17" s="111" t="s">
        <v>986</v>
      </c>
      <c r="G17" s="111" t="s">
        <v>987</v>
      </c>
      <c r="H17" s="124" t="s">
        <v>1850</v>
      </c>
      <c r="I17" s="124" t="s">
        <v>1851</v>
      </c>
      <c r="J17" s="126" t="s">
        <v>1731</v>
      </c>
      <c r="K17" s="127"/>
      <c r="L17" s="51"/>
      <c r="M17" s="51" t="s">
        <v>704</v>
      </c>
      <c r="N17" s="51" t="s">
        <v>705</v>
      </c>
      <c r="O17" s="51" t="s">
        <v>778</v>
      </c>
      <c r="P17" s="51"/>
      <c r="Q17" s="51"/>
      <c r="R17" s="51"/>
      <c r="S17" s="51"/>
      <c r="T17" s="51"/>
    </row>
    <row r="18" spans="1:20" ht="38.25">
      <c r="A18" s="80">
        <v>18</v>
      </c>
      <c r="B18" s="46" t="s">
        <v>1089</v>
      </c>
      <c r="C18" s="112" t="s">
        <v>1852</v>
      </c>
      <c r="D18" s="112" t="s">
        <v>1853</v>
      </c>
      <c r="E18" s="112" t="s">
        <v>1854</v>
      </c>
      <c r="F18" s="111" t="s">
        <v>2470</v>
      </c>
      <c r="G18" s="113" t="s">
        <v>987</v>
      </c>
      <c r="H18" s="114" t="s">
        <v>1855</v>
      </c>
      <c r="I18" s="114" t="s">
        <v>1856</v>
      </c>
      <c r="J18" s="126"/>
      <c r="K18" s="127"/>
      <c r="L18" s="51"/>
      <c r="M18" s="51"/>
      <c r="N18" s="51"/>
      <c r="O18" s="51"/>
      <c r="P18" s="51" t="s">
        <v>1779</v>
      </c>
      <c r="Q18" s="51"/>
      <c r="R18" s="51"/>
      <c r="S18" s="51"/>
      <c r="T18" s="51"/>
    </row>
    <row r="19" spans="1:20" ht="33.75">
      <c r="A19" s="80">
        <v>19</v>
      </c>
      <c r="B19" s="46" t="s">
        <v>1089</v>
      </c>
      <c r="C19" s="112" t="s">
        <v>1857</v>
      </c>
      <c r="D19" s="112"/>
      <c r="E19" s="112"/>
      <c r="F19" s="113" t="s">
        <v>986</v>
      </c>
      <c r="G19" s="113" t="s">
        <v>987</v>
      </c>
      <c r="H19" s="114" t="s">
        <v>1858</v>
      </c>
      <c r="I19" s="114" t="s">
        <v>1859</v>
      </c>
      <c r="J19" s="126" t="s">
        <v>1731</v>
      </c>
      <c r="K19" s="116"/>
      <c r="L19" s="51"/>
      <c r="M19" s="51" t="s">
        <v>1643</v>
      </c>
      <c r="N19" s="51" t="s">
        <v>3910</v>
      </c>
      <c r="O19" s="51" t="s">
        <v>778</v>
      </c>
      <c r="P19" s="51"/>
      <c r="Q19" s="51"/>
      <c r="R19" s="51"/>
      <c r="S19" s="51"/>
      <c r="T19" s="51"/>
    </row>
    <row r="20" spans="1:20" ht="114.75">
      <c r="A20" s="80">
        <v>20</v>
      </c>
      <c r="B20" s="46" t="s">
        <v>1089</v>
      </c>
      <c r="C20" s="112" t="s">
        <v>1860</v>
      </c>
      <c r="D20" s="112" t="s">
        <v>1844</v>
      </c>
      <c r="E20" s="112" t="s">
        <v>1861</v>
      </c>
      <c r="F20" s="111" t="s">
        <v>2470</v>
      </c>
      <c r="G20" s="113" t="s">
        <v>987</v>
      </c>
      <c r="H20" s="114" t="s">
        <v>1862</v>
      </c>
      <c r="I20" s="114" t="s">
        <v>1863</v>
      </c>
      <c r="J20" s="50"/>
      <c r="K20" s="51"/>
      <c r="L20" s="51"/>
      <c r="M20" s="51"/>
      <c r="N20" s="51"/>
      <c r="O20" s="51"/>
      <c r="P20" s="51" t="s">
        <v>3694</v>
      </c>
      <c r="Q20" s="51"/>
      <c r="R20" s="51"/>
      <c r="S20" s="51"/>
      <c r="T20" s="51"/>
    </row>
    <row r="21" spans="1:20" ht="25.5">
      <c r="A21" s="80">
        <v>21</v>
      </c>
      <c r="B21" s="46" t="s">
        <v>1089</v>
      </c>
      <c r="C21" s="112" t="s">
        <v>992</v>
      </c>
      <c r="D21" s="112" t="s">
        <v>993</v>
      </c>
      <c r="E21" s="112" t="s">
        <v>1864</v>
      </c>
      <c r="F21" s="113" t="s">
        <v>986</v>
      </c>
      <c r="G21" s="113" t="s">
        <v>987</v>
      </c>
      <c r="H21" s="114" t="s">
        <v>1865</v>
      </c>
      <c r="I21" s="114" t="s">
        <v>1866</v>
      </c>
      <c r="J21" s="50" t="s">
        <v>1731</v>
      </c>
      <c r="K21" s="51"/>
      <c r="L21" s="51"/>
      <c r="M21" s="51" t="s">
        <v>704</v>
      </c>
      <c r="N21" s="51" t="s">
        <v>705</v>
      </c>
      <c r="O21" s="51" t="s">
        <v>778</v>
      </c>
      <c r="P21" s="51"/>
      <c r="Q21" s="51"/>
      <c r="R21" s="51"/>
      <c r="S21" s="51"/>
      <c r="T21" s="51"/>
    </row>
    <row r="22" spans="1:20" ht="51">
      <c r="A22" s="80">
        <v>22</v>
      </c>
      <c r="B22" s="46" t="s">
        <v>1089</v>
      </c>
      <c r="C22" s="112" t="s">
        <v>1867</v>
      </c>
      <c r="D22" s="112" t="s">
        <v>1868</v>
      </c>
      <c r="E22" s="112" t="s">
        <v>1869</v>
      </c>
      <c r="F22" s="113" t="s">
        <v>986</v>
      </c>
      <c r="G22" s="113" t="s">
        <v>987</v>
      </c>
      <c r="H22" s="114" t="s">
        <v>1870</v>
      </c>
      <c r="I22" s="114" t="s">
        <v>1871</v>
      </c>
      <c r="J22" s="50" t="s">
        <v>1731</v>
      </c>
      <c r="K22" s="51"/>
      <c r="L22" s="51"/>
      <c r="M22" s="51" t="s">
        <v>704</v>
      </c>
      <c r="N22" s="51" t="s">
        <v>705</v>
      </c>
      <c r="O22" s="51" t="s">
        <v>778</v>
      </c>
      <c r="P22" s="51"/>
      <c r="Q22" s="51"/>
      <c r="R22" s="51"/>
      <c r="S22" s="51"/>
      <c r="T22" s="51"/>
    </row>
    <row r="23" spans="1:20" ht="25.5">
      <c r="A23" s="80">
        <v>23</v>
      </c>
      <c r="B23" s="46" t="s">
        <v>1089</v>
      </c>
      <c r="C23" s="112" t="s">
        <v>1872</v>
      </c>
      <c r="D23" s="112" t="s">
        <v>1873</v>
      </c>
      <c r="E23" s="112" t="s">
        <v>1004</v>
      </c>
      <c r="F23" s="113" t="s">
        <v>986</v>
      </c>
      <c r="G23" s="113" t="s">
        <v>987</v>
      </c>
      <c r="H23" s="114" t="s">
        <v>1874</v>
      </c>
      <c r="I23" s="114" t="s">
        <v>1859</v>
      </c>
      <c r="J23" s="50" t="s">
        <v>1731</v>
      </c>
      <c r="K23" s="51"/>
      <c r="L23" s="51"/>
      <c r="M23" s="51" t="s">
        <v>704</v>
      </c>
      <c r="N23" s="51" t="s">
        <v>705</v>
      </c>
      <c r="O23" s="51" t="s">
        <v>778</v>
      </c>
      <c r="P23" s="51"/>
      <c r="Q23" s="51"/>
      <c r="R23" s="51"/>
      <c r="S23" s="51"/>
      <c r="T23" s="51"/>
    </row>
    <row r="24" spans="1:20" ht="63.75">
      <c r="A24" s="80">
        <v>24</v>
      </c>
      <c r="B24" s="46" t="s">
        <v>1089</v>
      </c>
      <c r="C24" s="112" t="s">
        <v>1875</v>
      </c>
      <c r="D24" s="112" t="s">
        <v>1876</v>
      </c>
      <c r="E24" s="112" t="s">
        <v>1877</v>
      </c>
      <c r="F24" s="113" t="s">
        <v>986</v>
      </c>
      <c r="G24" s="113" t="s">
        <v>987</v>
      </c>
      <c r="H24" s="114" t="s">
        <v>1878</v>
      </c>
      <c r="I24" s="114" t="s">
        <v>1879</v>
      </c>
      <c r="J24" s="50" t="s">
        <v>1731</v>
      </c>
      <c r="K24" s="51"/>
      <c r="L24" s="51"/>
      <c r="M24" s="51" t="s">
        <v>704</v>
      </c>
      <c r="N24" s="51" t="s">
        <v>705</v>
      </c>
      <c r="O24" s="51" t="s">
        <v>778</v>
      </c>
      <c r="P24" s="51"/>
      <c r="Q24" s="51"/>
      <c r="R24" s="51"/>
      <c r="S24" s="51"/>
      <c r="T24" s="51"/>
    </row>
    <row r="25" spans="1:20" ht="76.5">
      <c r="A25" s="80">
        <v>25</v>
      </c>
      <c r="B25" s="46" t="s">
        <v>1089</v>
      </c>
      <c r="C25" s="112" t="s">
        <v>1875</v>
      </c>
      <c r="D25" s="112" t="s">
        <v>1876</v>
      </c>
      <c r="E25" s="112" t="s">
        <v>1880</v>
      </c>
      <c r="F25" s="113" t="s">
        <v>986</v>
      </c>
      <c r="G25" s="113" t="s">
        <v>987</v>
      </c>
      <c r="H25" s="114" t="s">
        <v>1878</v>
      </c>
      <c r="I25" s="114" t="s">
        <v>1881</v>
      </c>
      <c r="J25" s="50" t="s">
        <v>1731</v>
      </c>
      <c r="K25" s="118"/>
      <c r="L25" s="51"/>
      <c r="M25" s="51" t="s">
        <v>704</v>
      </c>
      <c r="N25" s="51" t="s">
        <v>705</v>
      </c>
      <c r="O25" s="51" t="s">
        <v>778</v>
      </c>
      <c r="P25" s="51"/>
      <c r="Q25" s="51"/>
      <c r="R25" s="51"/>
      <c r="S25" s="51"/>
      <c r="T25" s="51"/>
    </row>
    <row r="26" spans="1:20" ht="89.25">
      <c r="A26" s="80">
        <v>26</v>
      </c>
      <c r="B26" s="46" t="s">
        <v>1089</v>
      </c>
      <c r="C26" s="112" t="s">
        <v>1875</v>
      </c>
      <c r="D26" s="112" t="s">
        <v>1876</v>
      </c>
      <c r="E26" s="112" t="s">
        <v>1882</v>
      </c>
      <c r="F26" s="113" t="s">
        <v>986</v>
      </c>
      <c r="G26" s="113" t="s">
        <v>987</v>
      </c>
      <c r="H26" s="114" t="s">
        <v>1878</v>
      </c>
      <c r="I26" s="114" t="s">
        <v>462</v>
      </c>
      <c r="J26" s="50" t="s">
        <v>1731</v>
      </c>
      <c r="K26" s="116"/>
      <c r="L26" s="51"/>
      <c r="M26" s="51" t="s">
        <v>704</v>
      </c>
      <c r="N26" s="51" t="s">
        <v>705</v>
      </c>
      <c r="O26" s="51" t="s">
        <v>778</v>
      </c>
      <c r="P26" s="51"/>
      <c r="Q26" s="51"/>
      <c r="R26" s="51"/>
      <c r="S26" s="51"/>
      <c r="T26" s="51"/>
    </row>
    <row r="27" spans="1:20" ht="38.25">
      <c r="A27" s="80">
        <v>27</v>
      </c>
      <c r="B27" s="46" t="s">
        <v>1089</v>
      </c>
      <c r="C27" s="112" t="s">
        <v>463</v>
      </c>
      <c r="D27" s="112" t="s">
        <v>464</v>
      </c>
      <c r="E27" s="112" t="s">
        <v>465</v>
      </c>
      <c r="F27" s="111" t="s">
        <v>2470</v>
      </c>
      <c r="G27" s="113" t="s">
        <v>987</v>
      </c>
      <c r="H27" s="114" t="s">
        <v>466</v>
      </c>
      <c r="I27" s="114" t="s">
        <v>467</v>
      </c>
      <c r="J27" s="50"/>
      <c r="K27" s="51"/>
      <c r="L27" s="51"/>
      <c r="M27" s="51"/>
      <c r="N27" s="51"/>
      <c r="O27" s="51"/>
      <c r="P27" s="51" t="s">
        <v>1779</v>
      </c>
      <c r="Q27" s="51"/>
      <c r="R27" s="51"/>
      <c r="S27" s="51"/>
      <c r="T27" s="51"/>
    </row>
    <row r="28" spans="1:20" ht="25.5">
      <c r="A28" s="80">
        <v>28</v>
      </c>
      <c r="B28" s="46" t="s">
        <v>1089</v>
      </c>
      <c r="C28" s="112" t="s">
        <v>468</v>
      </c>
      <c r="D28" s="112" t="s">
        <v>464</v>
      </c>
      <c r="E28" s="112" t="s">
        <v>469</v>
      </c>
      <c r="F28" s="111" t="s">
        <v>2470</v>
      </c>
      <c r="G28" s="113" t="s">
        <v>987</v>
      </c>
      <c r="H28" s="114" t="s">
        <v>470</v>
      </c>
      <c r="I28" s="114" t="s">
        <v>471</v>
      </c>
      <c r="J28" s="50"/>
      <c r="K28" s="51"/>
      <c r="L28" s="51"/>
      <c r="M28" s="51"/>
      <c r="N28" s="51"/>
      <c r="O28" s="51"/>
      <c r="P28" s="51" t="s">
        <v>1779</v>
      </c>
      <c r="Q28" s="51"/>
      <c r="R28" s="51"/>
      <c r="S28" s="51"/>
      <c r="T28" s="51"/>
    </row>
    <row r="29" spans="1:20" ht="76.5">
      <c r="A29" s="80">
        <v>29</v>
      </c>
      <c r="B29" s="46" t="s">
        <v>1089</v>
      </c>
      <c r="C29" s="112" t="s">
        <v>472</v>
      </c>
      <c r="D29" s="112" t="s">
        <v>473</v>
      </c>
      <c r="E29" s="112" t="s">
        <v>474</v>
      </c>
      <c r="F29" s="111" t="s">
        <v>2470</v>
      </c>
      <c r="G29" s="113" t="s">
        <v>987</v>
      </c>
      <c r="H29" s="114" t="s">
        <v>475</v>
      </c>
      <c r="I29" s="114" t="s">
        <v>2517</v>
      </c>
      <c r="J29" s="50"/>
      <c r="K29" s="51"/>
      <c r="L29" s="51"/>
      <c r="M29" s="51"/>
      <c r="N29" s="51"/>
      <c r="O29" s="51"/>
      <c r="P29" s="51" t="s">
        <v>1779</v>
      </c>
      <c r="Q29" s="51"/>
      <c r="R29" s="51"/>
      <c r="S29" s="51"/>
      <c r="T29" s="51"/>
    </row>
    <row r="30" spans="1:20" ht="25.5">
      <c r="A30" s="80">
        <v>30</v>
      </c>
      <c r="B30" s="46" t="s">
        <v>1089</v>
      </c>
      <c r="C30" s="112" t="s">
        <v>2518</v>
      </c>
      <c r="D30" s="112" t="s">
        <v>2519</v>
      </c>
      <c r="E30" s="112" t="s">
        <v>2520</v>
      </c>
      <c r="F30" s="113" t="s">
        <v>986</v>
      </c>
      <c r="G30" s="113" t="s">
        <v>987</v>
      </c>
      <c r="H30" s="114" t="s">
        <v>1878</v>
      </c>
      <c r="I30" s="114" t="s">
        <v>1883</v>
      </c>
      <c r="J30" s="50" t="s">
        <v>1731</v>
      </c>
      <c r="K30" s="51"/>
      <c r="L30" s="51"/>
      <c r="M30" s="51" t="s">
        <v>704</v>
      </c>
      <c r="N30" s="51" t="s">
        <v>705</v>
      </c>
      <c r="O30" s="51" t="s">
        <v>778</v>
      </c>
      <c r="P30" s="51"/>
      <c r="Q30" s="51"/>
      <c r="R30" s="51"/>
      <c r="S30" s="51"/>
      <c r="T30" s="51"/>
    </row>
    <row r="31" spans="1:20" ht="25.5">
      <c r="A31" s="80">
        <v>31</v>
      </c>
      <c r="B31" s="46" t="s">
        <v>1089</v>
      </c>
      <c r="C31" s="112" t="s">
        <v>2518</v>
      </c>
      <c r="D31" s="112" t="s">
        <v>2519</v>
      </c>
      <c r="E31" s="112" t="s">
        <v>1849</v>
      </c>
      <c r="F31" s="113" t="s">
        <v>986</v>
      </c>
      <c r="G31" s="113" t="s">
        <v>987</v>
      </c>
      <c r="H31" s="114" t="s">
        <v>1884</v>
      </c>
      <c r="I31" s="114" t="s">
        <v>1885</v>
      </c>
      <c r="J31" s="50" t="s">
        <v>1731</v>
      </c>
      <c r="K31" s="51"/>
      <c r="L31" s="51"/>
      <c r="M31" s="51" t="s">
        <v>704</v>
      </c>
      <c r="N31" s="51" t="s">
        <v>705</v>
      </c>
      <c r="O31" s="51" t="s">
        <v>778</v>
      </c>
      <c r="P31" s="51"/>
      <c r="Q31" s="51"/>
      <c r="R31" s="51"/>
      <c r="S31" s="51"/>
      <c r="T31" s="51"/>
    </row>
    <row r="32" spans="1:20" ht="204">
      <c r="A32" s="80">
        <v>32</v>
      </c>
      <c r="B32" s="46" t="s">
        <v>1089</v>
      </c>
      <c r="C32" s="112" t="s">
        <v>1886</v>
      </c>
      <c r="D32" s="112" t="s">
        <v>1887</v>
      </c>
      <c r="E32" s="112" t="s">
        <v>994</v>
      </c>
      <c r="F32" s="111" t="s">
        <v>2470</v>
      </c>
      <c r="G32" s="113" t="s">
        <v>987</v>
      </c>
      <c r="H32" s="114" t="s">
        <v>1888</v>
      </c>
      <c r="I32" s="114" t="s">
        <v>1024</v>
      </c>
      <c r="J32" s="50" t="s">
        <v>1732</v>
      </c>
      <c r="K32" s="114" t="s">
        <v>3714</v>
      </c>
      <c r="L32" s="51"/>
      <c r="M32" s="51" t="s">
        <v>704</v>
      </c>
      <c r="N32" s="51" t="s">
        <v>222</v>
      </c>
      <c r="O32" s="51"/>
      <c r="P32" s="51" t="s">
        <v>1780</v>
      </c>
      <c r="Q32" s="51"/>
      <c r="R32" s="51"/>
      <c r="S32" s="51"/>
      <c r="T32" s="51"/>
    </row>
    <row r="33" spans="1:20" ht="25.5">
      <c r="A33" s="80">
        <v>33</v>
      </c>
      <c r="B33" s="46" t="s">
        <v>1089</v>
      </c>
      <c r="C33" s="112" t="s">
        <v>1025</v>
      </c>
      <c r="D33" s="112" t="s">
        <v>1026</v>
      </c>
      <c r="E33" s="112" t="s">
        <v>1027</v>
      </c>
      <c r="F33" s="113" t="s">
        <v>986</v>
      </c>
      <c r="G33" s="113" t="s">
        <v>987</v>
      </c>
      <c r="H33" s="114" t="s">
        <v>1878</v>
      </c>
      <c r="I33" s="114" t="s">
        <v>1028</v>
      </c>
      <c r="J33" s="50" t="s">
        <v>1731</v>
      </c>
      <c r="K33" s="51"/>
      <c r="L33" s="51"/>
      <c r="M33" s="51" t="s">
        <v>704</v>
      </c>
      <c r="N33" s="51" t="s">
        <v>705</v>
      </c>
      <c r="O33" s="51" t="s">
        <v>778</v>
      </c>
      <c r="P33" s="51"/>
      <c r="Q33" s="51"/>
      <c r="R33" s="51"/>
      <c r="S33" s="51"/>
      <c r="T33" s="51"/>
    </row>
    <row r="34" spans="1:20" ht="63.75">
      <c r="A34" s="80">
        <v>34</v>
      </c>
      <c r="B34" s="46" t="s">
        <v>1089</v>
      </c>
      <c r="C34" s="112" t="s">
        <v>1029</v>
      </c>
      <c r="D34" s="112" t="s">
        <v>1026</v>
      </c>
      <c r="E34" s="112" t="s">
        <v>999</v>
      </c>
      <c r="F34" s="113" t="s">
        <v>986</v>
      </c>
      <c r="G34" s="113" t="s">
        <v>987</v>
      </c>
      <c r="H34" s="114" t="s">
        <v>1030</v>
      </c>
      <c r="I34" s="114" t="s">
        <v>1031</v>
      </c>
      <c r="J34" s="50" t="s">
        <v>1731</v>
      </c>
      <c r="K34" s="51"/>
      <c r="L34" s="51"/>
      <c r="M34" s="51" t="s">
        <v>704</v>
      </c>
      <c r="N34" s="51" t="s">
        <v>705</v>
      </c>
      <c r="O34" s="51" t="s">
        <v>778</v>
      </c>
      <c r="P34" s="51"/>
      <c r="Q34" s="51"/>
      <c r="R34" s="51"/>
      <c r="S34" s="51"/>
      <c r="T34" s="51"/>
    </row>
    <row r="35" spans="1:20" ht="102">
      <c r="A35" s="80">
        <v>35</v>
      </c>
      <c r="B35" s="46" t="s">
        <v>1089</v>
      </c>
      <c r="C35" s="112" t="s">
        <v>1029</v>
      </c>
      <c r="D35" s="112" t="s">
        <v>1032</v>
      </c>
      <c r="E35" s="112" t="s">
        <v>1033</v>
      </c>
      <c r="F35" s="113" t="s">
        <v>986</v>
      </c>
      <c r="G35" s="113" t="s">
        <v>987</v>
      </c>
      <c r="H35" s="114" t="s">
        <v>1030</v>
      </c>
      <c r="I35" s="114" t="s">
        <v>1034</v>
      </c>
      <c r="J35" s="50" t="s">
        <v>1731</v>
      </c>
      <c r="K35" s="51"/>
      <c r="L35" s="51"/>
      <c r="M35" s="51" t="s">
        <v>704</v>
      </c>
      <c r="N35" s="51" t="s">
        <v>705</v>
      </c>
      <c r="O35" s="51" t="s">
        <v>778</v>
      </c>
      <c r="P35" s="51"/>
      <c r="Q35" s="51"/>
      <c r="R35" s="51"/>
      <c r="S35" s="51"/>
      <c r="T35" s="51"/>
    </row>
    <row r="36" spans="1:20" ht="51">
      <c r="A36" s="80">
        <v>36</v>
      </c>
      <c r="B36" s="46" t="s">
        <v>1089</v>
      </c>
      <c r="C36" s="112" t="s">
        <v>1035</v>
      </c>
      <c r="D36" s="112" t="s">
        <v>1036</v>
      </c>
      <c r="E36" s="112" t="s">
        <v>1037</v>
      </c>
      <c r="F36" s="113" t="s">
        <v>986</v>
      </c>
      <c r="G36" s="113" t="s">
        <v>987</v>
      </c>
      <c r="H36" s="114" t="s">
        <v>1878</v>
      </c>
      <c r="I36" s="114" t="s">
        <v>1038</v>
      </c>
      <c r="J36" s="50" t="s">
        <v>1731</v>
      </c>
      <c r="K36" s="51"/>
      <c r="L36" s="51"/>
      <c r="M36" s="51" t="s">
        <v>704</v>
      </c>
      <c r="N36" s="51" t="s">
        <v>705</v>
      </c>
      <c r="O36" s="51" t="s">
        <v>778</v>
      </c>
      <c r="P36" s="51"/>
      <c r="Q36" s="51"/>
      <c r="R36" s="51"/>
      <c r="S36" s="51"/>
      <c r="T36" s="51"/>
    </row>
    <row r="37" spans="1:20" ht="63.75">
      <c r="A37" s="80">
        <v>37</v>
      </c>
      <c r="B37" s="46" t="s">
        <v>1089</v>
      </c>
      <c r="C37" s="112" t="s">
        <v>1039</v>
      </c>
      <c r="D37" s="112" t="s">
        <v>1040</v>
      </c>
      <c r="E37" s="112" t="s">
        <v>1041</v>
      </c>
      <c r="F37" s="113" t="s">
        <v>986</v>
      </c>
      <c r="G37" s="113" t="s">
        <v>987</v>
      </c>
      <c r="H37" s="114" t="s">
        <v>1878</v>
      </c>
      <c r="I37" s="114" t="s">
        <v>1042</v>
      </c>
      <c r="J37" s="50" t="s">
        <v>1731</v>
      </c>
      <c r="K37" s="51"/>
      <c r="L37" s="51"/>
      <c r="M37" s="51" t="s">
        <v>704</v>
      </c>
      <c r="N37" s="51" t="s">
        <v>705</v>
      </c>
      <c r="O37" s="51" t="s">
        <v>778</v>
      </c>
      <c r="P37" s="51"/>
      <c r="Q37" s="51"/>
      <c r="R37" s="51"/>
      <c r="S37" s="51"/>
      <c r="T37" s="51"/>
    </row>
    <row r="38" spans="1:20" ht="51">
      <c r="A38" s="80">
        <v>38</v>
      </c>
      <c r="B38" s="46" t="s">
        <v>1089</v>
      </c>
      <c r="C38" s="112" t="s">
        <v>1039</v>
      </c>
      <c r="D38" s="112" t="s">
        <v>1043</v>
      </c>
      <c r="E38" s="112" t="s">
        <v>1848</v>
      </c>
      <c r="F38" s="113" t="s">
        <v>986</v>
      </c>
      <c r="G38" s="113" t="s">
        <v>987</v>
      </c>
      <c r="H38" s="114" t="s">
        <v>1044</v>
      </c>
      <c r="I38" s="114" t="s">
        <v>484</v>
      </c>
      <c r="J38" s="50" t="s">
        <v>1731</v>
      </c>
      <c r="K38" s="51"/>
      <c r="L38" s="51"/>
      <c r="M38" s="51" t="s">
        <v>704</v>
      </c>
      <c r="N38" s="51" t="s">
        <v>705</v>
      </c>
      <c r="O38" s="51" t="s">
        <v>778</v>
      </c>
      <c r="P38" s="51"/>
      <c r="Q38" s="51"/>
      <c r="R38" s="51"/>
      <c r="S38" s="51"/>
      <c r="T38" s="51"/>
    </row>
    <row r="39" spans="1:20" ht="51">
      <c r="A39" s="80">
        <v>39</v>
      </c>
      <c r="B39" s="46" t="s">
        <v>1089</v>
      </c>
      <c r="C39" s="112" t="s">
        <v>485</v>
      </c>
      <c r="D39" s="112" t="s">
        <v>486</v>
      </c>
      <c r="E39" s="112" t="s">
        <v>1783</v>
      </c>
      <c r="F39" s="113" t="s">
        <v>986</v>
      </c>
      <c r="G39" s="113" t="s">
        <v>987</v>
      </c>
      <c r="H39" s="114" t="s">
        <v>487</v>
      </c>
      <c r="I39" s="114" t="s">
        <v>1859</v>
      </c>
      <c r="J39" s="50" t="s">
        <v>1731</v>
      </c>
      <c r="K39" s="51"/>
      <c r="L39" s="51"/>
      <c r="M39" s="51" t="s">
        <v>704</v>
      </c>
      <c r="N39" s="51" t="s">
        <v>705</v>
      </c>
      <c r="O39" s="51" t="s">
        <v>778</v>
      </c>
      <c r="P39" s="51"/>
      <c r="Q39" s="51"/>
      <c r="R39" s="51"/>
      <c r="S39" s="51"/>
      <c r="T39" s="51"/>
    </row>
    <row r="40" spans="1:20" ht="63.75">
      <c r="A40" s="80">
        <v>40</v>
      </c>
      <c r="B40" s="46" t="s">
        <v>1089</v>
      </c>
      <c r="C40" s="112" t="s">
        <v>488</v>
      </c>
      <c r="D40" s="112" t="s">
        <v>486</v>
      </c>
      <c r="E40" s="112" t="s">
        <v>489</v>
      </c>
      <c r="F40" s="113" t="s">
        <v>986</v>
      </c>
      <c r="G40" s="113" t="s">
        <v>987</v>
      </c>
      <c r="H40" s="114" t="s">
        <v>1904</v>
      </c>
      <c r="I40" s="114" t="s">
        <v>1045</v>
      </c>
      <c r="J40" s="50" t="s">
        <v>1731</v>
      </c>
      <c r="K40" s="51"/>
      <c r="L40" s="51"/>
      <c r="M40" s="51" t="s">
        <v>704</v>
      </c>
      <c r="N40" s="51" t="s">
        <v>705</v>
      </c>
      <c r="O40" s="51" t="s">
        <v>778</v>
      </c>
      <c r="P40" s="51"/>
      <c r="Q40" s="51"/>
      <c r="R40" s="51"/>
      <c r="S40" s="51"/>
      <c r="T40" s="51"/>
    </row>
    <row r="41" spans="1:20" ht="25.5">
      <c r="A41" s="80">
        <v>41</v>
      </c>
      <c r="B41" s="46" t="s">
        <v>1089</v>
      </c>
      <c r="C41" s="112" t="s">
        <v>1046</v>
      </c>
      <c r="D41" s="112" t="s">
        <v>1047</v>
      </c>
      <c r="E41" s="112" t="s">
        <v>465</v>
      </c>
      <c r="F41" s="113" t="s">
        <v>986</v>
      </c>
      <c r="G41" s="113" t="s">
        <v>987</v>
      </c>
      <c r="H41" s="114" t="s">
        <v>1048</v>
      </c>
      <c r="I41" s="114" t="s">
        <v>1859</v>
      </c>
      <c r="J41" s="50" t="s">
        <v>1731</v>
      </c>
      <c r="K41" s="51"/>
      <c r="L41" s="51"/>
      <c r="M41" s="51" t="s">
        <v>704</v>
      </c>
      <c r="N41" s="51" t="s">
        <v>705</v>
      </c>
      <c r="O41" s="51" t="s">
        <v>778</v>
      </c>
      <c r="P41" s="51"/>
      <c r="Q41" s="51"/>
      <c r="R41" s="51"/>
      <c r="S41" s="51"/>
      <c r="T41" s="51"/>
    </row>
    <row r="42" spans="1:20" ht="12.75">
      <c r="A42" s="80">
        <v>42</v>
      </c>
      <c r="B42" s="46" t="s">
        <v>1089</v>
      </c>
      <c r="C42" s="112" t="s">
        <v>1049</v>
      </c>
      <c r="D42" s="112" t="s">
        <v>1050</v>
      </c>
      <c r="E42" s="112" t="s">
        <v>1051</v>
      </c>
      <c r="F42" s="113" t="s">
        <v>986</v>
      </c>
      <c r="G42" s="113" t="s">
        <v>987</v>
      </c>
      <c r="H42" s="114" t="s">
        <v>1052</v>
      </c>
      <c r="I42" s="114" t="s">
        <v>1859</v>
      </c>
      <c r="J42" s="50" t="s">
        <v>1731</v>
      </c>
      <c r="K42" s="51"/>
      <c r="L42" s="51"/>
      <c r="M42" s="51" t="s">
        <v>704</v>
      </c>
      <c r="N42" s="51" t="s">
        <v>705</v>
      </c>
      <c r="O42" s="51" t="s">
        <v>778</v>
      </c>
      <c r="P42" s="51"/>
      <c r="Q42" s="51"/>
      <c r="R42" s="51"/>
      <c r="S42" s="51"/>
      <c r="T42" s="51"/>
    </row>
    <row r="43" spans="1:20" ht="25.5">
      <c r="A43" s="80">
        <v>43</v>
      </c>
      <c r="B43" s="46" t="s">
        <v>1089</v>
      </c>
      <c r="C43" s="112" t="s">
        <v>1053</v>
      </c>
      <c r="D43" s="112" t="s">
        <v>1054</v>
      </c>
      <c r="E43" s="112" t="s">
        <v>1784</v>
      </c>
      <c r="F43" s="113" t="s">
        <v>986</v>
      </c>
      <c r="G43" s="113" t="s">
        <v>987</v>
      </c>
      <c r="H43" s="114" t="s">
        <v>1055</v>
      </c>
      <c r="I43" s="114" t="s">
        <v>1056</v>
      </c>
      <c r="J43" s="50" t="s">
        <v>1731</v>
      </c>
      <c r="K43" s="51"/>
      <c r="L43" s="51"/>
      <c r="M43" s="51" t="s">
        <v>704</v>
      </c>
      <c r="N43" s="51"/>
      <c r="O43" s="51" t="s">
        <v>778</v>
      </c>
      <c r="P43" s="51"/>
      <c r="Q43" s="51"/>
      <c r="R43" s="51"/>
      <c r="S43" s="51"/>
      <c r="T43" s="51"/>
    </row>
    <row r="44" spans="1:20" ht="38.25">
      <c r="A44" s="80">
        <v>44</v>
      </c>
      <c r="B44" s="46" t="s">
        <v>1089</v>
      </c>
      <c r="C44" s="112" t="s">
        <v>1053</v>
      </c>
      <c r="D44" s="112" t="s">
        <v>1054</v>
      </c>
      <c r="E44" s="112" t="s">
        <v>1057</v>
      </c>
      <c r="F44" s="113" t="s">
        <v>986</v>
      </c>
      <c r="G44" s="113" t="s">
        <v>987</v>
      </c>
      <c r="H44" s="114" t="s">
        <v>1878</v>
      </c>
      <c r="I44" s="114" t="s">
        <v>1058</v>
      </c>
      <c r="J44" s="50" t="s">
        <v>1731</v>
      </c>
      <c r="K44" s="51"/>
      <c r="L44" s="51"/>
      <c r="M44" s="51" t="s">
        <v>704</v>
      </c>
      <c r="N44" s="51"/>
      <c r="O44" s="51" t="s">
        <v>778</v>
      </c>
      <c r="P44" s="51"/>
      <c r="Q44" s="51"/>
      <c r="R44" s="51"/>
      <c r="S44" s="51"/>
      <c r="T44" s="51"/>
    </row>
    <row r="45" spans="1:20" ht="51">
      <c r="A45" s="80">
        <v>45</v>
      </c>
      <c r="B45" s="46" t="s">
        <v>1089</v>
      </c>
      <c r="C45" s="112" t="s">
        <v>1059</v>
      </c>
      <c r="D45" s="112" t="s">
        <v>1060</v>
      </c>
      <c r="E45" s="112" t="s">
        <v>1789</v>
      </c>
      <c r="F45" s="111" t="s">
        <v>2470</v>
      </c>
      <c r="G45" s="113" t="s">
        <v>987</v>
      </c>
      <c r="H45" s="114" t="s">
        <v>1061</v>
      </c>
      <c r="I45" s="114" t="s">
        <v>1062</v>
      </c>
      <c r="J45" s="50"/>
      <c r="K45" s="51"/>
      <c r="L45" s="51"/>
      <c r="M45" s="51"/>
      <c r="N45" s="51"/>
      <c r="O45" s="51"/>
      <c r="P45" s="51" t="s">
        <v>1776</v>
      </c>
      <c r="Q45" s="51"/>
      <c r="R45" s="51"/>
      <c r="S45" s="51"/>
      <c r="T45" s="51"/>
    </row>
    <row r="46" spans="1:20" ht="25.5">
      <c r="A46" s="80">
        <v>46</v>
      </c>
      <c r="B46" s="46" t="s">
        <v>1089</v>
      </c>
      <c r="C46" s="112" t="s">
        <v>1063</v>
      </c>
      <c r="D46" s="112" t="s">
        <v>1060</v>
      </c>
      <c r="E46" s="112" t="s">
        <v>1869</v>
      </c>
      <c r="F46" s="113" t="s">
        <v>986</v>
      </c>
      <c r="G46" s="113" t="s">
        <v>987</v>
      </c>
      <c r="H46" s="114" t="s">
        <v>1064</v>
      </c>
      <c r="I46" s="114" t="s">
        <v>1866</v>
      </c>
      <c r="J46" s="50" t="s">
        <v>1731</v>
      </c>
      <c r="K46" s="51"/>
      <c r="L46" s="51"/>
      <c r="M46" s="51" t="s">
        <v>704</v>
      </c>
      <c r="N46" s="51" t="s">
        <v>705</v>
      </c>
      <c r="O46" s="51" t="s">
        <v>778</v>
      </c>
      <c r="P46" s="51"/>
      <c r="Q46" s="51"/>
      <c r="R46" s="51"/>
      <c r="S46" s="51"/>
      <c r="T46" s="51"/>
    </row>
    <row r="47" spans="1:20" ht="25.5">
      <c r="A47" s="80">
        <v>47</v>
      </c>
      <c r="B47" s="46" t="s">
        <v>1089</v>
      </c>
      <c r="C47" s="112" t="s">
        <v>1065</v>
      </c>
      <c r="D47" s="112" t="s">
        <v>1066</v>
      </c>
      <c r="E47" s="112" t="s">
        <v>1067</v>
      </c>
      <c r="F47" s="113" t="s">
        <v>986</v>
      </c>
      <c r="G47" s="113" t="s">
        <v>987</v>
      </c>
      <c r="H47" s="114" t="s">
        <v>1068</v>
      </c>
      <c r="I47" s="114" t="s">
        <v>1859</v>
      </c>
      <c r="J47" s="50" t="s">
        <v>1731</v>
      </c>
      <c r="K47" s="51"/>
      <c r="L47" s="51"/>
      <c r="M47" s="51" t="s">
        <v>704</v>
      </c>
      <c r="N47" s="51" t="s">
        <v>705</v>
      </c>
      <c r="O47" s="51" t="s">
        <v>778</v>
      </c>
      <c r="P47" s="51"/>
      <c r="Q47" s="51"/>
      <c r="R47" s="51"/>
      <c r="S47" s="51"/>
      <c r="T47" s="51"/>
    </row>
    <row r="48" spans="1:20" ht="25.5">
      <c r="A48" s="80">
        <v>48</v>
      </c>
      <c r="B48" s="46" t="s">
        <v>1089</v>
      </c>
      <c r="C48" s="112" t="s">
        <v>1069</v>
      </c>
      <c r="D48" s="112" t="s">
        <v>1070</v>
      </c>
      <c r="E48" s="112" t="s">
        <v>1849</v>
      </c>
      <c r="F48" s="113" t="s">
        <v>986</v>
      </c>
      <c r="G48" s="113" t="s">
        <v>987</v>
      </c>
      <c r="H48" s="114" t="s">
        <v>1071</v>
      </c>
      <c r="I48" s="114" t="s">
        <v>1859</v>
      </c>
      <c r="J48" s="50" t="s">
        <v>1731</v>
      </c>
      <c r="K48" s="51"/>
      <c r="L48" s="51"/>
      <c r="M48" s="51" t="s">
        <v>704</v>
      </c>
      <c r="N48" s="51" t="s">
        <v>705</v>
      </c>
      <c r="O48" s="51" t="s">
        <v>778</v>
      </c>
      <c r="P48" s="51"/>
      <c r="Q48" s="51"/>
      <c r="R48" s="51"/>
      <c r="S48" s="51"/>
      <c r="T48" s="51"/>
    </row>
    <row r="49" spans="1:20" ht="63.75">
      <c r="A49" s="80">
        <v>49</v>
      </c>
      <c r="B49" s="46" t="s">
        <v>1089</v>
      </c>
      <c r="C49" s="112" t="s">
        <v>1072</v>
      </c>
      <c r="D49" s="112" t="s">
        <v>1070</v>
      </c>
      <c r="E49" s="112" t="s">
        <v>1073</v>
      </c>
      <c r="F49" s="113" t="s">
        <v>986</v>
      </c>
      <c r="G49" s="113" t="s">
        <v>987</v>
      </c>
      <c r="H49" s="114" t="s">
        <v>1074</v>
      </c>
      <c r="I49" s="114" t="s">
        <v>1859</v>
      </c>
      <c r="J49" s="50" t="s">
        <v>1731</v>
      </c>
      <c r="K49" s="51"/>
      <c r="L49" s="51"/>
      <c r="M49" s="51" t="s">
        <v>704</v>
      </c>
      <c r="N49" s="51" t="s">
        <v>705</v>
      </c>
      <c r="O49" s="51" t="s">
        <v>778</v>
      </c>
      <c r="P49" s="51"/>
      <c r="Q49" s="51"/>
      <c r="R49" s="51"/>
      <c r="S49" s="51"/>
      <c r="T49" s="51"/>
    </row>
    <row r="50" spans="1:20" ht="51">
      <c r="A50" s="80">
        <v>50</v>
      </c>
      <c r="B50" s="46" t="s">
        <v>1089</v>
      </c>
      <c r="C50" s="112" t="s">
        <v>1075</v>
      </c>
      <c r="D50" s="112" t="s">
        <v>1076</v>
      </c>
      <c r="E50" s="112" t="s">
        <v>1077</v>
      </c>
      <c r="F50" s="113" t="s">
        <v>986</v>
      </c>
      <c r="G50" s="113" t="s">
        <v>987</v>
      </c>
      <c r="H50" s="114" t="s">
        <v>1078</v>
      </c>
      <c r="I50" s="114" t="s">
        <v>1859</v>
      </c>
      <c r="J50" s="50" t="s">
        <v>1731</v>
      </c>
      <c r="K50" s="51"/>
      <c r="L50" s="51"/>
      <c r="M50" s="51" t="s">
        <v>704</v>
      </c>
      <c r="N50" s="51" t="s">
        <v>705</v>
      </c>
      <c r="O50" s="51" t="s">
        <v>778</v>
      </c>
      <c r="P50" s="51"/>
      <c r="Q50" s="51"/>
      <c r="R50" s="51"/>
      <c r="S50" s="51"/>
      <c r="T50" s="51"/>
    </row>
    <row r="51" spans="1:20" ht="76.5">
      <c r="A51" s="80">
        <v>51</v>
      </c>
      <c r="B51" s="46" t="s">
        <v>1089</v>
      </c>
      <c r="C51" s="112" t="s">
        <v>1079</v>
      </c>
      <c r="D51" s="112" t="s">
        <v>1076</v>
      </c>
      <c r="E51" s="112" t="s">
        <v>1080</v>
      </c>
      <c r="F51" s="113" t="s">
        <v>986</v>
      </c>
      <c r="G51" s="113" t="s">
        <v>987</v>
      </c>
      <c r="H51" s="114" t="s">
        <v>1081</v>
      </c>
      <c r="I51" s="114" t="s">
        <v>1859</v>
      </c>
      <c r="J51" s="50" t="s">
        <v>1731</v>
      </c>
      <c r="K51" s="51"/>
      <c r="L51" s="51"/>
      <c r="M51" s="51" t="s">
        <v>704</v>
      </c>
      <c r="N51" s="51" t="s">
        <v>705</v>
      </c>
      <c r="O51" s="51" t="s">
        <v>778</v>
      </c>
      <c r="P51" s="51"/>
      <c r="Q51" s="51"/>
      <c r="R51" s="51"/>
      <c r="S51" s="51"/>
      <c r="T51" s="51"/>
    </row>
    <row r="52" spans="1:20" ht="89.25">
      <c r="A52" s="80">
        <v>52</v>
      </c>
      <c r="B52" s="46" t="s">
        <v>1089</v>
      </c>
      <c r="C52" s="112" t="s">
        <v>1082</v>
      </c>
      <c r="D52" s="112" t="s">
        <v>1083</v>
      </c>
      <c r="E52" s="112" t="s">
        <v>1084</v>
      </c>
      <c r="F52" s="113" t="s">
        <v>986</v>
      </c>
      <c r="G52" s="113" t="s">
        <v>987</v>
      </c>
      <c r="H52" s="114" t="s">
        <v>1878</v>
      </c>
      <c r="I52" s="114" t="s">
        <v>1085</v>
      </c>
      <c r="J52" s="50" t="s">
        <v>1731</v>
      </c>
      <c r="K52" s="51"/>
      <c r="L52" s="51"/>
      <c r="M52" s="51" t="s">
        <v>704</v>
      </c>
      <c r="N52" s="51" t="s">
        <v>705</v>
      </c>
      <c r="O52" s="51" t="s">
        <v>778</v>
      </c>
      <c r="P52" s="51"/>
      <c r="Q52" s="51"/>
      <c r="R52" s="51"/>
      <c r="S52" s="51"/>
      <c r="T52" s="51"/>
    </row>
    <row r="53" spans="1:20" ht="38.25">
      <c r="A53" s="80">
        <v>53</v>
      </c>
      <c r="B53" s="46" t="s">
        <v>1089</v>
      </c>
      <c r="C53" s="112" t="s">
        <v>1842</v>
      </c>
      <c r="D53" s="112" t="s">
        <v>1086</v>
      </c>
      <c r="E53" s="112" t="s">
        <v>1844</v>
      </c>
      <c r="F53" s="113" t="s">
        <v>986</v>
      </c>
      <c r="G53" s="113" t="s">
        <v>987</v>
      </c>
      <c r="H53" s="114" t="s">
        <v>1087</v>
      </c>
      <c r="I53" s="114" t="s">
        <v>1088</v>
      </c>
      <c r="J53" s="50" t="s">
        <v>1731</v>
      </c>
      <c r="K53" s="51"/>
      <c r="L53" s="51"/>
      <c r="M53" s="51" t="s">
        <v>704</v>
      </c>
      <c r="N53" s="51" t="s">
        <v>705</v>
      </c>
      <c r="O53" s="51" t="s">
        <v>778</v>
      </c>
      <c r="P53" s="51"/>
      <c r="Q53" s="51"/>
      <c r="R53" s="51"/>
      <c r="S53" s="51"/>
      <c r="T53" s="51"/>
    </row>
    <row r="54" spans="1:20" ht="102">
      <c r="A54" s="80">
        <v>54</v>
      </c>
      <c r="B54" s="46" t="s">
        <v>2097</v>
      </c>
      <c r="C54" s="110" t="s">
        <v>1090</v>
      </c>
      <c r="D54" s="110" t="s">
        <v>1091</v>
      </c>
      <c r="E54" s="110" t="s">
        <v>1051</v>
      </c>
      <c r="F54" s="111" t="s">
        <v>2470</v>
      </c>
      <c r="G54" s="111" t="s">
        <v>987</v>
      </c>
      <c r="H54" s="124" t="s">
        <v>1092</v>
      </c>
      <c r="I54" s="124" t="s">
        <v>495</v>
      </c>
      <c r="J54" s="50"/>
      <c r="K54" s="51"/>
      <c r="L54" s="51"/>
      <c r="M54" s="51"/>
      <c r="N54" s="51"/>
      <c r="O54" s="51"/>
      <c r="P54" s="51" t="s">
        <v>2101</v>
      </c>
      <c r="Q54" s="51"/>
      <c r="R54" s="51"/>
      <c r="S54" s="51"/>
      <c r="T54" s="51"/>
    </row>
    <row r="55" spans="1:20" ht="25.5">
      <c r="A55" s="80">
        <v>55</v>
      </c>
      <c r="B55" s="46" t="s">
        <v>2097</v>
      </c>
      <c r="C55" s="112" t="s">
        <v>1090</v>
      </c>
      <c r="D55" s="112" t="s">
        <v>1091</v>
      </c>
      <c r="E55" s="112" t="s">
        <v>496</v>
      </c>
      <c r="F55" s="113" t="s">
        <v>986</v>
      </c>
      <c r="G55" s="113" t="s">
        <v>987</v>
      </c>
      <c r="H55" s="114" t="s">
        <v>497</v>
      </c>
      <c r="I55" s="114" t="s">
        <v>1045</v>
      </c>
      <c r="J55" s="50" t="s">
        <v>1731</v>
      </c>
      <c r="K55" s="51"/>
      <c r="L55" s="51"/>
      <c r="M55" s="51" t="s">
        <v>704</v>
      </c>
      <c r="N55" s="51" t="s">
        <v>705</v>
      </c>
      <c r="O55" s="51" t="s">
        <v>778</v>
      </c>
      <c r="P55" s="51"/>
      <c r="Q55" s="51"/>
      <c r="R55" s="51"/>
      <c r="S55" s="51"/>
      <c r="T55" s="51"/>
    </row>
    <row r="56" spans="1:20" ht="38.25">
      <c r="A56" s="80">
        <v>56</v>
      </c>
      <c r="B56" s="46" t="s">
        <v>2097</v>
      </c>
      <c r="C56" s="112" t="s">
        <v>1090</v>
      </c>
      <c r="D56" s="112" t="s">
        <v>498</v>
      </c>
      <c r="E56" s="112" t="s">
        <v>1848</v>
      </c>
      <c r="F56" s="113" t="s">
        <v>986</v>
      </c>
      <c r="G56" s="113" t="s">
        <v>987</v>
      </c>
      <c r="H56" s="114" t="s">
        <v>499</v>
      </c>
      <c r="I56" s="114" t="s">
        <v>500</v>
      </c>
      <c r="J56" s="50" t="s">
        <v>1731</v>
      </c>
      <c r="K56" s="51"/>
      <c r="L56" s="51"/>
      <c r="M56" s="51" t="s">
        <v>704</v>
      </c>
      <c r="N56" s="51" t="s">
        <v>705</v>
      </c>
      <c r="O56" s="51" t="s">
        <v>778</v>
      </c>
      <c r="P56" s="51"/>
      <c r="Q56" s="51"/>
      <c r="R56" s="51"/>
      <c r="S56" s="51"/>
      <c r="T56" s="51"/>
    </row>
    <row r="57" spans="1:20" ht="76.5">
      <c r="A57" s="80">
        <v>57</v>
      </c>
      <c r="B57" s="46" t="s">
        <v>2097</v>
      </c>
      <c r="C57" s="112" t="s">
        <v>1090</v>
      </c>
      <c r="D57" s="112" t="s">
        <v>498</v>
      </c>
      <c r="E57" s="112" t="s">
        <v>989</v>
      </c>
      <c r="F57" s="111" t="s">
        <v>2470</v>
      </c>
      <c r="G57" s="113" t="s">
        <v>987</v>
      </c>
      <c r="H57" s="114" t="s">
        <v>501</v>
      </c>
      <c r="I57" s="114" t="s">
        <v>502</v>
      </c>
      <c r="J57" s="50"/>
      <c r="K57" s="51"/>
      <c r="L57" s="51"/>
      <c r="M57" s="51"/>
      <c r="N57" s="51"/>
      <c r="O57" s="51"/>
      <c r="P57" s="51" t="s">
        <v>1781</v>
      </c>
      <c r="Q57" s="51"/>
      <c r="R57" s="51"/>
      <c r="S57" s="51"/>
      <c r="T57" s="51"/>
    </row>
    <row r="58" spans="1:20" ht="38.25">
      <c r="A58" s="80">
        <v>58</v>
      </c>
      <c r="B58" s="46" t="s">
        <v>2097</v>
      </c>
      <c r="C58" s="112" t="s">
        <v>1090</v>
      </c>
      <c r="D58" s="112" t="s">
        <v>498</v>
      </c>
      <c r="E58" s="112" t="s">
        <v>503</v>
      </c>
      <c r="F58" s="113" t="s">
        <v>986</v>
      </c>
      <c r="G58" s="113" t="s">
        <v>987</v>
      </c>
      <c r="H58" s="114" t="s">
        <v>504</v>
      </c>
      <c r="I58" s="114" t="s">
        <v>1045</v>
      </c>
      <c r="J58" s="50" t="s">
        <v>1731</v>
      </c>
      <c r="K58" s="51"/>
      <c r="L58" s="51"/>
      <c r="M58" s="51" t="s">
        <v>704</v>
      </c>
      <c r="N58" s="51" t="s">
        <v>705</v>
      </c>
      <c r="O58" s="51" t="s">
        <v>778</v>
      </c>
      <c r="P58" s="51"/>
      <c r="Q58" s="51"/>
      <c r="R58" s="51"/>
      <c r="S58" s="51"/>
      <c r="T58" s="51"/>
    </row>
    <row r="59" spans="1:20" ht="25.5">
      <c r="A59" s="80">
        <v>59</v>
      </c>
      <c r="B59" s="46" t="s">
        <v>2097</v>
      </c>
      <c r="C59" s="112" t="s">
        <v>1848</v>
      </c>
      <c r="D59" s="112" t="s">
        <v>1783</v>
      </c>
      <c r="E59" s="112" t="s">
        <v>505</v>
      </c>
      <c r="F59" s="111" t="s">
        <v>2470</v>
      </c>
      <c r="G59" s="113" t="s">
        <v>987</v>
      </c>
      <c r="H59" s="114" t="s">
        <v>506</v>
      </c>
      <c r="I59" s="114"/>
      <c r="J59" s="50"/>
      <c r="K59" s="51"/>
      <c r="L59" s="51"/>
      <c r="M59" s="51"/>
      <c r="N59" s="51"/>
      <c r="O59" s="51"/>
      <c r="P59" s="51" t="s">
        <v>1777</v>
      </c>
      <c r="Q59" s="51"/>
      <c r="R59" s="51"/>
      <c r="S59" s="51"/>
      <c r="T59" s="51"/>
    </row>
    <row r="60" spans="1:20" ht="89.25">
      <c r="A60" s="80">
        <v>60</v>
      </c>
      <c r="B60" s="46" t="s">
        <v>2097</v>
      </c>
      <c r="C60" s="112" t="s">
        <v>1852</v>
      </c>
      <c r="D60" s="112" t="s">
        <v>1853</v>
      </c>
      <c r="E60" s="112" t="s">
        <v>1789</v>
      </c>
      <c r="F60" s="111" t="s">
        <v>2470</v>
      </c>
      <c r="G60" s="113" t="s">
        <v>2471</v>
      </c>
      <c r="H60" s="114" t="s">
        <v>507</v>
      </c>
      <c r="I60" s="114" t="s">
        <v>508</v>
      </c>
      <c r="J60" s="50" t="s">
        <v>1731</v>
      </c>
      <c r="K60" s="51" t="s">
        <v>1859</v>
      </c>
      <c r="L60" s="51"/>
      <c r="M60" s="51" t="s">
        <v>704</v>
      </c>
      <c r="N60" s="51" t="s">
        <v>222</v>
      </c>
      <c r="O60" s="51"/>
      <c r="P60" s="51" t="s">
        <v>1635</v>
      </c>
      <c r="Q60" s="51"/>
      <c r="R60" s="51"/>
      <c r="S60" s="51"/>
      <c r="T60" s="51"/>
    </row>
    <row r="61" spans="1:20" ht="89.25">
      <c r="A61" s="80">
        <v>61</v>
      </c>
      <c r="B61" s="46" t="s">
        <v>2097</v>
      </c>
      <c r="C61" s="112" t="s">
        <v>1860</v>
      </c>
      <c r="D61" s="112" t="s">
        <v>1844</v>
      </c>
      <c r="E61" s="112" t="s">
        <v>509</v>
      </c>
      <c r="F61" s="111" t="s">
        <v>2470</v>
      </c>
      <c r="G61" s="113" t="s">
        <v>2471</v>
      </c>
      <c r="H61" s="114" t="s">
        <v>510</v>
      </c>
      <c r="I61" s="114" t="s">
        <v>511</v>
      </c>
      <c r="J61" s="50" t="s">
        <v>1731</v>
      </c>
      <c r="K61" s="51" t="s">
        <v>1859</v>
      </c>
      <c r="L61" s="51"/>
      <c r="M61" s="51" t="s">
        <v>704</v>
      </c>
      <c r="N61" s="51" t="s">
        <v>222</v>
      </c>
      <c r="O61" s="51"/>
      <c r="P61" s="51" t="s">
        <v>1635</v>
      </c>
      <c r="Q61" s="51"/>
      <c r="R61" s="51"/>
      <c r="S61" s="51"/>
      <c r="T61" s="51"/>
    </row>
    <row r="62" spans="1:20" ht="89.25">
      <c r="A62" s="80">
        <v>62</v>
      </c>
      <c r="B62" s="46" t="s">
        <v>2097</v>
      </c>
      <c r="C62" s="112" t="s">
        <v>512</v>
      </c>
      <c r="D62" s="112" t="s">
        <v>489</v>
      </c>
      <c r="E62" s="112" t="s">
        <v>1077</v>
      </c>
      <c r="F62" s="111" t="s">
        <v>2470</v>
      </c>
      <c r="G62" s="113" t="s">
        <v>2471</v>
      </c>
      <c r="H62" s="114" t="s">
        <v>513</v>
      </c>
      <c r="I62" s="114" t="s">
        <v>514</v>
      </c>
      <c r="J62" s="50" t="s">
        <v>1731</v>
      </c>
      <c r="K62" s="51" t="s">
        <v>1859</v>
      </c>
      <c r="L62" s="51"/>
      <c r="M62" s="51" t="s">
        <v>704</v>
      </c>
      <c r="N62" s="51" t="s">
        <v>222</v>
      </c>
      <c r="O62" s="51"/>
      <c r="P62" s="51" t="s">
        <v>1635</v>
      </c>
      <c r="Q62" s="51"/>
      <c r="R62" s="51"/>
      <c r="S62" s="51"/>
      <c r="T62" s="51"/>
    </row>
    <row r="63" spans="1:20" ht="89.25">
      <c r="A63" s="80">
        <v>63</v>
      </c>
      <c r="B63" s="46" t="s">
        <v>2097</v>
      </c>
      <c r="C63" s="112" t="s">
        <v>515</v>
      </c>
      <c r="D63" s="112" t="s">
        <v>989</v>
      </c>
      <c r="E63" s="112" t="s">
        <v>1077</v>
      </c>
      <c r="F63" s="111" t="s">
        <v>2470</v>
      </c>
      <c r="G63" s="113" t="s">
        <v>2471</v>
      </c>
      <c r="H63" s="114" t="s">
        <v>1139</v>
      </c>
      <c r="I63" s="114" t="s">
        <v>1140</v>
      </c>
      <c r="J63" s="50" t="s">
        <v>1731</v>
      </c>
      <c r="K63" s="51" t="s">
        <v>1859</v>
      </c>
      <c r="L63" s="51"/>
      <c r="M63" s="51" t="s">
        <v>704</v>
      </c>
      <c r="N63" s="51" t="s">
        <v>222</v>
      </c>
      <c r="O63" s="51"/>
      <c r="P63" s="51" t="s">
        <v>1635</v>
      </c>
      <c r="Q63" s="51"/>
      <c r="R63" s="51"/>
      <c r="S63" s="51"/>
      <c r="T63" s="51"/>
    </row>
    <row r="64" spans="1:20" ht="89.25">
      <c r="A64" s="80">
        <v>64</v>
      </c>
      <c r="B64" s="46" t="s">
        <v>2097</v>
      </c>
      <c r="C64" s="112" t="s">
        <v>988</v>
      </c>
      <c r="D64" s="112" t="s">
        <v>1141</v>
      </c>
      <c r="E64" s="112" t="s">
        <v>489</v>
      </c>
      <c r="F64" s="111" t="s">
        <v>2470</v>
      </c>
      <c r="G64" s="113" t="s">
        <v>2471</v>
      </c>
      <c r="H64" s="114" t="s">
        <v>1142</v>
      </c>
      <c r="I64" s="114" t="s">
        <v>1143</v>
      </c>
      <c r="J64" s="50" t="s">
        <v>1731</v>
      </c>
      <c r="K64" s="51" t="s">
        <v>1859</v>
      </c>
      <c r="L64" s="51"/>
      <c r="M64" s="51" t="s">
        <v>704</v>
      </c>
      <c r="N64" s="51" t="s">
        <v>222</v>
      </c>
      <c r="O64" s="51"/>
      <c r="P64" s="51" t="s">
        <v>1635</v>
      </c>
      <c r="Q64" s="51"/>
      <c r="R64" s="51"/>
      <c r="S64" s="51"/>
      <c r="T64" s="51"/>
    </row>
    <row r="65" spans="1:20" ht="89.25">
      <c r="A65" s="80">
        <v>65</v>
      </c>
      <c r="B65" s="46" t="s">
        <v>2097</v>
      </c>
      <c r="C65" s="112" t="s">
        <v>1144</v>
      </c>
      <c r="D65" s="112" t="s">
        <v>509</v>
      </c>
      <c r="E65" s="112" t="s">
        <v>1004</v>
      </c>
      <c r="F65" s="111" t="s">
        <v>2470</v>
      </c>
      <c r="G65" s="113" t="s">
        <v>2471</v>
      </c>
      <c r="H65" s="114" t="s">
        <v>1145</v>
      </c>
      <c r="I65" s="114" t="s">
        <v>1146</v>
      </c>
      <c r="J65" s="50" t="s">
        <v>1731</v>
      </c>
      <c r="K65" s="51" t="s">
        <v>1859</v>
      </c>
      <c r="L65" s="51"/>
      <c r="M65" s="51" t="s">
        <v>704</v>
      </c>
      <c r="N65" s="51" t="s">
        <v>222</v>
      </c>
      <c r="O65" s="51"/>
      <c r="P65" s="51" t="s">
        <v>1635</v>
      </c>
      <c r="Q65" s="51"/>
      <c r="R65" s="51"/>
      <c r="S65" s="51"/>
      <c r="T65" s="51"/>
    </row>
    <row r="66" spans="1:20" ht="51">
      <c r="A66" s="80">
        <v>66</v>
      </c>
      <c r="B66" s="46" t="s">
        <v>2097</v>
      </c>
      <c r="C66" s="112" t="s">
        <v>992</v>
      </c>
      <c r="D66" s="112" t="s">
        <v>1147</v>
      </c>
      <c r="E66" s="112" t="s">
        <v>1148</v>
      </c>
      <c r="F66" s="111" t="s">
        <v>2470</v>
      </c>
      <c r="G66" s="113" t="s">
        <v>2471</v>
      </c>
      <c r="H66" s="114" t="s">
        <v>1149</v>
      </c>
      <c r="I66" s="114" t="s">
        <v>1150</v>
      </c>
      <c r="J66" s="50"/>
      <c r="K66" s="51"/>
      <c r="L66" s="51"/>
      <c r="M66" s="51"/>
      <c r="N66" s="51"/>
      <c r="O66" s="51"/>
      <c r="P66" s="51" t="s">
        <v>1637</v>
      </c>
      <c r="Q66" s="51"/>
      <c r="R66" s="51"/>
      <c r="S66" s="51"/>
      <c r="T66" s="51"/>
    </row>
    <row r="67" spans="1:20" ht="76.5">
      <c r="A67" s="80">
        <v>67</v>
      </c>
      <c r="B67" s="46" t="s">
        <v>2097</v>
      </c>
      <c r="C67" s="112" t="s">
        <v>1151</v>
      </c>
      <c r="D67" s="112" t="s">
        <v>1037</v>
      </c>
      <c r="E67" s="112" t="s">
        <v>2520</v>
      </c>
      <c r="F67" s="111" t="s">
        <v>2470</v>
      </c>
      <c r="G67" s="113" t="s">
        <v>987</v>
      </c>
      <c r="H67" s="114" t="s">
        <v>1152</v>
      </c>
      <c r="I67" s="114" t="s">
        <v>1045</v>
      </c>
      <c r="J67" s="50"/>
      <c r="K67" s="114"/>
      <c r="L67" s="51"/>
      <c r="M67" s="51"/>
      <c r="N67" s="51"/>
      <c r="O67" s="51"/>
      <c r="P67" s="51" t="s">
        <v>1637</v>
      </c>
      <c r="Q67" s="51"/>
      <c r="R67" s="51"/>
      <c r="S67" s="51"/>
      <c r="T67" s="51"/>
    </row>
    <row r="68" spans="1:20" ht="76.5">
      <c r="A68" s="80">
        <v>68</v>
      </c>
      <c r="B68" s="46" t="s">
        <v>2097</v>
      </c>
      <c r="C68" s="112" t="s">
        <v>1002</v>
      </c>
      <c r="D68" s="112" t="s">
        <v>1153</v>
      </c>
      <c r="E68" s="112" t="s">
        <v>1154</v>
      </c>
      <c r="F68" s="111" t="s">
        <v>2470</v>
      </c>
      <c r="G68" s="113" t="s">
        <v>987</v>
      </c>
      <c r="H68" s="114" t="s">
        <v>1155</v>
      </c>
      <c r="I68" s="114" t="s">
        <v>1045</v>
      </c>
      <c r="J68" s="50"/>
      <c r="K68" s="116"/>
      <c r="L68" s="51"/>
      <c r="M68" s="51"/>
      <c r="N68" s="51"/>
      <c r="O68" s="51"/>
      <c r="P68" s="51" t="s">
        <v>1637</v>
      </c>
      <c r="Q68" s="51"/>
      <c r="R68" s="51"/>
      <c r="S68" s="51"/>
      <c r="T68" s="51"/>
    </row>
    <row r="69" spans="1:20" ht="63.75">
      <c r="A69" s="80">
        <v>69</v>
      </c>
      <c r="B69" s="46" t="s">
        <v>2097</v>
      </c>
      <c r="C69" s="112" t="s">
        <v>1156</v>
      </c>
      <c r="D69" s="112" t="s">
        <v>1861</v>
      </c>
      <c r="E69" s="112" t="s">
        <v>1877</v>
      </c>
      <c r="F69" s="111" t="s">
        <v>2470</v>
      </c>
      <c r="G69" s="113" t="s">
        <v>987</v>
      </c>
      <c r="H69" s="114" t="s">
        <v>1157</v>
      </c>
      <c r="I69" s="114" t="s">
        <v>1158</v>
      </c>
      <c r="J69" s="50" t="s">
        <v>1731</v>
      </c>
      <c r="K69" s="51"/>
      <c r="L69" s="51"/>
      <c r="M69" s="51" t="s">
        <v>704</v>
      </c>
      <c r="N69" s="51" t="s">
        <v>222</v>
      </c>
      <c r="O69" s="51"/>
      <c r="P69" s="51" t="s">
        <v>1775</v>
      </c>
      <c r="Q69" s="51"/>
      <c r="R69" s="51"/>
      <c r="S69" s="51"/>
      <c r="T69" s="51"/>
    </row>
    <row r="70" spans="1:20" ht="127.5">
      <c r="A70" s="80">
        <v>70</v>
      </c>
      <c r="B70" s="46" t="s">
        <v>2097</v>
      </c>
      <c r="C70" s="112" t="s">
        <v>1159</v>
      </c>
      <c r="D70" s="112" t="s">
        <v>1160</v>
      </c>
      <c r="E70" s="112" t="s">
        <v>1147</v>
      </c>
      <c r="F70" s="111" t="s">
        <v>2470</v>
      </c>
      <c r="G70" s="113" t="s">
        <v>2471</v>
      </c>
      <c r="H70" s="114" t="s">
        <v>1161</v>
      </c>
      <c r="I70" s="114" t="s">
        <v>1162</v>
      </c>
      <c r="J70" s="50"/>
      <c r="K70" s="119"/>
      <c r="L70" s="51"/>
      <c r="M70" s="51"/>
      <c r="N70" s="51"/>
      <c r="O70" s="51"/>
      <c r="P70" s="51" t="s">
        <v>1778</v>
      </c>
      <c r="Q70" s="51"/>
      <c r="R70" s="51"/>
      <c r="S70" s="51"/>
      <c r="T70" s="51"/>
    </row>
    <row r="71" spans="1:20" ht="165.75">
      <c r="A71" s="80">
        <v>71</v>
      </c>
      <c r="B71" s="46" t="s">
        <v>2097</v>
      </c>
      <c r="C71" s="112" t="s">
        <v>1163</v>
      </c>
      <c r="D71" s="112" t="s">
        <v>1789</v>
      </c>
      <c r="E71" s="112" t="s">
        <v>1848</v>
      </c>
      <c r="F71" s="111" t="s">
        <v>2470</v>
      </c>
      <c r="G71" s="113" t="s">
        <v>987</v>
      </c>
      <c r="H71" s="114" t="s">
        <v>2002</v>
      </c>
      <c r="I71" s="114" t="s">
        <v>2003</v>
      </c>
      <c r="J71" s="50"/>
      <c r="K71" s="51"/>
      <c r="L71" s="51"/>
      <c r="M71" s="51"/>
      <c r="N71" s="51"/>
      <c r="O71" s="51"/>
      <c r="P71" s="51" t="s">
        <v>1778</v>
      </c>
      <c r="Q71" s="51"/>
      <c r="R71" s="51"/>
      <c r="S71" s="51"/>
      <c r="T71" s="51"/>
    </row>
    <row r="72" spans="1:20" ht="76.5">
      <c r="A72" s="80">
        <v>72</v>
      </c>
      <c r="B72" s="46" t="s">
        <v>2097</v>
      </c>
      <c r="C72" s="112" t="s">
        <v>1163</v>
      </c>
      <c r="D72" s="112" t="s">
        <v>1789</v>
      </c>
      <c r="E72" s="112" t="s">
        <v>1008</v>
      </c>
      <c r="F72" s="111" t="s">
        <v>2470</v>
      </c>
      <c r="G72" s="113" t="s">
        <v>2471</v>
      </c>
      <c r="H72" s="114" t="s">
        <v>2004</v>
      </c>
      <c r="I72" s="114" t="s">
        <v>1045</v>
      </c>
      <c r="J72" s="50"/>
      <c r="K72" s="51"/>
      <c r="L72" s="51"/>
      <c r="M72" s="51"/>
      <c r="N72" s="51"/>
      <c r="O72" s="51"/>
      <c r="P72" s="51" t="s">
        <v>1778</v>
      </c>
      <c r="Q72" s="51"/>
      <c r="R72" s="51"/>
      <c r="S72" s="51"/>
      <c r="T72" s="51"/>
    </row>
    <row r="73" spans="1:20" ht="127.5">
      <c r="A73" s="80">
        <v>73</v>
      </c>
      <c r="B73" s="46" t="s">
        <v>2097</v>
      </c>
      <c r="C73" s="112" t="s">
        <v>2005</v>
      </c>
      <c r="D73" s="112" t="s">
        <v>1080</v>
      </c>
      <c r="E73" s="112" t="s">
        <v>989</v>
      </c>
      <c r="F73" s="111" t="s">
        <v>2470</v>
      </c>
      <c r="G73" s="113" t="s">
        <v>2471</v>
      </c>
      <c r="H73" s="114" t="s">
        <v>2006</v>
      </c>
      <c r="I73" s="114" t="s">
        <v>1162</v>
      </c>
      <c r="J73" s="50"/>
      <c r="K73" s="51"/>
      <c r="L73" s="51"/>
      <c r="M73" s="51"/>
      <c r="N73" s="51"/>
      <c r="O73" s="51"/>
      <c r="P73" s="51" t="s">
        <v>1781</v>
      </c>
      <c r="Q73" s="51"/>
      <c r="R73" s="51"/>
      <c r="S73" s="51"/>
      <c r="T73" s="51"/>
    </row>
    <row r="74" spans="1:20" ht="76.5">
      <c r="A74" s="80">
        <v>74</v>
      </c>
      <c r="B74" s="46" t="s">
        <v>2097</v>
      </c>
      <c r="C74" s="112" t="s">
        <v>2467</v>
      </c>
      <c r="D74" s="112" t="s">
        <v>994</v>
      </c>
      <c r="E74" s="112" t="s">
        <v>999</v>
      </c>
      <c r="F74" s="111" t="s">
        <v>2470</v>
      </c>
      <c r="G74" s="113" t="s">
        <v>2471</v>
      </c>
      <c r="H74" s="114" t="s">
        <v>2007</v>
      </c>
      <c r="I74" s="114" t="s">
        <v>1045</v>
      </c>
      <c r="J74" s="50"/>
      <c r="K74" s="51"/>
      <c r="L74" s="51"/>
      <c r="M74" s="51"/>
      <c r="N74" s="51"/>
      <c r="O74" s="51"/>
      <c r="P74" s="51" t="s">
        <v>1781</v>
      </c>
      <c r="Q74" s="51"/>
      <c r="R74" s="51"/>
      <c r="S74" s="51"/>
      <c r="T74" s="51"/>
    </row>
    <row r="75" spans="1:20" ht="38.25">
      <c r="A75" s="80">
        <v>75</v>
      </c>
      <c r="B75" s="46" t="s">
        <v>2097</v>
      </c>
      <c r="C75" s="112" t="s">
        <v>2467</v>
      </c>
      <c r="D75" s="112" t="s">
        <v>2008</v>
      </c>
      <c r="E75" s="112" t="s">
        <v>489</v>
      </c>
      <c r="F75" s="111" t="s">
        <v>2470</v>
      </c>
      <c r="G75" s="113" t="s">
        <v>987</v>
      </c>
      <c r="H75" s="114" t="s">
        <v>2009</v>
      </c>
      <c r="I75" s="114" t="s">
        <v>1045</v>
      </c>
      <c r="J75" s="50"/>
      <c r="K75" s="51"/>
      <c r="L75" s="51"/>
      <c r="M75" s="51"/>
      <c r="N75" s="51"/>
      <c r="O75" s="51"/>
      <c r="P75" s="51" t="s">
        <v>1781</v>
      </c>
      <c r="Q75" s="51"/>
      <c r="R75" s="51"/>
      <c r="S75" s="51"/>
      <c r="T75" s="51"/>
    </row>
    <row r="76" spans="1:20" ht="38.25">
      <c r="A76" s="80">
        <v>76</v>
      </c>
      <c r="B76" s="46" t="s">
        <v>2097</v>
      </c>
      <c r="C76" s="112" t="s">
        <v>2467</v>
      </c>
      <c r="D76" s="112" t="s">
        <v>2010</v>
      </c>
      <c r="E76" s="112" t="s">
        <v>2011</v>
      </c>
      <c r="F76" s="111" t="s">
        <v>2470</v>
      </c>
      <c r="G76" s="113" t="s">
        <v>2471</v>
      </c>
      <c r="H76" s="114" t="s">
        <v>2637</v>
      </c>
      <c r="I76" s="114" t="s">
        <v>1045</v>
      </c>
      <c r="J76" s="50"/>
      <c r="K76" s="51"/>
      <c r="L76" s="51"/>
      <c r="M76" s="51"/>
      <c r="N76" s="51"/>
      <c r="O76" s="51"/>
      <c r="P76" s="51" t="s">
        <v>1781</v>
      </c>
      <c r="Q76" s="51"/>
      <c r="R76" s="51"/>
      <c r="S76" s="51"/>
      <c r="T76" s="51"/>
    </row>
    <row r="77" spans="1:20" ht="89.25">
      <c r="A77" s="80">
        <v>77</v>
      </c>
      <c r="B77" s="46" t="s">
        <v>2097</v>
      </c>
      <c r="C77" s="112" t="s">
        <v>2638</v>
      </c>
      <c r="D77" s="112" t="s">
        <v>981</v>
      </c>
      <c r="E77" s="112" t="s">
        <v>981</v>
      </c>
      <c r="F77" s="111" t="s">
        <v>2470</v>
      </c>
      <c r="G77" s="113" t="s">
        <v>2471</v>
      </c>
      <c r="H77" s="114" t="s">
        <v>2639</v>
      </c>
      <c r="I77" s="114" t="s">
        <v>1045</v>
      </c>
      <c r="J77" s="50"/>
      <c r="K77" s="51"/>
      <c r="L77" s="51"/>
      <c r="M77" s="51"/>
      <c r="N77" s="51"/>
      <c r="O77" s="51"/>
      <c r="P77" s="51" t="s">
        <v>1781</v>
      </c>
      <c r="Q77" s="51"/>
      <c r="R77" s="51"/>
      <c r="S77" s="51"/>
      <c r="T77" s="51"/>
    </row>
    <row r="78" spans="1:20" ht="38.25">
      <c r="A78" s="80">
        <v>78</v>
      </c>
      <c r="B78" s="46" t="s">
        <v>2097</v>
      </c>
      <c r="C78" s="112" t="s">
        <v>2640</v>
      </c>
      <c r="D78" s="112" t="s">
        <v>999</v>
      </c>
      <c r="E78" s="112" t="s">
        <v>1861</v>
      </c>
      <c r="F78" s="111" t="s">
        <v>2470</v>
      </c>
      <c r="G78" s="113" t="s">
        <v>987</v>
      </c>
      <c r="H78" s="114" t="s">
        <v>2641</v>
      </c>
      <c r="I78" s="114" t="s">
        <v>1045</v>
      </c>
      <c r="J78" s="51"/>
      <c r="K78" s="51"/>
      <c r="L78" s="51"/>
      <c r="M78" s="51"/>
      <c r="N78" s="51"/>
      <c r="O78" s="51"/>
      <c r="P78" s="51" t="s">
        <v>1776</v>
      </c>
      <c r="Q78" s="51"/>
      <c r="R78" s="51"/>
      <c r="S78" s="51"/>
      <c r="T78" s="51"/>
    </row>
    <row r="79" spans="1:20" ht="51">
      <c r="A79" s="80">
        <v>79</v>
      </c>
      <c r="B79" s="46" t="s">
        <v>2097</v>
      </c>
      <c r="C79" s="112" t="s">
        <v>2640</v>
      </c>
      <c r="D79" s="112" t="s">
        <v>999</v>
      </c>
      <c r="E79" s="112" t="s">
        <v>1861</v>
      </c>
      <c r="F79" s="113" t="s">
        <v>986</v>
      </c>
      <c r="G79" s="113" t="s">
        <v>987</v>
      </c>
      <c r="H79" s="114" t="s">
        <v>2642</v>
      </c>
      <c r="I79" s="114" t="s">
        <v>1045</v>
      </c>
      <c r="J79" s="50" t="s">
        <v>1731</v>
      </c>
      <c r="K79" s="51"/>
      <c r="L79" s="51"/>
      <c r="M79" s="51" t="s">
        <v>704</v>
      </c>
      <c r="N79" s="51" t="s">
        <v>222</v>
      </c>
      <c r="O79" s="51" t="s">
        <v>778</v>
      </c>
      <c r="P79" s="51"/>
      <c r="Q79" s="51"/>
      <c r="R79" s="51"/>
      <c r="S79" s="51"/>
      <c r="T79" s="51"/>
    </row>
    <row r="80" spans="1:20" ht="38.25">
      <c r="A80" s="80">
        <v>80</v>
      </c>
      <c r="B80" s="46" t="s">
        <v>2097</v>
      </c>
      <c r="C80" s="112" t="s">
        <v>2643</v>
      </c>
      <c r="D80" s="112" t="s">
        <v>2644</v>
      </c>
      <c r="E80" s="112" t="s">
        <v>2469</v>
      </c>
      <c r="F80" s="113" t="s">
        <v>986</v>
      </c>
      <c r="G80" s="113" t="s">
        <v>987</v>
      </c>
      <c r="H80" s="114" t="s">
        <v>2645</v>
      </c>
      <c r="I80" s="114" t="s">
        <v>2646</v>
      </c>
      <c r="J80" s="50" t="s">
        <v>1731</v>
      </c>
      <c r="K80" s="51"/>
      <c r="L80" s="51"/>
      <c r="M80" s="51" t="s">
        <v>704</v>
      </c>
      <c r="N80" s="51" t="s">
        <v>705</v>
      </c>
      <c r="O80" s="51" t="s">
        <v>778</v>
      </c>
      <c r="P80" s="51"/>
      <c r="Q80" s="51"/>
      <c r="R80" s="51"/>
      <c r="S80" s="51"/>
      <c r="T80" s="51"/>
    </row>
    <row r="81" spans="1:20" ht="38.25">
      <c r="A81" s="80">
        <v>81</v>
      </c>
      <c r="B81" s="46" t="s">
        <v>2097</v>
      </c>
      <c r="C81" s="112" t="s">
        <v>2643</v>
      </c>
      <c r="D81" s="112" t="s">
        <v>2644</v>
      </c>
      <c r="E81" s="112" t="s">
        <v>505</v>
      </c>
      <c r="F81" s="113" t="s">
        <v>986</v>
      </c>
      <c r="G81" s="113" t="s">
        <v>987</v>
      </c>
      <c r="H81" s="114" t="s">
        <v>2647</v>
      </c>
      <c r="I81" s="114" t="s">
        <v>1045</v>
      </c>
      <c r="J81" s="50" t="s">
        <v>1731</v>
      </c>
      <c r="K81" s="51"/>
      <c r="L81" s="51"/>
      <c r="M81" s="51" t="s">
        <v>704</v>
      </c>
      <c r="N81" s="51" t="s">
        <v>705</v>
      </c>
      <c r="O81" s="51" t="s">
        <v>778</v>
      </c>
      <c r="P81" s="51"/>
      <c r="Q81" s="51"/>
      <c r="R81" s="51"/>
      <c r="S81" s="51"/>
      <c r="T81" s="51"/>
    </row>
    <row r="82" spans="1:20" ht="123.75">
      <c r="A82" s="80">
        <v>82</v>
      </c>
      <c r="B82" s="46" t="s">
        <v>2097</v>
      </c>
      <c r="C82" s="112" t="s">
        <v>2648</v>
      </c>
      <c r="D82" s="112" t="s">
        <v>2649</v>
      </c>
      <c r="E82" s="112" t="s">
        <v>2650</v>
      </c>
      <c r="F82" s="111" t="s">
        <v>2470</v>
      </c>
      <c r="G82" s="113" t="s">
        <v>2471</v>
      </c>
      <c r="H82" s="114" t="s">
        <v>1203</v>
      </c>
      <c r="I82" s="114" t="s">
        <v>1162</v>
      </c>
      <c r="J82" s="50" t="s">
        <v>1732</v>
      </c>
      <c r="K82" s="119" t="s">
        <v>312</v>
      </c>
      <c r="L82" s="51"/>
      <c r="M82" s="51" t="s">
        <v>704</v>
      </c>
      <c r="N82" s="51" t="s">
        <v>222</v>
      </c>
      <c r="O82" s="51"/>
      <c r="P82" s="51" t="s">
        <v>1635</v>
      </c>
      <c r="Q82" s="51"/>
      <c r="R82" s="51"/>
      <c r="S82" s="51"/>
      <c r="T82" s="51"/>
    </row>
    <row r="83" spans="1:20" ht="140.25">
      <c r="A83" s="80">
        <v>83</v>
      </c>
      <c r="B83" s="46" t="s">
        <v>2097</v>
      </c>
      <c r="C83" s="112" t="s">
        <v>1204</v>
      </c>
      <c r="D83" s="112" t="s">
        <v>1205</v>
      </c>
      <c r="E83" s="112" t="s">
        <v>1206</v>
      </c>
      <c r="F83" s="111" t="s">
        <v>2470</v>
      </c>
      <c r="G83" s="113" t="s">
        <v>987</v>
      </c>
      <c r="H83" s="114" t="s">
        <v>1207</v>
      </c>
      <c r="I83" s="114" t="s">
        <v>1045</v>
      </c>
      <c r="J83" s="50"/>
      <c r="K83" s="51"/>
      <c r="L83" s="51"/>
      <c r="M83" s="51"/>
      <c r="N83" s="51"/>
      <c r="O83" s="51"/>
      <c r="P83" s="51" t="s">
        <v>1779</v>
      </c>
      <c r="Q83" s="51"/>
      <c r="R83" s="51"/>
      <c r="S83" s="51"/>
      <c r="T83" s="51"/>
    </row>
    <row r="84" spans="1:20" ht="38.25">
      <c r="A84" s="80">
        <v>84</v>
      </c>
      <c r="B84" s="46" t="s">
        <v>2097</v>
      </c>
      <c r="C84" s="112" t="s">
        <v>1208</v>
      </c>
      <c r="D84" s="112" t="s">
        <v>1209</v>
      </c>
      <c r="E84" s="112" t="s">
        <v>474</v>
      </c>
      <c r="F84" s="111" t="s">
        <v>2470</v>
      </c>
      <c r="G84" s="113" t="s">
        <v>987</v>
      </c>
      <c r="H84" s="114" t="s">
        <v>1210</v>
      </c>
      <c r="I84" s="114" t="s">
        <v>1211</v>
      </c>
      <c r="J84" s="50"/>
      <c r="K84" s="51"/>
      <c r="L84" s="51"/>
      <c r="M84" s="51"/>
      <c r="N84" s="51"/>
      <c r="O84" s="51"/>
      <c r="P84" s="51" t="s">
        <v>1779</v>
      </c>
      <c r="Q84" s="51"/>
      <c r="R84" s="51"/>
      <c r="S84" s="51"/>
      <c r="T84" s="51"/>
    </row>
    <row r="85" spans="1:20" ht="63.75">
      <c r="A85" s="80">
        <v>85</v>
      </c>
      <c r="B85" s="46" t="s">
        <v>2097</v>
      </c>
      <c r="C85" s="112" t="s">
        <v>1208</v>
      </c>
      <c r="D85" s="112" t="s">
        <v>1209</v>
      </c>
      <c r="E85" s="112" t="s">
        <v>474</v>
      </c>
      <c r="F85" s="111" t="s">
        <v>2470</v>
      </c>
      <c r="G85" s="113" t="s">
        <v>2471</v>
      </c>
      <c r="H85" s="114" t="s">
        <v>1212</v>
      </c>
      <c r="I85" s="114" t="s">
        <v>1213</v>
      </c>
      <c r="J85" s="50"/>
      <c r="K85" s="51"/>
      <c r="L85" s="51"/>
      <c r="M85" s="51"/>
      <c r="N85" s="51"/>
      <c r="O85" s="51"/>
      <c r="P85" s="51" t="s">
        <v>1779</v>
      </c>
      <c r="Q85" s="51"/>
      <c r="R85" s="51"/>
      <c r="S85" s="51"/>
      <c r="T85" s="51"/>
    </row>
    <row r="86" spans="1:20" ht="38.25">
      <c r="A86" s="80">
        <v>86</v>
      </c>
      <c r="B86" s="46" t="s">
        <v>2097</v>
      </c>
      <c r="C86" s="112" t="s">
        <v>1214</v>
      </c>
      <c r="D86" s="112" t="s">
        <v>1215</v>
      </c>
      <c r="E86" s="112" t="s">
        <v>1033</v>
      </c>
      <c r="F86" s="111" t="s">
        <v>2470</v>
      </c>
      <c r="G86" s="113" t="s">
        <v>2471</v>
      </c>
      <c r="H86" s="114" t="s">
        <v>1216</v>
      </c>
      <c r="I86" s="114" t="s">
        <v>1217</v>
      </c>
      <c r="J86" s="50"/>
      <c r="K86" s="51"/>
      <c r="L86" s="51"/>
      <c r="M86" s="51"/>
      <c r="N86" s="51"/>
      <c r="O86" s="51"/>
      <c r="P86" s="51" t="s">
        <v>1779</v>
      </c>
      <c r="Q86" s="51"/>
      <c r="R86" s="51"/>
      <c r="S86" s="51"/>
      <c r="T86" s="51"/>
    </row>
    <row r="87" spans="1:20" ht="38.25">
      <c r="A87" s="80">
        <v>87</v>
      </c>
      <c r="B87" s="46" t="s">
        <v>2097</v>
      </c>
      <c r="C87" s="112" t="s">
        <v>1214</v>
      </c>
      <c r="D87" s="112" t="s">
        <v>1215</v>
      </c>
      <c r="E87" s="112" t="s">
        <v>1849</v>
      </c>
      <c r="F87" s="111" t="s">
        <v>2470</v>
      </c>
      <c r="G87" s="113" t="s">
        <v>2471</v>
      </c>
      <c r="H87" s="114" t="s">
        <v>1218</v>
      </c>
      <c r="I87" s="114" t="s">
        <v>1219</v>
      </c>
      <c r="J87" s="50"/>
      <c r="K87" s="51"/>
      <c r="L87" s="51"/>
      <c r="M87" s="51"/>
      <c r="N87" s="51"/>
      <c r="O87" s="51"/>
      <c r="P87" s="51" t="s">
        <v>1779</v>
      </c>
      <c r="Q87" s="51"/>
      <c r="R87" s="51"/>
      <c r="S87" s="51"/>
      <c r="T87" s="51"/>
    </row>
    <row r="88" spans="1:20" ht="76.5">
      <c r="A88" s="80">
        <v>88</v>
      </c>
      <c r="B88" s="46" t="s">
        <v>2097</v>
      </c>
      <c r="C88" s="112" t="s">
        <v>1214</v>
      </c>
      <c r="D88" s="112" t="s">
        <v>1215</v>
      </c>
      <c r="E88" s="112" t="s">
        <v>469</v>
      </c>
      <c r="F88" s="111" t="s">
        <v>2470</v>
      </c>
      <c r="G88" s="113" t="s">
        <v>2471</v>
      </c>
      <c r="H88" s="114" t="s">
        <v>601</v>
      </c>
      <c r="I88" s="114"/>
      <c r="J88" s="50"/>
      <c r="K88" s="51"/>
      <c r="L88" s="51"/>
      <c r="M88" s="51"/>
      <c r="N88" s="51"/>
      <c r="O88" s="51"/>
      <c r="P88" s="51" t="s">
        <v>1780</v>
      </c>
      <c r="Q88" s="51"/>
      <c r="R88" s="51"/>
      <c r="S88" s="51"/>
      <c r="T88" s="51"/>
    </row>
    <row r="89" spans="1:20" ht="76.5">
      <c r="A89" s="80">
        <v>89</v>
      </c>
      <c r="B89" s="46" t="s">
        <v>2097</v>
      </c>
      <c r="C89" s="112" t="s">
        <v>1208</v>
      </c>
      <c r="D89" s="112" t="s">
        <v>1209</v>
      </c>
      <c r="E89" s="112" t="s">
        <v>602</v>
      </c>
      <c r="F89" s="111" t="s">
        <v>2470</v>
      </c>
      <c r="G89" s="113" t="s">
        <v>2471</v>
      </c>
      <c r="H89" s="114" t="s">
        <v>603</v>
      </c>
      <c r="I89" s="114" t="s">
        <v>604</v>
      </c>
      <c r="J89" s="50"/>
      <c r="K89" s="51"/>
      <c r="L89" s="51"/>
      <c r="M89" s="51"/>
      <c r="N89" s="51"/>
      <c r="O89" s="51"/>
      <c r="P89" s="51" t="s">
        <v>1779</v>
      </c>
      <c r="Q89" s="51"/>
      <c r="R89" s="51"/>
      <c r="S89" s="51"/>
      <c r="T89" s="51"/>
    </row>
    <row r="90" spans="1:20" ht="102">
      <c r="A90" s="80">
        <v>90</v>
      </c>
      <c r="B90" s="46" t="s">
        <v>2097</v>
      </c>
      <c r="C90" s="112" t="s">
        <v>1214</v>
      </c>
      <c r="D90" s="112" t="s">
        <v>1215</v>
      </c>
      <c r="E90" s="112" t="s">
        <v>605</v>
      </c>
      <c r="F90" s="111" t="s">
        <v>2470</v>
      </c>
      <c r="G90" s="113" t="s">
        <v>2471</v>
      </c>
      <c r="H90" s="114" t="s">
        <v>606</v>
      </c>
      <c r="I90" s="114" t="s">
        <v>607</v>
      </c>
      <c r="J90" s="50"/>
      <c r="K90" s="51"/>
      <c r="L90" s="51"/>
      <c r="M90" s="51"/>
      <c r="N90" s="51"/>
      <c r="O90" s="51"/>
      <c r="P90" s="51" t="s">
        <v>1779</v>
      </c>
      <c r="Q90" s="51"/>
      <c r="R90" s="51"/>
      <c r="S90" s="51"/>
      <c r="T90" s="51"/>
    </row>
    <row r="91" spans="1:20" ht="63.75">
      <c r="A91" s="80">
        <v>91</v>
      </c>
      <c r="B91" s="46" t="s">
        <v>2097</v>
      </c>
      <c r="C91" s="112" t="s">
        <v>608</v>
      </c>
      <c r="D91" s="112" t="s">
        <v>609</v>
      </c>
      <c r="E91" s="112" t="s">
        <v>1148</v>
      </c>
      <c r="F91" s="111" t="s">
        <v>2470</v>
      </c>
      <c r="G91" s="113" t="s">
        <v>987</v>
      </c>
      <c r="H91" s="114" t="s">
        <v>610</v>
      </c>
      <c r="I91" s="114" t="s">
        <v>1045</v>
      </c>
      <c r="J91" s="50" t="s">
        <v>1731</v>
      </c>
      <c r="K91" s="51"/>
      <c r="L91" s="51"/>
      <c r="M91" s="51" t="s">
        <v>704</v>
      </c>
      <c r="N91" s="51" t="s">
        <v>222</v>
      </c>
      <c r="O91" s="51"/>
      <c r="P91" s="51" t="s">
        <v>2099</v>
      </c>
      <c r="Q91" s="51"/>
      <c r="R91" s="51"/>
      <c r="S91" s="51"/>
      <c r="T91" s="51"/>
    </row>
    <row r="92" spans="1:20" ht="25.5">
      <c r="A92" s="80">
        <v>92</v>
      </c>
      <c r="B92" s="46" t="s">
        <v>2097</v>
      </c>
      <c r="C92" s="112" t="s">
        <v>611</v>
      </c>
      <c r="D92" s="112" t="s">
        <v>612</v>
      </c>
      <c r="E92" s="112" t="s">
        <v>1853</v>
      </c>
      <c r="F92" s="111" t="s">
        <v>2470</v>
      </c>
      <c r="G92" s="113" t="s">
        <v>987</v>
      </c>
      <c r="H92" s="114" t="s">
        <v>613</v>
      </c>
      <c r="I92" s="114" t="s">
        <v>614</v>
      </c>
      <c r="J92" s="50"/>
      <c r="K92" s="51"/>
      <c r="L92" s="51"/>
      <c r="M92" s="51"/>
      <c r="N92" s="51"/>
      <c r="O92" s="51"/>
      <c r="P92" s="51" t="s">
        <v>2098</v>
      </c>
      <c r="Q92" s="51"/>
      <c r="R92" s="51"/>
      <c r="S92" s="51"/>
      <c r="T92" s="51"/>
    </row>
    <row r="93" spans="1:20" ht="76.5">
      <c r="A93" s="80">
        <v>93</v>
      </c>
      <c r="B93" s="46" t="s">
        <v>2097</v>
      </c>
      <c r="C93" s="112" t="s">
        <v>611</v>
      </c>
      <c r="D93" s="112" t="s">
        <v>612</v>
      </c>
      <c r="E93" s="112" t="s">
        <v>1853</v>
      </c>
      <c r="F93" s="111" t="s">
        <v>2470</v>
      </c>
      <c r="G93" s="113" t="s">
        <v>2471</v>
      </c>
      <c r="H93" s="114" t="s">
        <v>615</v>
      </c>
      <c r="I93" s="114" t="s">
        <v>616</v>
      </c>
      <c r="J93" s="50"/>
      <c r="K93" s="51"/>
      <c r="L93" s="51"/>
      <c r="M93" s="51"/>
      <c r="N93" s="51"/>
      <c r="O93" s="51"/>
      <c r="P93" s="51" t="s">
        <v>2098</v>
      </c>
      <c r="Q93" s="51"/>
      <c r="R93" s="51"/>
      <c r="S93" s="51"/>
      <c r="T93" s="51"/>
    </row>
    <row r="94" spans="1:20" ht="51">
      <c r="A94" s="80">
        <v>94</v>
      </c>
      <c r="B94" s="46" t="s">
        <v>2097</v>
      </c>
      <c r="C94" s="112" t="s">
        <v>611</v>
      </c>
      <c r="D94" s="112" t="s">
        <v>612</v>
      </c>
      <c r="E94" s="112" t="s">
        <v>617</v>
      </c>
      <c r="F94" s="111" t="s">
        <v>2470</v>
      </c>
      <c r="G94" s="113" t="s">
        <v>987</v>
      </c>
      <c r="H94" s="114" t="s">
        <v>1278</v>
      </c>
      <c r="I94" s="114" t="s">
        <v>1279</v>
      </c>
      <c r="J94" s="50"/>
      <c r="K94" s="51"/>
      <c r="L94" s="51"/>
      <c r="M94" s="51"/>
      <c r="N94" s="51"/>
      <c r="O94" s="51"/>
      <c r="P94" s="51" t="s">
        <v>2098</v>
      </c>
      <c r="Q94" s="51"/>
      <c r="R94" s="51"/>
      <c r="S94" s="51"/>
      <c r="T94" s="51"/>
    </row>
    <row r="95" spans="1:20" ht="25.5">
      <c r="A95" s="80">
        <v>95</v>
      </c>
      <c r="B95" s="46" t="s">
        <v>2097</v>
      </c>
      <c r="C95" s="112" t="s">
        <v>1280</v>
      </c>
      <c r="D95" s="112" t="s">
        <v>1281</v>
      </c>
      <c r="E95" s="112" t="s">
        <v>474</v>
      </c>
      <c r="F95" s="111" t="s">
        <v>2470</v>
      </c>
      <c r="G95" s="113" t="s">
        <v>2471</v>
      </c>
      <c r="H95" s="114" t="s">
        <v>1282</v>
      </c>
      <c r="I95" s="114"/>
      <c r="J95" s="50" t="s">
        <v>1731</v>
      </c>
      <c r="K95" s="51"/>
      <c r="L95" s="51"/>
      <c r="M95" s="51" t="s">
        <v>1643</v>
      </c>
      <c r="N95" s="51"/>
      <c r="O95" s="51"/>
      <c r="P95" s="51" t="s">
        <v>1775</v>
      </c>
      <c r="Q95" s="51"/>
      <c r="R95" s="51"/>
      <c r="S95" s="51"/>
      <c r="T95" s="51"/>
    </row>
    <row r="96" spans="1:20" ht="255">
      <c r="A96" s="80">
        <v>96</v>
      </c>
      <c r="B96" s="46" t="s">
        <v>2097</v>
      </c>
      <c r="C96" s="112" t="s">
        <v>1283</v>
      </c>
      <c r="D96" s="112" t="s">
        <v>1284</v>
      </c>
      <c r="E96" s="112" t="s">
        <v>465</v>
      </c>
      <c r="F96" s="111" t="s">
        <v>2470</v>
      </c>
      <c r="G96" s="113" t="s">
        <v>2471</v>
      </c>
      <c r="H96" s="114" t="s">
        <v>2072</v>
      </c>
      <c r="I96" s="114" t="s">
        <v>2073</v>
      </c>
      <c r="J96" s="50"/>
      <c r="K96" s="51"/>
      <c r="L96" s="51"/>
      <c r="M96" s="51"/>
      <c r="N96" s="51"/>
      <c r="O96" s="51"/>
      <c r="P96" s="51" t="s">
        <v>2101</v>
      </c>
      <c r="Q96" s="51"/>
      <c r="R96" s="51"/>
      <c r="S96" s="51"/>
      <c r="T96" s="51"/>
    </row>
    <row r="97" spans="1:20" ht="127.5">
      <c r="A97" s="80">
        <v>97</v>
      </c>
      <c r="B97" s="46" t="s">
        <v>2097</v>
      </c>
      <c r="C97" s="112" t="s">
        <v>2074</v>
      </c>
      <c r="D97" s="112" t="s">
        <v>2075</v>
      </c>
      <c r="E97" s="112" t="s">
        <v>2076</v>
      </c>
      <c r="F97" s="111" t="s">
        <v>2470</v>
      </c>
      <c r="G97" s="113" t="s">
        <v>987</v>
      </c>
      <c r="H97" s="114" t="s">
        <v>2077</v>
      </c>
      <c r="I97" s="114"/>
      <c r="J97" s="50"/>
      <c r="K97" s="51"/>
      <c r="L97" s="51"/>
      <c r="M97" s="51"/>
      <c r="N97" s="51"/>
      <c r="O97" s="51"/>
      <c r="P97" s="51" t="s">
        <v>1776</v>
      </c>
      <c r="Q97" s="51"/>
      <c r="R97" s="51"/>
      <c r="S97" s="51"/>
      <c r="T97" s="51"/>
    </row>
    <row r="98" spans="1:20" ht="51">
      <c r="A98" s="80">
        <v>98</v>
      </c>
      <c r="B98" s="46" t="s">
        <v>2097</v>
      </c>
      <c r="C98" s="112" t="s">
        <v>2078</v>
      </c>
      <c r="D98" s="112" t="s">
        <v>2079</v>
      </c>
      <c r="E98" s="112" t="s">
        <v>2080</v>
      </c>
      <c r="F98" s="111" t="s">
        <v>2470</v>
      </c>
      <c r="G98" s="113" t="s">
        <v>987</v>
      </c>
      <c r="H98" s="114" t="s">
        <v>2081</v>
      </c>
      <c r="I98" s="114"/>
      <c r="J98" s="50"/>
      <c r="K98" s="51"/>
      <c r="L98" s="51"/>
      <c r="M98" s="51"/>
      <c r="N98" s="51"/>
      <c r="O98" s="51"/>
      <c r="P98" s="51" t="s">
        <v>1775</v>
      </c>
      <c r="Q98" s="51"/>
      <c r="R98" s="51"/>
      <c r="S98" s="51"/>
      <c r="T98" s="51"/>
    </row>
    <row r="99" spans="1:20" ht="102">
      <c r="A99" s="80">
        <v>99</v>
      </c>
      <c r="B99" s="46" t="s">
        <v>2097</v>
      </c>
      <c r="C99" s="112" t="s">
        <v>2082</v>
      </c>
      <c r="D99" s="112" t="s">
        <v>2083</v>
      </c>
      <c r="E99" s="112" t="s">
        <v>2084</v>
      </c>
      <c r="F99" s="111" t="s">
        <v>2470</v>
      </c>
      <c r="G99" s="113" t="s">
        <v>987</v>
      </c>
      <c r="H99" s="114" t="s">
        <v>2085</v>
      </c>
      <c r="I99" s="114"/>
      <c r="J99" s="50"/>
      <c r="K99" s="51"/>
      <c r="L99" s="51"/>
      <c r="M99" s="51"/>
      <c r="N99" s="51"/>
      <c r="O99" s="51"/>
      <c r="P99" s="51" t="s">
        <v>1779</v>
      </c>
      <c r="Q99" s="51"/>
      <c r="R99" s="51"/>
      <c r="S99" s="51"/>
      <c r="T99" s="51"/>
    </row>
    <row r="100" spans="1:20" ht="127.5">
      <c r="A100" s="80">
        <v>100</v>
      </c>
      <c r="B100" s="46" t="s">
        <v>2097</v>
      </c>
      <c r="C100" s="112" t="s">
        <v>2086</v>
      </c>
      <c r="D100" s="112" t="s">
        <v>2087</v>
      </c>
      <c r="E100" s="112" t="s">
        <v>2088</v>
      </c>
      <c r="F100" s="111" t="s">
        <v>2470</v>
      </c>
      <c r="G100" s="113" t="s">
        <v>987</v>
      </c>
      <c r="H100" s="114" t="s">
        <v>2089</v>
      </c>
      <c r="I100" s="114"/>
      <c r="J100" s="50"/>
      <c r="K100" s="51"/>
      <c r="L100" s="51"/>
      <c r="M100" s="51"/>
      <c r="N100" s="51"/>
      <c r="O100" s="51"/>
      <c r="P100" s="51" t="s">
        <v>2100</v>
      </c>
      <c r="Q100" s="51"/>
      <c r="R100" s="51"/>
      <c r="S100" s="51"/>
      <c r="T100" s="51"/>
    </row>
    <row r="101" spans="1:20" ht="51">
      <c r="A101" s="80">
        <v>101</v>
      </c>
      <c r="B101" s="46" t="s">
        <v>2097</v>
      </c>
      <c r="C101" s="112" t="s">
        <v>2090</v>
      </c>
      <c r="D101" s="112"/>
      <c r="E101" s="112"/>
      <c r="F101" s="111" t="s">
        <v>2470</v>
      </c>
      <c r="G101" s="113" t="s">
        <v>2471</v>
      </c>
      <c r="H101" s="114" t="s">
        <v>2091</v>
      </c>
      <c r="I101" s="114"/>
      <c r="J101" s="50"/>
      <c r="K101" s="51"/>
      <c r="L101" s="51"/>
      <c r="M101" s="51"/>
      <c r="N101" s="51"/>
      <c r="O101" s="51" t="s">
        <v>2097</v>
      </c>
      <c r="P101" s="51" t="s">
        <v>1733</v>
      </c>
      <c r="Q101" s="51"/>
      <c r="R101" s="51"/>
      <c r="S101" s="51"/>
      <c r="T101" s="51"/>
    </row>
    <row r="102" spans="1:20" ht="102">
      <c r="A102" s="80">
        <v>102</v>
      </c>
      <c r="B102" s="46" t="s">
        <v>2097</v>
      </c>
      <c r="C102" s="112" t="s">
        <v>2090</v>
      </c>
      <c r="D102" s="112"/>
      <c r="E102" s="112"/>
      <c r="F102" s="111" t="s">
        <v>2470</v>
      </c>
      <c r="G102" s="113" t="s">
        <v>2471</v>
      </c>
      <c r="H102" s="114" t="s">
        <v>2092</v>
      </c>
      <c r="I102" s="114"/>
      <c r="J102" s="50"/>
      <c r="K102" s="51"/>
      <c r="L102" s="51"/>
      <c r="M102" s="51"/>
      <c r="N102" s="51"/>
      <c r="O102" s="51" t="s">
        <v>778</v>
      </c>
      <c r="P102" s="51" t="s">
        <v>1733</v>
      </c>
      <c r="Q102" s="51"/>
      <c r="R102" s="51"/>
      <c r="S102" s="51"/>
      <c r="T102" s="51"/>
    </row>
    <row r="103" spans="1:20" ht="140.25">
      <c r="A103" s="80">
        <v>103</v>
      </c>
      <c r="B103" s="46" t="s">
        <v>2097</v>
      </c>
      <c r="C103" s="113" t="s">
        <v>2093</v>
      </c>
      <c r="D103" s="113" t="s">
        <v>2094</v>
      </c>
      <c r="E103" s="113" t="s">
        <v>1783</v>
      </c>
      <c r="F103" s="111" t="s">
        <v>2470</v>
      </c>
      <c r="G103" s="113" t="s">
        <v>2471</v>
      </c>
      <c r="H103" s="114" t="s">
        <v>2095</v>
      </c>
      <c r="I103" s="114" t="s">
        <v>2096</v>
      </c>
      <c r="J103" s="50"/>
      <c r="K103" s="51"/>
      <c r="L103" s="51"/>
      <c r="M103" s="51"/>
      <c r="N103" s="51"/>
      <c r="O103" s="51"/>
      <c r="P103" s="51" t="s">
        <v>1776</v>
      </c>
      <c r="Q103" s="51"/>
      <c r="R103" s="51"/>
      <c r="S103" s="51"/>
      <c r="T103" s="51"/>
    </row>
    <row r="104" spans="1:20" ht="38.25">
      <c r="A104" s="80">
        <v>104</v>
      </c>
      <c r="B104" s="46" t="s">
        <v>2102</v>
      </c>
      <c r="C104" s="120" t="s">
        <v>2103</v>
      </c>
      <c r="D104" s="120" t="s">
        <v>993</v>
      </c>
      <c r="E104" s="120" t="s">
        <v>994</v>
      </c>
      <c r="F104" s="134" t="s">
        <v>986</v>
      </c>
      <c r="G104" s="134" t="s">
        <v>987</v>
      </c>
      <c r="H104" s="122" t="s">
        <v>2107</v>
      </c>
      <c r="I104" s="122" t="s">
        <v>2106</v>
      </c>
      <c r="J104" s="50" t="s">
        <v>1731</v>
      </c>
      <c r="K104" s="51"/>
      <c r="L104" s="51"/>
      <c r="M104" s="51" t="s">
        <v>704</v>
      </c>
      <c r="N104" s="51" t="s">
        <v>705</v>
      </c>
      <c r="O104" s="51" t="s">
        <v>778</v>
      </c>
      <c r="P104" s="51"/>
      <c r="Q104" s="51"/>
      <c r="R104" s="51"/>
      <c r="S104" s="51"/>
      <c r="T104" s="51"/>
    </row>
    <row r="105" spans="1:20" ht="25.5">
      <c r="A105" s="80">
        <v>105</v>
      </c>
      <c r="B105" s="46" t="s">
        <v>2102</v>
      </c>
      <c r="C105" s="134" t="s">
        <v>2108</v>
      </c>
      <c r="D105" s="120" t="s">
        <v>474</v>
      </c>
      <c r="E105" s="120" t="s">
        <v>1864</v>
      </c>
      <c r="F105" s="134" t="s">
        <v>986</v>
      </c>
      <c r="G105" s="134" t="s">
        <v>987</v>
      </c>
      <c r="H105" s="122" t="s">
        <v>2104</v>
      </c>
      <c r="I105" s="122" t="s">
        <v>2105</v>
      </c>
      <c r="J105" s="50" t="s">
        <v>1731</v>
      </c>
      <c r="K105" s="51"/>
      <c r="L105" s="51"/>
      <c r="M105" s="51" t="s">
        <v>704</v>
      </c>
      <c r="N105" s="51" t="s">
        <v>705</v>
      </c>
      <c r="O105" s="51" t="s">
        <v>778</v>
      </c>
      <c r="P105" s="51"/>
      <c r="Q105" s="51"/>
      <c r="R105" s="51"/>
      <c r="S105" s="51"/>
      <c r="T105" s="51"/>
    </row>
    <row r="106" spans="1:20" ht="67.5">
      <c r="A106" s="80">
        <v>106</v>
      </c>
      <c r="B106" s="46" t="s">
        <v>2102</v>
      </c>
      <c r="C106" s="134" t="s">
        <v>2109</v>
      </c>
      <c r="D106" s="120" t="s">
        <v>1008</v>
      </c>
      <c r="E106" s="120" t="s">
        <v>1153</v>
      </c>
      <c r="F106" s="134" t="s">
        <v>986</v>
      </c>
      <c r="G106" s="134" t="s">
        <v>987</v>
      </c>
      <c r="H106" s="122" t="s">
        <v>2110</v>
      </c>
      <c r="I106" s="122" t="s">
        <v>2111</v>
      </c>
      <c r="J106" s="50" t="s">
        <v>1759</v>
      </c>
      <c r="K106" s="51" t="s">
        <v>3931</v>
      </c>
      <c r="L106" s="51"/>
      <c r="M106" s="51"/>
      <c r="N106" s="51"/>
      <c r="O106" s="51" t="s">
        <v>778</v>
      </c>
      <c r="P106" s="51"/>
      <c r="Q106" s="51"/>
      <c r="R106" s="51"/>
      <c r="S106" s="51"/>
      <c r="T106" s="51"/>
    </row>
    <row r="107" spans="1:20" ht="38.25">
      <c r="A107" s="80">
        <v>107</v>
      </c>
      <c r="B107" s="46" t="s">
        <v>1362</v>
      </c>
      <c r="C107" s="110" t="s">
        <v>2112</v>
      </c>
      <c r="D107" s="110" t="s">
        <v>1033</v>
      </c>
      <c r="E107" s="110" t="s">
        <v>1004</v>
      </c>
      <c r="F107" s="111" t="s">
        <v>986</v>
      </c>
      <c r="G107" s="111" t="s">
        <v>987</v>
      </c>
      <c r="H107" s="124" t="s">
        <v>2113</v>
      </c>
      <c r="I107" s="124" t="s">
        <v>2114</v>
      </c>
      <c r="J107" s="50" t="s">
        <v>1731</v>
      </c>
      <c r="K107" s="51"/>
      <c r="L107" s="51"/>
      <c r="M107" s="51" t="s">
        <v>704</v>
      </c>
      <c r="N107" s="51" t="s">
        <v>705</v>
      </c>
      <c r="O107" s="51" t="s">
        <v>778</v>
      </c>
      <c r="P107" s="51"/>
      <c r="Q107" s="51"/>
      <c r="R107" s="51"/>
      <c r="S107" s="51"/>
      <c r="T107" s="51"/>
    </row>
    <row r="108" spans="1:20" ht="38.25">
      <c r="A108" s="80">
        <v>108</v>
      </c>
      <c r="B108" s="46" t="s">
        <v>1362</v>
      </c>
      <c r="C108" s="112" t="s">
        <v>2115</v>
      </c>
      <c r="D108" s="112" t="s">
        <v>1027</v>
      </c>
      <c r="E108" s="112" t="s">
        <v>1057</v>
      </c>
      <c r="F108" s="111" t="s">
        <v>2470</v>
      </c>
      <c r="G108" s="113" t="s">
        <v>2471</v>
      </c>
      <c r="H108" s="114" t="s">
        <v>1312</v>
      </c>
      <c r="I108" s="114" t="s">
        <v>1313</v>
      </c>
      <c r="J108" s="50"/>
      <c r="K108" s="51"/>
      <c r="L108" s="51"/>
      <c r="M108" s="51"/>
      <c r="N108" s="51"/>
      <c r="O108" s="51"/>
      <c r="P108" s="135" t="s">
        <v>1777</v>
      </c>
      <c r="Q108" s="51"/>
      <c r="R108" s="51"/>
      <c r="S108" s="51"/>
      <c r="T108" s="51"/>
    </row>
    <row r="109" spans="1:20" ht="51">
      <c r="A109" s="80">
        <v>109</v>
      </c>
      <c r="B109" s="46" t="s">
        <v>1362</v>
      </c>
      <c r="C109" s="112" t="s">
        <v>1002</v>
      </c>
      <c r="D109" s="112" t="s">
        <v>1003</v>
      </c>
      <c r="E109" s="112" t="s">
        <v>2644</v>
      </c>
      <c r="F109" s="111" t="s">
        <v>2470</v>
      </c>
      <c r="G109" s="113" t="s">
        <v>2471</v>
      </c>
      <c r="H109" s="114" t="s">
        <v>1314</v>
      </c>
      <c r="I109" s="114" t="s">
        <v>1315</v>
      </c>
      <c r="J109" s="50"/>
      <c r="K109" s="51"/>
      <c r="L109" s="51"/>
      <c r="M109" s="51"/>
      <c r="N109" s="51"/>
      <c r="O109" s="51"/>
      <c r="P109" s="51" t="s">
        <v>1780</v>
      </c>
      <c r="Q109" s="51"/>
      <c r="R109" s="51"/>
      <c r="S109" s="51"/>
      <c r="T109" s="51"/>
    </row>
    <row r="110" spans="1:20" ht="89.25">
      <c r="A110" s="80">
        <v>110</v>
      </c>
      <c r="B110" s="46" t="s">
        <v>1362</v>
      </c>
      <c r="C110" s="112" t="s">
        <v>1316</v>
      </c>
      <c r="D110" s="112" t="s">
        <v>1317</v>
      </c>
      <c r="E110" s="112" t="s">
        <v>1027</v>
      </c>
      <c r="F110" s="111" t="s">
        <v>2470</v>
      </c>
      <c r="G110" s="113" t="s">
        <v>2471</v>
      </c>
      <c r="H110" s="114" t="s">
        <v>1318</v>
      </c>
      <c r="I110" s="114" t="s">
        <v>655</v>
      </c>
      <c r="J110" s="50"/>
      <c r="K110" s="51"/>
      <c r="L110" s="51"/>
      <c r="M110" s="51"/>
      <c r="N110" s="51"/>
      <c r="O110" s="51"/>
      <c r="P110" s="51" t="s">
        <v>1778</v>
      </c>
      <c r="Q110" s="51"/>
      <c r="R110" s="51"/>
      <c r="S110" s="51"/>
      <c r="T110" s="51"/>
    </row>
    <row r="111" spans="1:20" ht="102">
      <c r="A111" s="80">
        <v>111</v>
      </c>
      <c r="B111" s="46" t="s">
        <v>1362</v>
      </c>
      <c r="C111" s="112" t="s">
        <v>1316</v>
      </c>
      <c r="D111" s="112" t="s">
        <v>1317</v>
      </c>
      <c r="E111" s="112" t="s">
        <v>1141</v>
      </c>
      <c r="F111" s="111" t="s">
        <v>2470</v>
      </c>
      <c r="G111" s="113" t="s">
        <v>2471</v>
      </c>
      <c r="H111" s="114" t="s">
        <v>656</v>
      </c>
      <c r="I111" s="114" t="s">
        <v>657</v>
      </c>
      <c r="J111" s="50"/>
      <c r="K111" s="51"/>
      <c r="L111" s="51"/>
      <c r="M111" s="51"/>
      <c r="N111" s="51"/>
      <c r="O111" s="51"/>
      <c r="P111" s="51" t="s">
        <v>1778</v>
      </c>
      <c r="Q111" s="51"/>
      <c r="R111" s="51"/>
      <c r="S111" s="51"/>
      <c r="T111" s="51"/>
    </row>
    <row r="112" spans="1:20" ht="76.5">
      <c r="A112" s="80">
        <v>112</v>
      </c>
      <c r="B112" s="46" t="s">
        <v>1362</v>
      </c>
      <c r="C112" s="112" t="s">
        <v>1316</v>
      </c>
      <c r="D112" s="112" t="s">
        <v>1317</v>
      </c>
      <c r="E112" s="112" t="s">
        <v>1077</v>
      </c>
      <c r="F112" s="111" t="s">
        <v>2470</v>
      </c>
      <c r="G112" s="113" t="s">
        <v>2471</v>
      </c>
      <c r="H112" s="114" t="s">
        <v>658</v>
      </c>
      <c r="I112" s="114" t="s">
        <v>659</v>
      </c>
      <c r="J112" s="50"/>
      <c r="K112" s="51"/>
      <c r="L112" s="51"/>
      <c r="M112" s="51"/>
      <c r="N112" s="51"/>
      <c r="O112" s="51"/>
      <c r="P112" s="51" t="s">
        <v>1778</v>
      </c>
      <c r="Q112" s="51"/>
      <c r="R112" s="51"/>
      <c r="S112" s="51"/>
      <c r="T112" s="51"/>
    </row>
    <row r="113" spans="1:20" ht="102">
      <c r="A113" s="80">
        <v>113</v>
      </c>
      <c r="B113" s="46" t="s">
        <v>1362</v>
      </c>
      <c r="C113" s="112" t="s">
        <v>1316</v>
      </c>
      <c r="D113" s="112" t="s">
        <v>1317</v>
      </c>
      <c r="E113" s="112" t="s">
        <v>1839</v>
      </c>
      <c r="F113" s="111" t="s">
        <v>2470</v>
      </c>
      <c r="G113" s="113" t="s">
        <v>2471</v>
      </c>
      <c r="H113" s="114" t="s">
        <v>1359</v>
      </c>
      <c r="I113" s="114" t="s">
        <v>657</v>
      </c>
      <c r="J113" s="50"/>
      <c r="K113" s="51"/>
      <c r="L113" s="51"/>
      <c r="M113" s="51"/>
      <c r="N113" s="51"/>
      <c r="O113" s="51"/>
      <c r="P113" s="51" t="s">
        <v>1778</v>
      </c>
      <c r="Q113" s="51"/>
      <c r="R113" s="51"/>
      <c r="S113" s="51"/>
      <c r="T113" s="51"/>
    </row>
    <row r="114" spans="1:20" ht="102">
      <c r="A114" s="80">
        <v>114</v>
      </c>
      <c r="B114" s="46" t="s">
        <v>1362</v>
      </c>
      <c r="C114" s="112" t="s">
        <v>1316</v>
      </c>
      <c r="D114" s="112" t="s">
        <v>1317</v>
      </c>
      <c r="E114" s="112" t="s">
        <v>2008</v>
      </c>
      <c r="F114" s="111" t="s">
        <v>2470</v>
      </c>
      <c r="G114" s="113" t="s">
        <v>2471</v>
      </c>
      <c r="H114" s="114" t="s">
        <v>1360</v>
      </c>
      <c r="I114" s="114" t="s">
        <v>657</v>
      </c>
      <c r="J114" s="50"/>
      <c r="K114" s="119"/>
      <c r="L114" s="51"/>
      <c r="M114" s="51"/>
      <c r="N114" s="51"/>
      <c r="O114" s="51"/>
      <c r="P114" s="51" t="s">
        <v>1778</v>
      </c>
      <c r="Q114" s="51"/>
      <c r="R114" s="51"/>
      <c r="S114" s="51"/>
      <c r="T114" s="51"/>
    </row>
    <row r="115" spans="1:20" ht="102">
      <c r="A115" s="80">
        <v>115</v>
      </c>
      <c r="B115" s="46" t="s">
        <v>1362</v>
      </c>
      <c r="C115" s="112" t="s">
        <v>1039</v>
      </c>
      <c r="D115" s="112" t="s">
        <v>1043</v>
      </c>
      <c r="E115" s="112" t="s">
        <v>993</v>
      </c>
      <c r="F115" s="111" t="s">
        <v>2470</v>
      </c>
      <c r="G115" s="113" t="s">
        <v>2471</v>
      </c>
      <c r="H115" s="114" t="s">
        <v>1361</v>
      </c>
      <c r="I115" s="114" t="s">
        <v>657</v>
      </c>
      <c r="J115" s="50"/>
      <c r="K115" s="51"/>
      <c r="L115" s="51"/>
      <c r="M115" s="51"/>
      <c r="N115" s="51"/>
      <c r="O115" s="51"/>
      <c r="P115" s="51" t="s">
        <v>1778</v>
      </c>
      <c r="Q115" s="51"/>
      <c r="R115" s="51"/>
      <c r="S115" s="51"/>
      <c r="T115" s="51"/>
    </row>
    <row r="116" spans="1:20" ht="25.5">
      <c r="A116" s="80">
        <v>116</v>
      </c>
      <c r="B116" s="46" t="s">
        <v>1619</v>
      </c>
      <c r="C116" s="110" t="s">
        <v>1733</v>
      </c>
      <c r="D116" s="110"/>
      <c r="E116" s="110"/>
      <c r="F116" s="111" t="s">
        <v>2470</v>
      </c>
      <c r="G116" s="111" t="s">
        <v>1363</v>
      </c>
      <c r="H116" s="124" t="s">
        <v>1364</v>
      </c>
      <c r="I116" s="124" t="s">
        <v>1365</v>
      </c>
      <c r="J116" s="50"/>
      <c r="K116" s="51"/>
      <c r="L116" s="51"/>
      <c r="M116" s="51"/>
      <c r="N116" s="51"/>
      <c r="O116" s="51"/>
      <c r="P116" s="51" t="s">
        <v>1733</v>
      </c>
      <c r="Q116" s="51"/>
      <c r="R116" s="51"/>
      <c r="S116" s="51"/>
      <c r="T116" s="51"/>
    </row>
    <row r="117" spans="1:20" ht="25.5">
      <c r="A117" s="80">
        <v>117</v>
      </c>
      <c r="B117" s="46" t="s">
        <v>1619</v>
      </c>
      <c r="C117" s="110" t="s">
        <v>1733</v>
      </c>
      <c r="D117" s="110"/>
      <c r="E117" s="110"/>
      <c r="F117" s="111" t="s">
        <v>2470</v>
      </c>
      <c r="G117" s="111" t="s">
        <v>1363</v>
      </c>
      <c r="H117" s="124" t="s">
        <v>1366</v>
      </c>
      <c r="I117" s="124" t="s">
        <v>1367</v>
      </c>
      <c r="J117" s="50"/>
      <c r="K117" s="51"/>
      <c r="L117" s="51"/>
      <c r="M117" s="51"/>
      <c r="N117" s="51"/>
      <c r="O117" s="51"/>
      <c r="P117" s="51" t="s">
        <v>1733</v>
      </c>
      <c r="Q117" s="51"/>
      <c r="R117" s="51"/>
      <c r="S117" s="51"/>
      <c r="T117" s="51"/>
    </row>
    <row r="118" spans="1:20" ht="76.5">
      <c r="A118" s="80">
        <v>118</v>
      </c>
      <c r="B118" s="46" t="s">
        <v>1619</v>
      </c>
      <c r="C118" s="110" t="s">
        <v>1368</v>
      </c>
      <c r="D118" s="110" t="s">
        <v>1369</v>
      </c>
      <c r="E118" s="110" t="s">
        <v>1853</v>
      </c>
      <c r="F118" s="111" t="s">
        <v>1785</v>
      </c>
      <c r="G118" s="111" t="s">
        <v>1363</v>
      </c>
      <c r="H118" s="124" t="s">
        <v>1370</v>
      </c>
      <c r="I118" s="124" t="s">
        <v>1371</v>
      </c>
      <c r="J118" s="50" t="s">
        <v>1731</v>
      </c>
      <c r="K118" s="51"/>
      <c r="L118" s="51"/>
      <c r="M118" s="51" t="s">
        <v>704</v>
      </c>
      <c r="N118" s="51" t="s">
        <v>705</v>
      </c>
      <c r="O118" s="51" t="s">
        <v>778</v>
      </c>
      <c r="P118" s="51"/>
      <c r="Q118" s="51"/>
      <c r="R118" s="51"/>
      <c r="S118" s="51"/>
      <c r="T118" s="51"/>
    </row>
    <row r="119" spans="1:20" ht="25.5">
      <c r="A119" s="80">
        <v>119</v>
      </c>
      <c r="B119" s="46" t="s">
        <v>1619</v>
      </c>
      <c r="C119" s="112" t="s">
        <v>1368</v>
      </c>
      <c r="D119" s="112" t="s">
        <v>1369</v>
      </c>
      <c r="E119" s="112" t="s">
        <v>474</v>
      </c>
      <c r="F119" s="113" t="s">
        <v>1785</v>
      </c>
      <c r="G119" s="113" t="s">
        <v>1363</v>
      </c>
      <c r="H119" s="114" t="s">
        <v>1372</v>
      </c>
      <c r="I119" s="114" t="s">
        <v>1373</v>
      </c>
      <c r="J119" s="50" t="s">
        <v>1731</v>
      </c>
      <c r="K119" s="119"/>
      <c r="L119" s="51"/>
      <c r="M119" s="51" t="s">
        <v>704</v>
      </c>
      <c r="N119" s="51" t="s">
        <v>705</v>
      </c>
      <c r="O119" s="51" t="s">
        <v>778</v>
      </c>
      <c r="P119" s="51"/>
      <c r="Q119" s="51"/>
      <c r="R119" s="51"/>
      <c r="S119" s="51"/>
      <c r="T119" s="51"/>
    </row>
    <row r="120" spans="1:20" ht="63.75">
      <c r="A120" s="80">
        <v>120</v>
      </c>
      <c r="B120" s="46" t="s">
        <v>1619</v>
      </c>
      <c r="C120" s="112" t="s">
        <v>1368</v>
      </c>
      <c r="D120" s="112" t="s">
        <v>1369</v>
      </c>
      <c r="E120" s="112" t="s">
        <v>2469</v>
      </c>
      <c r="F120" s="113" t="s">
        <v>1785</v>
      </c>
      <c r="G120" s="113" t="s">
        <v>1363</v>
      </c>
      <c r="H120" s="114" t="s">
        <v>1374</v>
      </c>
      <c r="I120" s="114" t="s">
        <v>1375</v>
      </c>
      <c r="J120" s="50" t="s">
        <v>1731</v>
      </c>
      <c r="K120" s="51"/>
      <c r="L120" s="51"/>
      <c r="M120" s="51" t="s">
        <v>704</v>
      </c>
      <c r="N120" s="51" t="s">
        <v>705</v>
      </c>
      <c r="O120" s="51" t="s">
        <v>778</v>
      </c>
      <c r="P120" s="51"/>
      <c r="Q120" s="51"/>
      <c r="R120" s="51"/>
      <c r="S120" s="51"/>
      <c r="T120" s="51"/>
    </row>
    <row r="121" spans="1:20" ht="76.5">
      <c r="A121" s="80">
        <v>121</v>
      </c>
      <c r="B121" s="46" t="s">
        <v>1619</v>
      </c>
      <c r="C121" s="112" t="s">
        <v>1376</v>
      </c>
      <c r="D121" s="112" t="s">
        <v>982</v>
      </c>
      <c r="E121" s="112" t="s">
        <v>982</v>
      </c>
      <c r="F121" s="113" t="s">
        <v>1785</v>
      </c>
      <c r="G121" s="113" t="s">
        <v>1377</v>
      </c>
      <c r="H121" s="114" t="s">
        <v>1378</v>
      </c>
      <c r="I121" s="114" t="s">
        <v>1379</v>
      </c>
      <c r="J121" s="50" t="s">
        <v>1730</v>
      </c>
      <c r="K121" s="51"/>
      <c r="L121" s="51"/>
      <c r="M121" s="51"/>
      <c r="N121" s="51"/>
      <c r="O121" s="51" t="s">
        <v>778</v>
      </c>
      <c r="P121" s="51"/>
      <c r="Q121" s="51"/>
      <c r="R121" s="51"/>
      <c r="S121" s="51"/>
      <c r="T121" s="51"/>
    </row>
    <row r="122" spans="1:20" ht="25.5">
      <c r="A122" s="80">
        <v>122</v>
      </c>
      <c r="B122" s="46" t="s">
        <v>1619</v>
      </c>
      <c r="C122" s="112" t="s">
        <v>1783</v>
      </c>
      <c r="D122" s="112" t="s">
        <v>1783</v>
      </c>
      <c r="E122" s="112" t="s">
        <v>1141</v>
      </c>
      <c r="F122" s="111" t="s">
        <v>2470</v>
      </c>
      <c r="G122" s="113" t="s">
        <v>1363</v>
      </c>
      <c r="H122" s="114" t="s">
        <v>1380</v>
      </c>
      <c r="I122" s="114" t="s">
        <v>1381</v>
      </c>
      <c r="J122" s="50"/>
      <c r="K122" s="51"/>
      <c r="L122" s="51"/>
      <c r="M122" s="51"/>
      <c r="N122" s="51"/>
      <c r="O122" s="51"/>
      <c r="P122" s="51" t="s">
        <v>1776</v>
      </c>
      <c r="Q122" s="51"/>
      <c r="R122" s="51"/>
      <c r="S122" s="51"/>
      <c r="T122" s="51"/>
    </row>
    <row r="123" spans="1:20" ht="25.5">
      <c r="A123" s="80">
        <v>123</v>
      </c>
      <c r="B123" s="46" t="s">
        <v>1619</v>
      </c>
      <c r="C123" s="112" t="s">
        <v>1783</v>
      </c>
      <c r="D123" s="112" t="s">
        <v>1783</v>
      </c>
      <c r="E123" s="112" t="s">
        <v>993</v>
      </c>
      <c r="F123" s="113" t="s">
        <v>1785</v>
      </c>
      <c r="G123" s="113" t="s">
        <v>1363</v>
      </c>
      <c r="H123" s="114" t="s">
        <v>1382</v>
      </c>
      <c r="I123" s="114" t="s">
        <v>1383</v>
      </c>
      <c r="J123" s="50" t="s">
        <v>1731</v>
      </c>
      <c r="K123" s="51"/>
      <c r="L123" s="51"/>
      <c r="M123" s="51" t="s">
        <v>704</v>
      </c>
      <c r="N123" s="51" t="s">
        <v>705</v>
      </c>
      <c r="O123" s="51" t="s">
        <v>778</v>
      </c>
      <c r="P123" s="51"/>
      <c r="Q123" s="51"/>
      <c r="R123" s="51"/>
      <c r="S123" s="51"/>
      <c r="T123" s="51"/>
    </row>
    <row r="124" spans="1:20" ht="12.75">
      <c r="A124" s="80">
        <v>124</v>
      </c>
      <c r="B124" s="46" t="s">
        <v>1619</v>
      </c>
      <c r="C124" s="112" t="s">
        <v>1783</v>
      </c>
      <c r="D124" s="112" t="s">
        <v>1783</v>
      </c>
      <c r="E124" s="112" t="s">
        <v>1004</v>
      </c>
      <c r="F124" s="113" t="s">
        <v>1785</v>
      </c>
      <c r="G124" s="113" t="s">
        <v>1363</v>
      </c>
      <c r="H124" s="114" t="s">
        <v>1384</v>
      </c>
      <c r="I124" s="114" t="s">
        <v>1385</v>
      </c>
      <c r="J124" s="50" t="s">
        <v>1731</v>
      </c>
      <c r="K124" s="51"/>
      <c r="L124" s="51"/>
      <c r="M124" s="51" t="s">
        <v>704</v>
      </c>
      <c r="N124" s="51" t="s">
        <v>705</v>
      </c>
      <c r="O124" s="51" t="s">
        <v>778</v>
      </c>
      <c r="P124" s="51"/>
      <c r="Q124" s="51"/>
      <c r="R124" s="51"/>
      <c r="S124" s="51"/>
      <c r="T124" s="51"/>
    </row>
    <row r="125" spans="1:20" ht="22.5">
      <c r="A125" s="80">
        <v>125</v>
      </c>
      <c r="B125" s="46" t="s">
        <v>1619</v>
      </c>
      <c r="C125" s="112" t="s">
        <v>1386</v>
      </c>
      <c r="D125" s="112" t="s">
        <v>1783</v>
      </c>
      <c r="E125" s="112" t="s">
        <v>1084</v>
      </c>
      <c r="F125" s="111" t="s">
        <v>2470</v>
      </c>
      <c r="G125" s="113" t="s">
        <v>1363</v>
      </c>
      <c r="H125" s="114" t="s">
        <v>1387</v>
      </c>
      <c r="I125" s="114" t="s">
        <v>1388</v>
      </c>
      <c r="J125" s="50" t="s">
        <v>1732</v>
      </c>
      <c r="K125" s="51" t="s">
        <v>3699</v>
      </c>
      <c r="L125" s="51"/>
      <c r="M125" s="51" t="s">
        <v>704</v>
      </c>
      <c r="N125" s="51" t="s">
        <v>222</v>
      </c>
      <c r="O125" s="51"/>
      <c r="P125" s="51" t="s">
        <v>2101</v>
      </c>
      <c r="Q125" s="51"/>
      <c r="R125" s="51"/>
      <c r="S125" s="51"/>
      <c r="T125" s="51"/>
    </row>
    <row r="126" spans="1:20" ht="12.75">
      <c r="A126" s="80">
        <v>126</v>
      </c>
      <c r="B126" s="46" t="s">
        <v>1619</v>
      </c>
      <c r="C126" s="112" t="s">
        <v>1386</v>
      </c>
      <c r="D126" s="112" t="s">
        <v>1783</v>
      </c>
      <c r="E126" s="112" t="s">
        <v>1084</v>
      </c>
      <c r="F126" s="113" t="s">
        <v>1785</v>
      </c>
      <c r="G126" s="113" t="s">
        <v>1363</v>
      </c>
      <c r="H126" s="114" t="s">
        <v>1389</v>
      </c>
      <c r="I126" s="114" t="s">
        <v>1390</v>
      </c>
      <c r="J126" s="50" t="s">
        <v>1732</v>
      </c>
      <c r="K126" s="51"/>
      <c r="L126" s="51">
        <v>342</v>
      </c>
      <c r="M126" s="51" t="s">
        <v>704</v>
      </c>
      <c r="N126" s="51" t="s">
        <v>705</v>
      </c>
      <c r="O126" s="51" t="s">
        <v>778</v>
      </c>
      <c r="P126" s="51"/>
      <c r="Q126" s="51"/>
      <c r="R126" s="51"/>
      <c r="S126" s="51"/>
      <c r="T126" s="51"/>
    </row>
    <row r="127" spans="1:20" ht="12.75">
      <c r="A127" s="80">
        <v>127</v>
      </c>
      <c r="B127" s="46" t="s">
        <v>1619</v>
      </c>
      <c r="C127" s="112" t="s">
        <v>1391</v>
      </c>
      <c r="D127" s="112" t="s">
        <v>1783</v>
      </c>
      <c r="E127" s="112" t="s">
        <v>2008</v>
      </c>
      <c r="F127" s="113" t="s">
        <v>1785</v>
      </c>
      <c r="G127" s="113" t="s">
        <v>1363</v>
      </c>
      <c r="H127" s="114" t="s">
        <v>1392</v>
      </c>
      <c r="I127" s="114" t="s">
        <v>1393</v>
      </c>
      <c r="J127" s="50" t="s">
        <v>1731</v>
      </c>
      <c r="K127" s="123"/>
      <c r="L127" s="51"/>
      <c r="M127" s="51" t="s">
        <v>704</v>
      </c>
      <c r="N127" s="51" t="s">
        <v>705</v>
      </c>
      <c r="O127" s="51" t="s">
        <v>778</v>
      </c>
      <c r="P127" s="51"/>
      <c r="Q127" s="51"/>
      <c r="R127" s="51"/>
      <c r="S127" s="51"/>
      <c r="T127" s="51"/>
    </row>
    <row r="128" spans="1:20" ht="51">
      <c r="A128" s="80">
        <v>128</v>
      </c>
      <c r="B128" s="46" t="s">
        <v>1619</v>
      </c>
      <c r="C128" s="112" t="s">
        <v>1394</v>
      </c>
      <c r="D128" s="112" t="s">
        <v>509</v>
      </c>
      <c r="E128" s="112" t="s">
        <v>1395</v>
      </c>
      <c r="F128" s="111" t="s">
        <v>2470</v>
      </c>
      <c r="G128" s="113" t="s">
        <v>1363</v>
      </c>
      <c r="H128" s="114" t="s">
        <v>1396</v>
      </c>
      <c r="I128" s="114" t="s">
        <v>2193</v>
      </c>
      <c r="J128" s="50"/>
      <c r="K128" s="123"/>
      <c r="L128" s="51"/>
      <c r="M128" s="51"/>
      <c r="N128" s="51"/>
      <c r="O128" s="51"/>
      <c r="P128" s="51" t="s">
        <v>1777</v>
      </c>
      <c r="Q128" s="51"/>
      <c r="R128" s="51"/>
      <c r="S128" s="51"/>
      <c r="T128" s="51"/>
    </row>
    <row r="129" spans="1:20" ht="25.5">
      <c r="A129" s="80">
        <v>129</v>
      </c>
      <c r="B129" s="46" t="s">
        <v>1619</v>
      </c>
      <c r="C129" s="112" t="s">
        <v>2112</v>
      </c>
      <c r="D129" s="112" t="s">
        <v>1033</v>
      </c>
      <c r="E129" s="112" t="s">
        <v>1008</v>
      </c>
      <c r="F129" s="113" t="s">
        <v>1785</v>
      </c>
      <c r="G129" s="113" t="s">
        <v>1363</v>
      </c>
      <c r="H129" s="114" t="s">
        <v>2194</v>
      </c>
      <c r="I129" s="114" t="s">
        <v>2195</v>
      </c>
      <c r="J129" s="50" t="s">
        <v>1731</v>
      </c>
      <c r="K129" s="51"/>
      <c r="L129" s="51"/>
      <c r="M129" s="51" t="s">
        <v>704</v>
      </c>
      <c r="N129" s="51" t="s">
        <v>705</v>
      </c>
      <c r="O129" s="51" t="s">
        <v>778</v>
      </c>
      <c r="P129" s="51"/>
      <c r="Q129" s="51"/>
      <c r="R129" s="51"/>
      <c r="S129" s="51"/>
      <c r="T129" s="51"/>
    </row>
    <row r="130" spans="1:20" ht="102">
      <c r="A130" s="80">
        <v>130</v>
      </c>
      <c r="B130" s="46" t="s">
        <v>1619</v>
      </c>
      <c r="C130" s="112" t="s">
        <v>2112</v>
      </c>
      <c r="D130" s="112" t="s">
        <v>1033</v>
      </c>
      <c r="E130" s="112" t="s">
        <v>1877</v>
      </c>
      <c r="F130" s="111" t="s">
        <v>2470</v>
      </c>
      <c r="G130" s="113" t="s">
        <v>1363</v>
      </c>
      <c r="H130" s="114" t="s">
        <v>2196</v>
      </c>
      <c r="I130" s="114" t="s">
        <v>1461</v>
      </c>
      <c r="J130" s="50"/>
      <c r="K130" s="51"/>
      <c r="L130" s="51"/>
      <c r="M130" s="51"/>
      <c r="N130" s="51"/>
      <c r="O130" s="51"/>
      <c r="P130" s="51" t="s">
        <v>1733</v>
      </c>
      <c r="Q130" s="51"/>
      <c r="R130" s="51"/>
      <c r="S130" s="51"/>
      <c r="T130" s="51"/>
    </row>
    <row r="131" spans="1:20" ht="76.5">
      <c r="A131" s="80">
        <v>131</v>
      </c>
      <c r="B131" s="46" t="s">
        <v>1619</v>
      </c>
      <c r="C131" s="112" t="s">
        <v>1462</v>
      </c>
      <c r="D131" s="112" t="s">
        <v>1077</v>
      </c>
      <c r="E131" s="112" t="s">
        <v>465</v>
      </c>
      <c r="F131" s="113" t="s">
        <v>1785</v>
      </c>
      <c r="G131" s="113" t="s">
        <v>1363</v>
      </c>
      <c r="H131" s="114" t="s">
        <v>709</v>
      </c>
      <c r="I131" s="114" t="s">
        <v>710</v>
      </c>
      <c r="J131" s="50" t="s">
        <v>1731</v>
      </c>
      <c r="K131" s="51"/>
      <c r="L131" s="51"/>
      <c r="M131" s="51" t="s">
        <v>704</v>
      </c>
      <c r="N131" s="51" t="s">
        <v>222</v>
      </c>
      <c r="O131" s="51" t="s">
        <v>778</v>
      </c>
      <c r="P131" s="51"/>
      <c r="Q131" s="51"/>
      <c r="R131" s="51"/>
      <c r="S131" s="51"/>
      <c r="T131" s="51"/>
    </row>
    <row r="132" spans="1:20" ht="76.5">
      <c r="A132" s="80">
        <v>132</v>
      </c>
      <c r="B132" s="46" t="s">
        <v>1619</v>
      </c>
      <c r="C132" s="112" t="s">
        <v>711</v>
      </c>
      <c r="D132" s="112" t="s">
        <v>1877</v>
      </c>
      <c r="E132" s="112" t="s">
        <v>2469</v>
      </c>
      <c r="F132" s="113" t="s">
        <v>1785</v>
      </c>
      <c r="G132" s="113" t="s">
        <v>1363</v>
      </c>
      <c r="H132" s="114" t="s">
        <v>709</v>
      </c>
      <c r="I132" s="114" t="s">
        <v>710</v>
      </c>
      <c r="J132" s="50" t="s">
        <v>1731</v>
      </c>
      <c r="K132" s="51"/>
      <c r="L132" s="51"/>
      <c r="M132" s="51" t="s">
        <v>704</v>
      </c>
      <c r="N132" s="51" t="s">
        <v>222</v>
      </c>
      <c r="O132" s="51" t="s">
        <v>778</v>
      </c>
      <c r="P132" s="51"/>
      <c r="Q132" s="51"/>
      <c r="R132" s="51"/>
      <c r="S132" s="51"/>
      <c r="T132" s="51"/>
    </row>
    <row r="133" spans="1:20" ht="25.5">
      <c r="A133" s="80">
        <v>133</v>
      </c>
      <c r="B133" s="46" t="s">
        <v>1619</v>
      </c>
      <c r="C133" s="112" t="s">
        <v>997</v>
      </c>
      <c r="D133" s="112" t="s">
        <v>998</v>
      </c>
      <c r="E133" s="112" t="s">
        <v>496</v>
      </c>
      <c r="F133" s="113" t="s">
        <v>1785</v>
      </c>
      <c r="G133" s="113" t="s">
        <v>1363</v>
      </c>
      <c r="H133" s="114" t="s">
        <v>712</v>
      </c>
      <c r="I133" s="114" t="s">
        <v>713</v>
      </c>
      <c r="J133" s="50" t="s">
        <v>1731</v>
      </c>
      <c r="K133" s="51"/>
      <c r="L133" s="51"/>
      <c r="M133" s="51" t="s">
        <v>704</v>
      </c>
      <c r="N133" s="51" t="s">
        <v>705</v>
      </c>
      <c r="O133" s="51" t="s">
        <v>778</v>
      </c>
      <c r="P133" s="51"/>
      <c r="Q133" s="51"/>
      <c r="R133" s="51"/>
      <c r="S133" s="51"/>
      <c r="T133" s="51"/>
    </row>
    <row r="134" spans="1:20" ht="25.5">
      <c r="A134" s="80">
        <v>134</v>
      </c>
      <c r="B134" s="46" t="s">
        <v>1619</v>
      </c>
      <c r="C134" s="112" t="s">
        <v>997</v>
      </c>
      <c r="D134" s="112" t="s">
        <v>1153</v>
      </c>
      <c r="E134" s="112" t="s">
        <v>1077</v>
      </c>
      <c r="F134" s="111" t="s">
        <v>2470</v>
      </c>
      <c r="G134" s="113" t="s">
        <v>1363</v>
      </c>
      <c r="H134" s="114" t="s">
        <v>714</v>
      </c>
      <c r="I134" s="114" t="s">
        <v>715</v>
      </c>
      <c r="J134" s="50" t="s">
        <v>1731</v>
      </c>
      <c r="K134" s="51"/>
      <c r="L134" s="51"/>
      <c r="M134" s="51" t="s">
        <v>704</v>
      </c>
      <c r="N134" s="51" t="s">
        <v>222</v>
      </c>
      <c r="O134" s="51" t="s">
        <v>778</v>
      </c>
      <c r="P134" s="51" t="s">
        <v>1780</v>
      </c>
      <c r="Q134" s="51"/>
      <c r="R134" s="51"/>
      <c r="S134" s="51"/>
      <c r="T134" s="51"/>
    </row>
    <row r="135" spans="1:20" ht="78.75">
      <c r="A135" s="80">
        <v>135</v>
      </c>
      <c r="B135" s="46" t="s">
        <v>1619</v>
      </c>
      <c r="C135" s="112" t="s">
        <v>716</v>
      </c>
      <c r="D135" s="112" t="s">
        <v>1008</v>
      </c>
      <c r="E135" s="112" t="s">
        <v>2520</v>
      </c>
      <c r="F135" s="113" t="s">
        <v>1785</v>
      </c>
      <c r="G135" s="113" t="s">
        <v>1363</v>
      </c>
      <c r="H135" s="114" t="s">
        <v>717</v>
      </c>
      <c r="I135" s="114" t="s">
        <v>718</v>
      </c>
      <c r="J135" s="50" t="s">
        <v>1732</v>
      </c>
      <c r="K135" s="51" t="s">
        <v>4050</v>
      </c>
      <c r="L135" s="51"/>
      <c r="M135" s="51" t="s">
        <v>704</v>
      </c>
      <c r="N135" s="51" t="s">
        <v>705</v>
      </c>
      <c r="O135" s="51" t="s">
        <v>778</v>
      </c>
      <c r="P135" s="51"/>
      <c r="Q135" s="51"/>
      <c r="R135" s="51"/>
      <c r="S135" s="51"/>
      <c r="T135" s="51"/>
    </row>
    <row r="136" spans="1:20" ht="25.5">
      <c r="A136" s="80">
        <v>136</v>
      </c>
      <c r="B136" s="46" t="s">
        <v>1619</v>
      </c>
      <c r="C136" s="112" t="s">
        <v>719</v>
      </c>
      <c r="D136" s="112" t="s">
        <v>1861</v>
      </c>
      <c r="E136" s="112" t="s">
        <v>1853</v>
      </c>
      <c r="F136" s="113" t="s">
        <v>1785</v>
      </c>
      <c r="G136" s="113" t="s">
        <v>1363</v>
      </c>
      <c r="H136" s="114" t="s">
        <v>720</v>
      </c>
      <c r="I136" s="114" t="s">
        <v>721</v>
      </c>
      <c r="J136" s="50" t="s">
        <v>1731</v>
      </c>
      <c r="K136" s="51"/>
      <c r="L136" s="51"/>
      <c r="M136" s="51" t="s">
        <v>704</v>
      </c>
      <c r="N136" s="51" t="s">
        <v>705</v>
      </c>
      <c r="O136" s="51" t="s">
        <v>778</v>
      </c>
      <c r="P136" s="51"/>
      <c r="Q136" s="51"/>
      <c r="R136" s="51"/>
      <c r="S136" s="51"/>
      <c r="T136" s="51"/>
    </row>
    <row r="137" spans="1:20" ht="25.5">
      <c r="A137" s="80">
        <v>137</v>
      </c>
      <c r="B137" s="46" t="s">
        <v>1619</v>
      </c>
      <c r="C137" s="112" t="s">
        <v>1156</v>
      </c>
      <c r="D137" s="112" t="s">
        <v>1861</v>
      </c>
      <c r="E137" s="112" t="s">
        <v>1033</v>
      </c>
      <c r="F137" s="113" t="s">
        <v>1785</v>
      </c>
      <c r="G137" s="113" t="s">
        <v>1363</v>
      </c>
      <c r="H137" s="114" t="s">
        <v>722</v>
      </c>
      <c r="I137" s="114" t="s">
        <v>723</v>
      </c>
      <c r="J137" s="50" t="s">
        <v>1731</v>
      </c>
      <c r="K137" s="51"/>
      <c r="L137" s="51"/>
      <c r="M137" s="51" t="s">
        <v>704</v>
      </c>
      <c r="N137" s="51" t="s">
        <v>705</v>
      </c>
      <c r="O137" s="51" t="s">
        <v>778</v>
      </c>
      <c r="P137" s="51"/>
      <c r="Q137" s="51"/>
      <c r="R137" s="51"/>
      <c r="S137" s="51"/>
      <c r="T137" s="51"/>
    </row>
    <row r="138" spans="1:20" ht="25.5">
      <c r="A138" s="80">
        <v>138</v>
      </c>
      <c r="B138" s="46" t="s">
        <v>1619</v>
      </c>
      <c r="C138" s="112" t="s">
        <v>1156</v>
      </c>
      <c r="D138" s="112" t="s">
        <v>1861</v>
      </c>
      <c r="E138" s="112" t="s">
        <v>999</v>
      </c>
      <c r="F138" s="113" t="s">
        <v>1785</v>
      </c>
      <c r="G138" s="113" t="s">
        <v>1363</v>
      </c>
      <c r="H138" s="114" t="s">
        <v>724</v>
      </c>
      <c r="I138" s="114" t="s">
        <v>725</v>
      </c>
      <c r="J138" s="50" t="s">
        <v>1731</v>
      </c>
      <c r="K138" s="51"/>
      <c r="L138" s="51"/>
      <c r="M138" s="51" t="s">
        <v>704</v>
      </c>
      <c r="N138" s="51" t="s">
        <v>705</v>
      </c>
      <c r="O138" s="51" t="s">
        <v>778</v>
      </c>
      <c r="P138" s="51"/>
      <c r="Q138" s="51"/>
      <c r="R138" s="51"/>
      <c r="S138" s="51"/>
      <c r="T138" s="51"/>
    </row>
    <row r="139" spans="1:20" ht="89.25">
      <c r="A139" s="80">
        <v>139</v>
      </c>
      <c r="B139" s="46" t="s">
        <v>1619</v>
      </c>
      <c r="C139" s="112" t="s">
        <v>1156</v>
      </c>
      <c r="D139" s="112" t="s">
        <v>1784</v>
      </c>
      <c r="E139" s="112" t="s">
        <v>2644</v>
      </c>
      <c r="F139" s="111" t="s">
        <v>2470</v>
      </c>
      <c r="G139" s="113" t="s">
        <v>1363</v>
      </c>
      <c r="H139" s="114" t="s">
        <v>726</v>
      </c>
      <c r="I139" s="114" t="s">
        <v>727</v>
      </c>
      <c r="J139" s="50" t="s">
        <v>1731</v>
      </c>
      <c r="K139" s="51" t="s">
        <v>317</v>
      </c>
      <c r="L139" s="51"/>
      <c r="M139" s="51" t="s">
        <v>704</v>
      </c>
      <c r="N139" s="51" t="s">
        <v>705</v>
      </c>
      <c r="O139" s="51" t="s">
        <v>778</v>
      </c>
      <c r="P139" s="51" t="s">
        <v>1775</v>
      </c>
      <c r="Q139" s="51"/>
      <c r="R139" s="51"/>
      <c r="S139" s="51"/>
      <c r="T139" s="51"/>
    </row>
    <row r="140" spans="1:20" ht="45">
      <c r="A140" s="80">
        <v>140</v>
      </c>
      <c r="B140" s="46" t="s">
        <v>1619</v>
      </c>
      <c r="C140" s="112" t="s">
        <v>728</v>
      </c>
      <c r="D140" s="112" t="s">
        <v>1084</v>
      </c>
      <c r="E140" s="112" t="s">
        <v>474</v>
      </c>
      <c r="F140" s="113" t="s">
        <v>1785</v>
      </c>
      <c r="G140" s="113" t="s">
        <v>1363</v>
      </c>
      <c r="H140" s="114" t="s">
        <v>729</v>
      </c>
      <c r="I140" s="114" t="s">
        <v>1866</v>
      </c>
      <c r="J140" s="50" t="s">
        <v>1731</v>
      </c>
      <c r="K140" s="51"/>
      <c r="L140" s="51"/>
      <c r="M140" s="51" t="s">
        <v>1643</v>
      </c>
      <c r="N140" s="51" t="s">
        <v>401</v>
      </c>
      <c r="O140" s="51" t="s">
        <v>778</v>
      </c>
      <c r="P140" s="51"/>
      <c r="Q140" s="51"/>
      <c r="R140" s="51"/>
      <c r="S140" s="51"/>
      <c r="T140" s="51"/>
    </row>
    <row r="141" spans="1:20" ht="38.25">
      <c r="A141" s="80">
        <v>141</v>
      </c>
      <c r="B141" s="46" t="s">
        <v>1619</v>
      </c>
      <c r="C141" s="112" t="s">
        <v>728</v>
      </c>
      <c r="D141" s="112" t="s">
        <v>1084</v>
      </c>
      <c r="E141" s="112" t="s">
        <v>1849</v>
      </c>
      <c r="F141" s="113" t="s">
        <v>1785</v>
      </c>
      <c r="G141" s="113" t="s">
        <v>1363</v>
      </c>
      <c r="H141" s="114" t="s">
        <v>730</v>
      </c>
      <c r="I141" s="114" t="s">
        <v>1866</v>
      </c>
      <c r="J141" s="50" t="s">
        <v>1731</v>
      </c>
      <c r="K141" s="51"/>
      <c r="L141" s="51"/>
      <c r="M141" s="51" t="s">
        <v>704</v>
      </c>
      <c r="N141" s="51" t="s">
        <v>705</v>
      </c>
      <c r="O141" s="51" t="s">
        <v>778</v>
      </c>
      <c r="P141" s="51"/>
      <c r="Q141" s="51"/>
      <c r="R141" s="51"/>
      <c r="S141" s="51"/>
      <c r="T141" s="51"/>
    </row>
    <row r="142" spans="1:20" ht="51">
      <c r="A142" s="80">
        <v>142</v>
      </c>
      <c r="B142" s="46" t="s">
        <v>1619</v>
      </c>
      <c r="C142" s="112" t="s">
        <v>1159</v>
      </c>
      <c r="D142" s="112" t="s">
        <v>2520</v>
      </c>
      <c r="E142" s="112" t="s">
        <v>2011</v>
      </c>
      <c r="F142" s="113" t="s">
        <v>1785</v>
      </c>
      <c r="G142" s="113" t="s">
        <v>1363</v>
      </c>
      <c r="H142" s="114" t="s">
        <v>731</v>
      </c>
      <c r="I142" s="114" t="s">
        <v>732</v>
      </c>
      <c r="J142" s="50" t="s">
        <v>1731</v>
      </c>
      <c r="K142" s="51" t="s">
        <v>546</v>
      </c>
      <c r="L142" s="51"/>
      <c r="M142" s="51" t="s">
        <v>704</v>
      </c>
      <c r="N142" s="51" t="s">
        <v>705</v>
      </c>
      <c r="O142" s="51" t="s">
        <v>778</v>
      </c>
      <c r="P142" s="51"/>
      <c r="Q142" s="51"/>
      <c r="R142" s="51"/>
      <c r="S142" s="51"/>
      <c r="T142" s="51"/>
    </row>
    <row r="143" spans="1:20" ht="51">
      <c r="A143" s="80">
        <v>143</v>
      </c>
      <c r="B143" s="46" t="s">
        <v>1619</v>
      </c>
      <c r="C143" s="112" t="s">
        <v>733</v>
      </c>
      <c r="D143" s="112" t="s">
        <v>1160</v>
      </c>
      <c r="E143" s="112" t="s">
        <v>734</v>
      </c>
      <c r="F143" s="111" t="s">
        <v>2470</v>
      </c>
      <c r="G143" s="113" t="s">
        <v>1363</v>
      </c>
      <c r="H143" s="114" t="s">
        <v>251</v>
      </c>
      <c r="I143" s="114" t="s">
        <v>779</v>
      </c>
      <c r="J143" s="50"/>
      <c r="K143" s="51"/>
      <c r="L143" s="51"/>
      <c r="M143" s="51"/>
      <c r="N143" s="51"/>
      <c r="O143" s="51"/>
      <c r="P143" s="51" t="s">
        <v>1778</v>
      </c>
      <c r="Q143" s="51"/>
      <c r="R143" s="51"/>
      <c r="S143" s="51"/>
      <c r="T143" s="51"/>
    </row>
    <row r="144" spans="1:20" ht="114.75">
      <c r="A144" s="80">
        <v>144</v>
      </c>
      <c r="B144" s="46" t="s">
        <v>1619</v>
      </c>
      <c r="C144" s="112" t="s">
        <v>780</v>
      </c>
      <c r="D144" s="112" t="s">
        <v>1036</v>
      </c>
      <c r="E144" s="112" t="s">
        <v>1057</v>
      </c>
      <c r="F144" s="111" t="s">
        <v>2470</v>
      </c>
      <c r="G144" s="113" t="s">
        <v>1363</v>
      </c>
      <c r="H144" s="114" t="s">
        <v>781</v>
      </c>
      <c r="I144" s="114" t="s">
        <v>782</v>
      </c>
      <c r="J144" s="50"/>
      <c r="K144" s="51"/>
      <c r="L144" s="51"/>
      <c r="M144" s="51"/>
      <c r="N144" s="51"/>
      <c r="O144" s="51"/>
      <c r="P144" s="51" t="s">
        <v>1778</v>
      </c>
      <c r="Q144" s="51"/>
      <c r="R144" s="51"/>
      <c r="S144" s="51"/>
      <c r="T144" s="51"/>
    </row>
    <row r="145" spans="1:20" ht="51">
      <c r="A145" s="80">
        <v>145</v>
      </c>
      <c r="B145" s="46" t="s">
        <v>1619</v>
      </c>
      <c r="C145" s="112" t="s">
        <v>783</v>
      </c>
      <c r="D145" s="112" t="s">
        <v>1849</v>
      </c>
      <c r="E145" s="112" t="s">
        <v>999</v>
      </c>
      <c r="F145" s="111" t="s">
        <v>2470</v>
      </c>
      <c r="G145" s="113" t="s">
        <v>1363</v>
      </c>
      <c r="H145" s="114" t="s">
        <v>251</v>
      </c>
      <c r="I145" s="114" t="s">
        <v>779</v>
      </c>
      <c r="J145" s="50"/>
      <c r="K145" s="51"/>
      <c r="L145" s="51"/>
      <c r="M145" s="51"/>
      <c r="N145" s="51"/>
      <c r="O145" s="51"/>
      <c r="P145" s="51" t="s">
        <v>1778</v>
      </c>
      <c r="Q145" s="51"/>
      <c r="R145" s="51"/>
      <c r="S145" s="51"/>
      <c r="T145" s="51"/>
    </row>
    <row r="146" spans="1:20" ht="25.5">
      <c r="A146" s="80">
        <v>146</v>
      </c>
      <c r="B146" s="46" t="s">
        <v>1619</v>
      </c>
      <c r="C146" s="112" t="s">
        <v>783</v>
      </c>
      <c r="D146" s="112" t="s">
        <v>1849</v>
      </c>
      <c r="E146" s="112" t="s">
        <v>2011</v>
      </c>
      <c r="F146" s="113" t="s">
        <v>1785</v>
      </c>
      <c r="G146" s="113" t="s">
        <v>1363</v>
      </c>
      <c r="H146" s="114" t="s">
        <v>784</v>
      </c>
      <c r="I146" s="114" t="s">
        <v>785</v>
      </c>
      <c r="J146" s="50" t="s">
        <v>1731</v>
      </c>
      <c r="K146" s="51"/>
      <c r="L146" s="51"/>
      <c r="M146" s="51" t="s">
        <v>704</v>
      </c>
      <c r="N146" s="51" t="s">
        <v>705</v>
      </c>
      <c r="O146" s="51" t="s">
        <v>778</v>
      </c>
      <c r="P146" s="51"/>
      <c r="Q146" s="51"/>
      <c r="R146" s="51"/>
      <c r="S146" s="51"/>
      <c r="T146" s="51"/>
    </row>
    <row r="147" spans="1:20" ht="51">
      <c r="A147" s="80">
        <v>147</v>
      </c>
      <c r="B147" s="46" t="s">
        <v>1619</v>
      </c>
      <c r="C147" s="112" t="s">
        <v>786</v>
      </c>
      <c r="D147" s="112" t="s">
        <v>1067</v>
      </c>
      <c r="E147" s="112" t="s">
        <v>469</v>
      </c>
      <c r="F147" s="111" t="s">
        <v>2470</v>
      </c>
      <c r="G147" s="113" t="s">
        <v>1363</v>
      </c>
      <c r="H147" s="114" t="s">
        <v>251</v>
      </c>
      <c r="I147" s="114" t="s">
        <v>779</v>
      </c>
      <c r="J147" s="50"/>
      <c r="K147" s="51"/>
      <c r="L147" s="51"/>
      <c r="M147" s="51"/>
      <c r="N147" s="51"/>
      <c r="O147" s="51"/>
      <c r="P147" s="51" t="s">
        <v>1778</v>
      </c>
      <c r="Q147" s="51"/>
      <c r="R147" s="51"/>
      <c r="S147" s="51"/>
      <c r="T147" s="51"/>
    </row>
    <row r="148" spans="1:20" ht="25.5">
      <c r="A148" s="80">
        <v>148</v>
      </c>
      <c r="B148" s="46" t="s">
        <v>1619</v>
      </c>
      <c r="C148" s="112" t="s">
        <v>1163</v>
      </c>
      <c r="D148" s="112" t="s">
        <v>465</v>
      </c>
      <c r="E148" s="112" t="s">
        <v>2011</v>
      </c>
      <c r="F148" s="113" t="s">
        <v>1785</v>
      </c>
      <c r="G148" s="113" t="s">
        <v>1363</v>
      </c>
      <c r="H148" s="114" t="s">
        <v>787</v>
      </c>
      <c r="I148" s="114" t="s">
        <v>788</v>
      </c>
      <c r="J148" s="50" t="s">
        <v>1731</v>
      </c>
      <c r="K148" s="51" t="s">
        <v>547</v>
      </c>
      <c r="L148" s="51"/>
      <c r="M148" s="51" t="s">
        <v>704</v>
      </c>
      <c r="N148" s="51" t="s">
        <v>705</v>
      </c>
      <c r="O148" s="51" t="s">
        <v>778</v>
      </c>
      <c r="P148" s="51"/>
      <c r="Q148" s="51"/>
      <c r="R148" s="51"/>
      <c r="S148" s="51"/>
      <c r="T148" s="51"/>
    </row>
    <row r="149" spans="1:20" ht="12.75">
      <c r="A149" s="80">
        <v>149</v>
      </c>
      <c r="B149" s="46" t="s">
        <v>1619</v>
      </c>
      <c r="C149" s="112" t="s">
        <v>1163</v>
      </c>
      <c r="D149" s="112" t="s">
        <v>1789</v>
      </c>
      <c r="E149" s="112" t="s">
        <v>1084</v>
      </c>
      <c r="F149" s="113" t="s">
        <v>1785</v>
      </c>
      <c r="G149" s="113" t="s">
        <v>1363</v>
      </c>
      <c r="H149" s="114" t="s">
        <v>789</v>
      </c>
      <c r="I149" s="114" t="s">
        <v>790</v>
      </c>
      <c r="J149" s="50" t="s">
        <v>1731</v>
      </c>
      <c r="K149" s="51"/>
      <c r="L149" s="51"/>
      <c r="M149" s="51" t="s">
        <v>704</v>
      </c>
      <c r="N149" s="51" t="s">
        <v>705</v>
      </c>
      <c r="O149" s="51" t="s">
        <v>778</v>
      </c>
      <c r="P149" s="51"/>
      <c r="Q149" s="51"/>
      <c r="R149" s="51"/>
      <c r="S149" s="51"/>
      <c r="T149" s="51"/>
    </row>
    <row r="150" spans="1:20" ht="63.75">
      <c r="A150" s="80">
        <v>150</v>
      </c>
      <c r="B150" s="46" t="s">
        <v>1619</v>
      </c>
      <c r="C150" s="112" t="s">
        <v>2005</v>
      </c>
      <c r="D150" s="112" t="s">
        <v>1080</v>
      </c>
      <c r="E150" s="112" t="s">
        <v>994</v>
      </c>
      <c r="F150" s="111" t="s">
        <v>2470</v>
      </c>
      <c r="G150" s="113" t="s">
        <v>1363</v>
      </c>
      <c r="H150" s="114" t="s">
        <v>791</v>
      </c>
      <c r="I150" s="114" t="s">
        <v>792</v>
      </c>
      <c r="J150" s="50"/>
      <c r="K150" s="51"/>
      <c r="L150" s="51"/>
      <c r="M150" s="51"/>
      <c r="N150" s="51"/>
      <c r="O150" s="51"/>
      <c r="P150" s="51" t="s">
        <v>1781</v>
      </c>
      <c r="Q150" s="51"/>
      <c r="R150" s="51"/>
      <c r="S150" s="51"/>
      <c r="T150" s="51"/>
    </row>
    <row r="151" spans="1:20" ht="76.5">
      <c r="A151" s="80">
        <v>151</v>
      </c>
      <c r="B151" s="46" t="s">
        <v>1619</v>
      </c>
      <c r="C151" s="112" t="s">
        <v>2467</v>
      </c>
      <c r="D151" s="112" t="s">
        <v>994</v>
      </c>
      <c r="E151" s="112" t="s">
        <v>999</v>
      </c>
      <c r="F151" s="111" t="s">
        <v>2470</v>
      </c>
      <c r="G151" s="113" t="s">
        <v>1363</v>
      </c>
      <c r="H151" s="114" t="s">
        <v>1504</v>
      </c>
      <c r="I151" s="114" t="s">
        <v>1505</v>
      </c>
      <c r="J151" s="50"/>
      <c r="K151" s="51"/>
      <c r="L151" s="51"/>
      <c r="M151" s="51"/>
      <c r="N151" s="51"/>
      <c r="O151" s="51"/>
      <c r="P151" s="51" t="s">
        <v>1781</v>
      </c>
      <c r="Q151" s="51"/>
      <c r="R151" s="51"/>
      <c r="S151" s="51"/>
      <c r="T151" s="51"/>
    </row>
    <row r="152" spans="1:20" ht="25.5">
      <c r="A152" s="80">
        <v>152</v>
      </c>
      <c r="B152" s="46" t="s">
        <v>1619</v>
      </c>
      <c r="C152" s="112" t="s">
        <v>2467</v>
      </c>
      <c r="D152" s="112" t="s">
        <v>2008</v>
      </c>
      <c r="E152" s="112" t="s">
        <v>2010</v>
      </c>
      <c r="F152" s="111" t="s">
        <v>2470</v>
      </c>
      <c r="G152" s="113" t="s">
        <v>1363</v>
      </c>
      <c r="H152" s="114" t="s">
        <v>1506</v>
      </c>
      <c r="I152" s="114" t="s">
        <v>1507</v>
      </c>
      <c r="J152" s="50"/>
      <c r="K152" s="51"/>
      <c r="L152" s="51"/>
      <c r="M152" s="51"/>
      <c r="N152" s="51"/>
      <c r="O152" s="51"/>
      <c r="P152" s="51" t="s">
        <v>1781</v>
      </c>
      <c r="Q152" s="51"/>
      <c r="R152" s="51"/>
      <c r="S152" s="51"/>
      <c r="T152" s="51"/>
    </row>
    <row r="153" spans="1:20" ht="12.75">
      <c r="A153" s="80">
        <v>153</v>
      </c>
      <c r="B153" s="46" t="s">
        <v>1619</v>
      </c>
      <c r="C153" s="112" t="s">
        <v>2467</v>
      </c>
      <c r="D153" s="112" t="s">
        <v>1880</v>
      </c>
      <c r="E153" s="112" t="s">
        <v>617</v>
      </c>
      <c r="F153" s="113" t="s">
        <v>1785</v>
      </c>
      <c r="G153" s="113" t="s">
        <v>1363</v>
      </c>
      <c r="H153" s="114" t="s">
        <v>1508</v>
      </c>
      <c r="I153" s="114" t="s">
        <v>1509</v>
      </c>
      <c r="J153" s="50" t="s">
        <v>1731</v>
      </c>
      <c r="K153" s="51"/>
      <c r="L153" s="51"/>
      <c r="M153" s="51" t="s">
        <v>704</v>
      </c>
      <c r="N153" s="51" t="s">
        <v>705</v>
      </c>
      <c r="O153" s="51" t="s">
        <v>778</v>
      </c>
      <c r="P153" s="51"/>
      <c r="Q153" s="51"/>
      <c r="R153" s="51"/>
      <c r="S153" s="51"/>
      <c r="T153" s="51"/>
    </row>
    <row r="154" spans="1:20" ht="12.75">
      <c r="A154" s="80">
        <v>154</v>
      </c>
      <c r="B154" s="46" t="s">
        <v>1619</v>
      </c>
      <c r="C154" s="112" t="s">
        <v>2467</v>
      </c>
      <c r="D154" s="112" t="s">
        <v>1880</v>
      </c>
      <c r="E154" s="112" t="s">
        <v>2011</v>
      </c>
      <c r="F154" s="111" t="s">
        <v>2470</v>
      </c>
      <c r="G154" s="113" t="s">
        <v>1363</v>
      </c>
      <c r="H154" s="114" t="s">
        <v>1510</v>
      </c>
      <c r="I154" s="114" t="s">
        <v>1511</v>
      </c>
      <c r="J154" s="50"/>
      <c r="K154" s="51"/>
      <c r="L154" s="51"/>
      <c r="M154" s="51"/>
      <c r="N154" s="51"/>
      <c r="O154" s="51"/>
      <c r="P154" s="51" t="s">
        <v>1781</v>
      </c>
      <c r="Q154" s="51"/>
      <c r="R154" s="51"/>
      <c r="S154" s="51"/>
      <c r="T154" s="51"/>
    </row>
    <row r="155" spans="1:20" ht="12.75">
      <c r="A155" s="80">
        <v>155</v>
      </c>
      <c r="B155" s="46" t="s">
        <v>1619</v>
      </c>
      <c r="C155" s="112" t="s">
        <v>2467</v>
      </c>
      <c r="D155" s="112" t="s">
        <v>1880</v>
      </c>
      <c r="E155" s="112" t="s">
        <v>1869</v>
      </c>
      <c r="F155" s="113" t="s">
        <v>1785</v>
      </c>
      <c r="G155" s="113" t="s">
        <v>1363</v>
      </c>
      <c r="H155" s="114" t="s">
        <v>1510</v>
      </c>
      <c r="I155" s="114" t="s">
        <v>1512</v>
      </c>
      <c r="J155" s="50" t="s">
        <v>1731</v>
      </c>
      <c r="K155" s="51"/>
      <c r="L155" s="51"/>
      <c r="M155" s="51" t="s">
        <v>704</v>
      </c>
      <c r="N155" s="51" t="s">
        <v>705</v>
      </c>
      <c r="O155" s="51" t="s">
        <v>778</v>
      </c>
      <c r="P155" s="51"/>
      <c r="Q155" s="51"/>
      <c r="R155" s="51"/>
      <c r="S155" s="51"/>
      <c r="T155" s="51"/>
    </row>
    <row r="156" spans="1:20" ht="51">
      <c r="A156" s="80">
        <v>156</v>
      </c>
      <c r="B156" s="46" t="s">
        <v>1619</v>
      </c>
      <c r="C156" s="112" t="s">
        <v>2638</v>
      </c>
      <c r="D156" s="112" t="s">
        <v>981</v>
      </c>
      <c r="E156" s="112" t="s">
        <v>1395</v>
      </c>
      <c r="F156" s="113" t="s">
        <v>1785</v>
      </c>
      <c r="G156" s="113" t="s">
        <v>1363</v>
      </c>
      <c r="H156" s="114" t="s">
        <v>1513</v>
      </c>
      <c r="I156" s="114" t="s">
        <v>1514</v>
      </c>
      <c r="J156" s="50" t="s">
        <v>1731</v>
      </c>
      <c r="K156" s="51"/>
      <c r="L156" s="51"/>
      <c r="M156" s="51" t="s">
        <v>704</v>
      </c>
      <c r="N156" s="51" t="s">
        <v>705</v>
      </c>
      <c r="O156" s="51" t="s">
        <v>778</v>
      </c>
      <c r="P156" s="51"/>
      <c r="Q156" s="51"/>
      <c r="R156" s="51"/>
      <c r="S156" s="51"/>
      <c r="T156" s="51"/>
    </row>
    <row r="157" spans="1:20" ht="38.25">
      <c r="A157" s="80">
        <v>157</v>
      </c>
      <c r="B157" s="46" t="s">
        <v>1619</v>
      </c>
      <c r="C157" s="112" t="s">
        <v>1515</v>
      </c>
      <c r="D157" s="112" t="s">
        <v>496</v>
      </c>
      <c r="E157" s="112" t="s">
        <v>469</v>
      </c>
      <c r="F157" s="111" t="s">
        <v>2470</v>
      </c>
      <c r="G157" s="113" t="s">
        <v>1363</v>
      </c>
      <c r="H157" s="114" t="s">
        <v>1516</v>
      </c>
      <c r="I157" s="114" t="s">
        <v>1866</v>
      </c>
      <c r="J157" s="50"/>
      <c r="K157" s="51"/>
      <c r="L157" s="51"/>
      <c r="M157" s="51"/>
      <c r="N157" s="51"/>
      <c r="O157" s="51"/>
      <c r="P157" s="51" t="s">
        <v>1781</v>
      </c>
      <c r="Q157" s="51"/>
      <c r="R157" s="51"/>
      <c r="S157" s="51"/>
      <c r="T157" s="51"/>
    </row>
    <row r="158" spans="1:20" ht="25.5">
      <c r="A158" s="80">
        <v>158</v>
      </c>
      <c r="B158" s="46" t="s">
        <v>1619</v>
      </c>
      <c r="C158" s="112" t="s">
        <v>2640</v>
      </c>
      <c r="D158" s="112" t="s">
        <v>999</v>
      </c>
      <c r="E158" s="112" t="s">
        <v>1783</v>
      </c>
      <c r="F158" s="113" t="s">
        <v>1785</v>
      </c>
      <c r="G158" s="113" t="s">
        <v>1363</v>
      </c>
      <c r="H158" s="114" t="s">
        <v>787</v>
      </c>
      <c r="I158" s="114" t="s">
        <v>788</v>
      </c>
      <c r="J158" s="50" t="s">
        <v>1731</v>
      </c>
      <c r="K158" s="51" t="s">
        <v>547</v>
      </c>
      <c r="L158" s="51"/>
      <c r="M158" s="51" t="s">
        <v>704</v>
      </c>
      <c r="N158" s="51" t="s">
        <v>705</v>
      </c>
      <c r="O158" s="51" t="s">
        <v>778</v>
      </c>
      <c r="P158" s="51"/>
      <c r="Q158" s="51"/>
      <c r="R158" s="51"/>
      <c r="S158" s="51"/>
      <c r="T158" s="51"/>
    </row>
    <row r="159" spans="1:20" ht="51">
      <c r="A159" s="80">
        <v>159</v>
      </c>
      <c r="B159" s="46" t="s">
        <v>1619</v>
      </c>
      <c r="C159" s="112" t="s">
        <v>2640</v>
      </c>
      <c r="D159" s="112" t="s">
        <v>999</v>
      </c>
      <c r="E159" s="112" t="s">
        <v>1160</v>
      </c>
      <c r="F159" s="111" t="s">
        <v>2470</v>
      </c>
      <c r="G159" s="113" t="s">
        <v>1363</v>
      </c>
      <c r="H159" s="114" t="s">
        <v>1517</v>
      </c>
      <c r="I159" s="114" t="s">
        <v>1866</v>
      </c>
      <c r="J159" s="50"/>
      <c r="K159" s="51"/>
      <c r="L159" s="51"/>
      <c r="M159" s="51"/>
      <c r="N159" s="51"/>
      <c r="O159" s="51"/>
      <c r="P159" s="51" t="s">
        <v>1776</v>
      </c>
      <c r="Q159" s="51"/>
      <c r="R159" s="51"/>
      <c r="S159" s="51"/>
      <c r="T159" s="51"/>
    </row>
    <row r="160" spans="1:20" ht="51">
      <c r="A160" s="80">
        <v>160</v>
      </c>
      <c r="B160" s="46" t="s">
        <v>1619</v>
      </c>
      <c r="C160" s="112" t="s">
        <v>1518</v>
      </c>
      <c r="D160" s="112" t="s">
        <v>617</v>
      </c>
      <c r="E160" s="112" t="s">
        <v>1861</v>
      </c>
      <c r="F160" s="111" t="s">
        <v>2470</v>
      </c>
      <c r="G160" s="113" t="s">
        <v>1363</v>
      </c>
      <c r="H160" s="114" t="s">
        <v>1519</v>
      </c>
      <c r="I160" s="114" t="s">
        <v>1520</v>
      </c>
      <c r="J160" s="50"/>
      <c r="K160" s="51"/>
      <c r="L160" s="51"/>
      <c r="M160" s="51"/>
      <c r="N160" s="51"/>
      <c r="O160" s="51"/>
      <c r="P160" s="51" t="s">
        <v>1776</v>
      </c>
      <c r="Q160" s="51"/>
      <c r="R160" s="51"/>
      <c r="S160" s="51"/>
      <c r="T160" s="51"/>
    </row>
    <row r="161" spans="1:20" ht="38.25">
      <c r="A161" s="80">
        <v>161</v>
      </c>
      <c r="B161" s="46" t="s">
        <v>1619</v>
      </c>
      <c r="C161" s="112" t="s">
        <v>1521</v>
      </c>
      <c r="D161" s="112" t="s">
        <v>469</v>
      </c>
      <c r="E161" s="112" t="s">
        <v>982</v>
      </c>
      <c r="F161" s="113" t="s">
        <v>1785</v>
      </c>
      <c r="G161" s="113" t="s">
        <v>1363</v>
      </c>
      <c r="H161" s="114" t="s">
        <v>1522</v>
      </c>
      <c r="I161" s="114" t="s">
        <v>1523</v>
      </c>
      <c r="J161" s="50" t="s">
        <v>1731</v>
      </c>
      <c r="K161" s="51" t="s">
        <v>4051</v>
      </c>
      <c r="L161" s="51">
        <v>657</v>
      </c>
      <c r="M161" s="51"/>
      <c r="N161" s="51"/>
      <c r="O161" s="51" t="s">
        <v>778</v>
      </c>
      <c r="P161" s="51"/>
      <c r="Q161" s="51"/>
      <c r="R161" s="51"/>
      <c r="S161" s="51"/>
      <c r="T161" s="51"/>
    </row>
    <row r="162" spans="1:20" ht="63.75">
      <c r="A162" s="80">
        <v>162</v>
      </c>
      <c r="B162" s="46" t="s">
        <v>1619</v>
      </c>
      <c r="C162" s="112" t="s">
        <v>1521</v>
      </c>
      <c r="D162" s="112" t="s">
        <v>469</v>
      </c>
      <c r="E162" s="112" t="s">
        <v>509</v>
      </c>
      <c r="F162" s="111" t="s">
        <v>2470</v>
      </c>
      <c r="G162" s="113" t="s">
        <v>1363</v>
      </c>
      <c r="H162" s="114" t="s">
        <v>1524</v>
      </c>
      <c r="I162" s="114" t="s">
        <v>1525</v>
      </c>
      <c r="J162" s="50"/>
      <c r="K162" s="51"/>
      <c r="L162" s="51"/>
      <c r="M162" s="51"/>
      <c r="N162" s="51"/>
      <c r="O162" s="51"/>
      <c r="P162" s="51" t="s">
        <v>1776</v>
      </c>
      <c r="Q162" s="51"/>
      <c r="R162" s="51"/>
      <c r="S162" s="51"/>
      <c r="T162" s="51"/>
    </row>
    <row r="163" spans="1:20" ht="89.25">
      <c r="A163" s="80">
        <v>163</v>
      </c>
      <c r="B163" s="46" t="s">
        <v>1619</v>
      </c>
      <c r="C163" s="112" t="s">
        <v>2648</v>
      </c>
      <c r="D163" s="112" t="s">
        <v>2649</v>
      </c>
      <c r="E163" s="112" t="s">
        <v>1877</v>
      </c>
      <c r="F163" s="113" t="s">
        <v>1785</v>
      </c>
      <c r="G163" s="113" t="s">
        <v>1363</v>
      </c>
      <c r="H163" s="114" t="s">
        <v>1526</v>
      </c>
      <c r="I163" s="114" t="s">
        <v>1866</v>
      </c>
      <c r="J163" s="50" t="s">
        <v>1759</v>
      </c>
      <c r="K163" s="51"/>
      <c r="L163" s="51"/>
      <c r="M163" s="51"/>
      <c r="N163" s="51"/>
      <c r="O163" s="51" t="s">
        <v>778</v>
      </c>
      <c r="P163" s="51"/>
      <c r="Q163" s="51"/>
      <c r="R163" s="51"/>
      <c r="S163" s="51"/>
      <c r="T163" s="51"/>
    </row>
    <row r="164" spans="1:20" ht="38.25">
      <c r="A164" s="80">
        <v>164</v>
      </c>
      <c r="B164" s="46" t="s">
        <v>1619</v>
      </c>
      <c r="C164" s="112" t="s">
        <v>2648</v>
      </c>
      <c r="D164" s="112" t="s">
        <v>2649</v>
      </c>
      <c r="E164" s="112" t="s">
        <v>1084</v>
      </c>
      <c r="F164" s="111" t="s">
        <v>2470</v>
      </c>
      <c r="G164" s="113" t="s">
        <v>1363</v>
      </c>
      <c r="H164" s="114" t="s">
        <v>1527</v>
      </c>
      <c r="I164" s="114" t="s">
        <v>1528</v>
      </c>
      <c r="J164" s="50"/>
      <c r="K164" s="51"/>
      <c r="L164" s="51"/>
      <c r="M164" s="51"/>
      <c r="N164" s="51"/>
      <c r="O164" s="51"/>
      <c r="P164" s="51" t="s">
        <v>1777</v>
      </c>
      <c r="Q164" s="51"/>
      <c r="R164" s="51"/>
      <c r="S164" s="51"/>
      <c r="T164" s="51"/>
    </row>
    <row r="165" spans="1:20" ht="51">
      <c r="A165" s="80">
        <v>165</v>
      </c>
      <c r="B165" s="46" t="s">
        <v>1619</v>
      </c>
      <c r="C165" s="112" t="s">
        <v>1529</v>
      </c>
      <c r="D165" s="112" t="s">
        <v>1205</v>
      </c>
      <c r="E165" s="112" t="s">
        <v>1853</v>
      </c>
      <c r="F165" s="111" t="s">
        <v>2470</v>
      </c>
      <c r="G165" s="113" t="s">
        <v>1363</v>
      </c>
      <c r="H165" s="114" t="s">
        <v>1530</v>
      </c>
      <c r="I165" s="114" t="s">
        <v>1531</v>
      </c>
      <c r="J165" s="50"/>
      <c r="K165" s="51"/>
      <c r="L165" s="51"/>
      <c r="M165" s="51"/>
      <c r="N165" s="51"/>
      <c r="O165" s="51"/>
      <c r="P165" s="51" t="s">
        <v>1777</v>
      </c>
      <c r="Q165" s="51"/>
      <c r="R165" s="51"/>
      <c r="S165" s="51"/>
      <c r="T165" s="51"/>
    </row>
    <row r="166" spans="1:20" ht="38.25">
      <c r="A166" s="80">
        <v>166</v>
      </c>
      <c r="B166" s="46" t="s">
        <v>1619</v>
      </c>
      <c r="C166" s="112" t="s">
        <v>1208</v>
      </c>
      <c r="D166" s="112" t="s">
        <v>1209</v>
      </c>
      <c r="E166" s="112" t="s">
        <v>1880</v>
      </c>
      <c r="F166" s="111" t="s">
        <v>2470</v>
      </c>
      <c r="G166" s="113" t="s">
        <v>1363</v>
      </c>
      <c r="H166" s="114" t="s">
        <v>1532</v>
      </c>
      <c r="I166" s="114" t="s">
        <v>1533</v>
      </c>
      <c r="J166" s="50"/>
      <c r="K166" s="51"/>
      <c r="L166" s="51"/>
      <c r="M166" s="51"/>
      <c r="N166" s="51"/>
      <c r="O166" s="51"/>
      <c r="P166" s="51" t="s">
        <v>1779</v>
      </c>
      <c r="Q166" s="51"/>
      <c r="R166" s="51"/>
      <c r="S166" s="51"/>
      <c r="T166" s="51"/>
    </row>
    <row r="167" spans="1:20" ht="38.25">
      <c r="A167" s="80">
        <v>167</v>
      </c>
      <c r="B167" s="46" t="s">
        <v>1619</v>
      </c>
      <c r="C167" s="112" t="s">
        <v>1214</v>
      </c>
      <c r="D167" s="112" t="s">
        <v>1215</v>
      </c>
      <c r="E167" s="112" t="s">
        <v>1869</v>
      </c>
      <c r="F167" s="111" t="s">
        <v>2470</v>
      </c>
      <c r="G167" s="113" t="s">
        <v>1363</v>
      </c>
      <c r="H167" s="114" t="s">
        <v>1534</v>
      </c>
      <c r="I167" s="114" t="s">
        <v>1535</v>
      </c>
      <c r="J167" s="50"/>
      <c r="K167" s="51"/>
      <c r="L167" s="51"/>
      <c r="M167" s="51"/>
      <c r="N167" s="51"/>
      <c r="O167" s="51"/>
      <c r="P167" s="51" t="s">
        <v>1779</v>
      </c>
      <c r="Q167" s="51"/>
      <c r="R167" s="51"/>
      <c r="S167" s="51"/>
      <c r="T167" s="51"/>
    </row>
    <row r="168" spans="1:20" ht="38.25">
      <c r="A168" s="80">
        <v>168</v>
      </c>
      <c r="B168" s="46" t="s">
        <v>1619</v>
      </c>
      <c r="C168" s="112" t="s">
        <v>1536</v>
      </c>
      <c r="D168" s="112" t="s">
        <v>609</v>
      </c>
      <c r="E168" s="112" t="s">
        <v>1844</v>
      </c>
      <c r="F168" s="111" t="s">
        <v>2470</v>
      </c>
      <c r="G168" s="113" t="s">
        <v>1363</v>
      </c>
      <c r="H168" s="114" t="s">
        <v>1537</v>
      </c>
      <c r="I168" s="114" t="s">
        <v>1538</v>
      </c>
      <c r="J168" s="50"/>
      <c r="K168" s="51"/>
      <c r="L168" s="51"/>
      <c r="M168" s="51"/>
      <c r="N168" s="51"/>
      <c r="O168" s="51"/>
      <c r="P168" s="51" t="s">
        <v>3694</v>
      </c>
      <c r="Q168" s="51"/>
      <c r="R168" s="51"/>
      <c r="S168" s="51"/>
      <c r="T168" s="51"/>
    </row>
    <row r="169" spans="1:20" ht="38.25">
      <c r="A169" s="80">
        <v>169</v>
      </c>
      <c r="B169" s="46" t="s">
        <v>1619</v>
      </c>
      <c r="C169" s="112" t="s">
        <v>611</v>
      </c>
      <c r="D169" s="112" t="s">
        <v>612</v>
      </c>
      <c r="E169" s="112" t="s">
        <v>999</v>
      </c>
      <c r="F169" s="111" t="s">
        <v>2470</v>
      </c>
      <c r="G169" s="113" t="s">
        <v>1363</v>
      </c>
      <c r="H169" s="114" t="s">
        <v>1539</v>
      </c>
      <c r="I169" s="114" t="s">
        <v>1540</v>
      </c>
      <c r="J169" s="50"/>
      <c r="K169" s="51"/>
      <c r="L169" s="51"/>
      <c r="M169" s="51"/>
      <c r="N169" s="51"/>
      <c r="O169" s="51"/>
      <c r="P169" s="51" t="s">
        <v>2098</v>
      </c>
      <c r="Q169" s="51"/>
      <c r="R169" s="51"/>
      <c r="S169" s="51"/>
      <c r="T169" s="51"/>
    </row>
    <row r="170" spans="1:20" ht="38.25">
      <c r="A170" s="80">
        <v>170</v>
      </c>
      <c r="B170" s="46" t="s">
        <v>1619</v>
      </c>
      <c r="C170" s="112" t="s">
        <v>1541</v>
      </c>
      <c r="D170" s="112" t="s">
        <v>1542</v>
      </c>
      <c r="E170" s="112" t="s">
        <v>1148</v>
      </c>
      <c r="F170" s="111" t="s">
        <v>2470</v>
      </c>
      <c r="G170" s="113" t="s">
        <v>1363</v>
      </c>
      <c r="H170" s="114" t="s">
        <v>1543</v>
      </c>
      <c r="I170" s="114" t="s">
        <v>1544</v>
      </c>
      <c r="J170" s="50"/>
      <c r="K170" s="125"/>
      <c r="L170" s="51"/>
      <c r="M170" s="51"/>
      <c r="N170" s="51"/>
      <c r="O170" s="51"/>
      <c r="P170" s="51" t="s">
        <v>2099</v>
      </c>
      <c r="Q170" s="51"/>
      <c r="R170" s="51"/>
      <c r="S170" s="51"/>
      <c r="T170" s="51"/>
    </row>
    <row r="171" spans="1:20" ht="38.25">
      <c r="A171" s="80">
        <v>171</v>
      </c>
      <c r="B171" s="46" t="s">
        <v>1619</v>
      </c>
      <c r="C171" s="112" t="s">
        <v>1867</v>
      </c>
      <c r="D171" s="112" t="s">
        <v>1868</v>
      </c>
      <c r="E171" s="112" t="s">
        <v>1545</v>
      </c>
      <c r="F171" s="111" t="s">
        <v>2470</v>
      </c>
      <c r="G171" s="113" t="s">
        <v>1363</v>
      </c>
      <c r="H171" s="114" t="s">
        <v>2302</v>
      </c>
      <c r="I171" s="114" t="s">
        <v>1538</v>
      </c>
      <c r="J171" s="50"/>
      <c r="K171" s="125"/>
      <c r="L171" s="51"/>
      <c r="M171" s="51"/>
      <c r="N171" s="51"/>
      <c r="O171" s="51"/>
      <c r="P171" s="51" t="s">
        <v>2100</v>
      </c>
      <c r="Q171" s="51"/>
      <c r="R171" s="51"/>
      <c r="S171" s="51"/>
      <c r="T171" s="51"/>
    </row>
    <row r="172" spans="1:20" ht="38.25">
      <c r="A172" s="80">
        <v>172</v>
      </c>
      <c r="B172" s="46" t="s">
        <v>1619</v>
      </c>
      <c r="C172" s="112" t="s">
        <v>2303</v>
      </c>
      <c r="D172" s="112" t="s">
        <v>2304</v>
      </c>
      <c r="E172" s="112" t="s">
        <v>2010</v>
      </c>
      <c r="F172" s="111" t="s">
        <v>2470</v>
      </c>
      <c r="G172" s="113" t="s">
        <v>1363</v>
      </c>
      <c r="H172" s="114" t="s">
        <v>2305</v>
      </c>
      <c r="I172" s="114" t="s">
        <v>2306</v>
      </c>
      <c r="J172" s="50"/>
      <c r="K172" s="51"/>
      <c r="L172" s="51"/>
      <c r="M172" s="51"/>
      <c r="N172" s="51"/>
      <c r="O172" s="51"/>
      <c r="P172" s="51" t="s">
        <v>1778</v>
      </c>
      <c r="Q172" s="51"/>
      <c r="R172" s="51"/>
      <c r="S172" s="51"/>
      <c r="T172" s="51"/>
    </row>
    <row r="173" spans="1:20" ht="25.5">
      <c r="A173" s="80">
        <v>173</v>
      </c>
      <c r="B173" s="46" t="s">
        <v>1619</v>
      </c>
      <c r="C173" s="112" t="s">
        <v>2303</v>
      </c>
      <c r="D173" s="112" t="s">
        <v>2304</v>
      </c>
      <c r="E173" s="112" t="s">
        <v>1073</v>
      </c>
      <c r="F173" s="111" t="s">
        <v>2470</v>
      </c>
      <c r="G173" s="113" t="s">
        <v>1363</v>
      </c>
      <c r="H173" s="114" t="s">
        <v>2307</v>
      </c>
      <c r="I173" s="114" t="s">
        <v>1866</v>
      </c>
      <c r="J173" s="50"/>
      <c r="K173" s="51"/>
      <c r="L173" s="51"/>
      <c r="M173" s="51"/>
      <c r="N173" s="51"/>
      <c r="O173" s="51"/>
      <c r="P173" s="51" t="s">
        <v>1778</v>
      </c>
      <c r="Q173" s="51"/>
      <c r="R173" s="51"/>
      <c r="S173" s="51"/>
      <c r="T173" s="51"/>
    </row>
    <row r="174" spans="1:20" ht="25.5">
      <c r="A174" s="80">
        <v>174</v>
      </c>
      <c r="B174" s="46" t="s">
        <v>1619</v>
      </c>
      <c r="C174" s="112" t="s">
        <v>2303</v>
      </c>
      <c r="D174" s="112" t="s">
        <v>2308</v>
      </c>
      <c r="E174" s="112" t="s">
        <v>982</v>
      </c>
      <c r="F174" s="113" t="s">
        <v>1785</v>
      </c>
      <c r="G174" s="113" t="s">
        <v>1363</v>
      </c>
      <c r="H174" s="114" t="s">
        <v>726</v>
      </c>
      <c r="I174" s="114" t="s">
        <v>2309</v>
      </c>
      <c r="J174" s="50" t="s">
        <v>1731</v>
      </c>
      <c r="K174" s="51"/>
      <c r="L174" s="51">
        <v>727</v>
      </c>
      <c r="M174" s="51" t="s">
        <v>704</v>
      </c>
      <c r="N174" s="51" t="s">
        <v>705</v>
      </c>
      <c r="O174" s="51" t="s">
        <v>778</v>
      </c>
      <c r="P174" s="51"/>
      <c r="Q174" s="51"/>
      <c r="R174" s="51"/>
      <c r="S174" s="51"/>
      <c r="T174" s="51"/>
    </row>
    <row r="175" spans="1:20" ht="63.75">
      <c r="A175" s="80">
        <v>175</v>
      </c>
      <c r="B175" s="46" t="s">
        <v>1619</v>
      </c>
      <c r="C175" s="112" t="s">
        <v>2310</v>
      </c>
      <c r="D175" s="112" t="s">
        <v>2308</v>
      </c>
      <c r="E175" s="112" t="s">
        <v>1864</v>
      </c>
      <c r="F175" s="111" t="s">
        <v>2470</v>
      </c>
      <c r="G175" s="113" t="s">
        <v>1363</v>
      </c>
      <c r="H175" s="114" t="s">
        <v>2311</v>
      </c>
      <c r="I175" s="114" t="s">
        <v>2312</v>
      </c>
      <c r="J175" s="50"/>
      <c r="K175" s="51"/>
      <c r="L175" s="51"/>
      <c r="M175" s="51"/>
      <c r="N175" s="51"/>
      <c r="O175" s="51"/>
      <c r="P175" s="51" t="s">
        <v>1778</v>
      </c>
      <c r="Q175" s="51"/>
      <c r="R175" s="51"/>
      <c r="S175" s="51"/>
      <c r="T175" s="51"/>
    </row>
    <row r="176" spans="1:20" ht="25.5">
      <c r="A176" s="80">
        <v>176</v>
      </c>
      <c r="B176" s="46" t="s">
        <v>1619</v>
      </c>
      <c r="C176" s="112" t="s">
        <v>2310</v>
      </c>
      <c r="D176" s="112" t="s">
        <v>2308</v>
      </c>
      <c r="E176" s="112" t="s">
        <v>1067</v>
      </c>
      <c r="F176" s="113" t="s">
        <v>1785</v>
      </c>
      <c r="G176" s="113" t="s">
        <v>1363</v>
      </c>
      <c r="H176" s="114" t="s">
        <v>726</v>
      </c>
      <c r="I176" s="114" t="s">
        <v>2313</v>
      </c>
      <c r="J176" s="50" t="s">
        <v>1731</v>
      </c>
      <c r="K176" s="51"/>
      <c r="L176" s="51"/>
      <c r="M176" s="51" t="s">
        <v>704</v>
      </c>
      <c r="N176" s="51" t="s">
        <v>705</v>
      </c>
      <c r="O176" s="51" t="s">
        <v>778</v>
      </c>
      <c r="P176" s="51"/>
      <c r="Q176" s="51"/>
      <c r="R176" s="51"/>
      <c r="S176" s="51"/>
      <c r="T176" s="51"/>
    </row>
    <row r="177" spans="1:20" ht="25.5">
      <c r="A177" s="80">
        <v>177</v>
      </c>
      <c r="B177" s="46" t="s">
        <v>1619</v>
      </c>
      <c r="C177" s="112" t="s">
        <v>2314</v>
      </c>
      <c r="D177" s="112" t="s">
        <v>2315</v>
      </c>
      <c r="E177" s="112" t="s">
        <v>1783</v>
      </c>
      <c r="F177" s="113" t="s">
        <v>1785</v>
      </c>
      <c r="G177" s="113" t="s">
        <v>1363</v>
      </c>
      <c r="H177" s="114" t="s">
        <v>726</v>
      </c>
      <c r="I177" s="114" t="s">
        <v>2316</v>
      </c>
      <c r="J177" s="50" t="s">
        <v>1731</v>
      </c>
      <c r="K177" s="51"/>
      <c r="L177" s="51"/>
      <c r="M177" s="51" t="s">
        <v>704</v>
      </c>
      <c r="N177" s="51" t="s">
        <v>705</v>
      </c>
      <c r="O177" s="51" t="s">
        <v>778</v>
      </c>
      <c r="P177" s="117"/>
      <c r="Q177" s="51"/>
      <c r="R177" s="51"/>
      <c r="S177" s="51"/>
      <c r="T177" s="51"/>
    </row>
    <row r="178" spans="1:20" ht="25.5">
      <c r="A178" s="80">
        <v>178</v>
      </c>
      <c r="B178" s="46" t="s">
        <v>1619</v>
      </c>
      <c r="C178" s="112" t="s">
        <v>2317</v>
      </c>
      <c r="D178" s="112" t="s">
        <v>2315</v>
      </c>
      <c r="E178" s="112" t="s">
        <v>2318</v>
      </c>
      <c r="F178" s="113" t="s">
        <v>1785</v>
      </c>
      <c r="G178" s="113" t="s">
        <v>1363</v>
      </c>
      <c r="H178" s="114" t="s">
        <v>726</v>
      </c>
      <c r="I178" s="114" t="s">
        <v>2319</v>
      </c>
      <c r="J178" s="50" t="s">
        <v>1731</v>
      </c>
      <c r="K178" s="51"/>
      <c r="L178" s="51"/>
      <c r="M178" s="51" t="s">
        <v>704</v>
      </c>
      <c r="N178" s="51" t="s">
        <v>705</v>
      </c>
      <c r="O178" s="51" t="s">
        <v>778</v>
      </c>
      <c r="P178" s="117"/>
      <c r="Q178" s="51"/>
      <c r="R178" s="51"/>
      <c r="S178" s="51"/>
      <c r="T178" s="51"/>
    </row>
    <row r="179" spans="1:20" ht="76.5">
      <c r="A179" s="80">
        <v>179</v>
      </c>
      <c r="B179" s="46" t="s">
        <v>1619</v>
      </c>
      <c r="C179" s="112" t="s">
        <v>1875</v>
      </c>
      <c r="D179" s="112" t="s">
        <v>1876</v>
      </c>
      <c r="E179" s="112" t="s">
        <v>1037</v>
      </c>
      <c r="F179" s="111" t="s">
        <v>2470</v>
      </c>
      <c r="G179" s="113" t="s">
        <v>1363</v>
      </c>
      <c r="H179" s="114" t="s">
        <v>2320</v>
      </c>
      <c r="I179" s="114" t="s">
        <v>2321</v>
      </c>
      <c r="J179" s="50"/>
      <c r="K179" s="51"/>
      <c r="L179" s="51"/>
      <c r="M179" s="51"/>
      <c r="N179" s="51"/>
      <c r="O179" s="51"/>
      <c r="P179" s="51" t="s">
        <v>1779</v>
      </c>
      <c r="Q179" s="51"/>
      <c r="R179" s="51"/>
      <c r="S179" s="51"/>
      <c r="T179" s="51"/>
    </row>
    <row r="180" spans="1:20" ht="25.5">
      <c r="A180" s="80">
        <v>180</v>
      </c>
      <c r="B180" s="46" t="s">
        <v>1619</v>
      </c>
      <c r="C180" s="112" t="s">
        <v>1875</v>
      </c>
      <c r="D180" s="112" t="s">
        <v>1876</v>
      </c>
      <c r="E180" s="112" t="s">
        <v>1153</v>
      </c>
      <c r="F180" s="111" t="s">
        <v>2470</v>
      </c>
      <c r="G180" s="113" t="s">
        <v>1363</v>
      </c>
      <c r="H180" s="114" t="s">
        <v>2322</v>
      </c>
      <c r="I180" s="114" t="s">
        <v>2323</v>
      </c>
      <c r="J180" s="50"/>
      <c r="K180" s="51"/>
      <c r="L180" s="51"/>
      <c r="M180" s="51"/>
      <c r="N180" s="51"/>
      <c r="O180" s="51"/>
      <c r="P180" s="51" t="s">
        <v>1779</v>
      </c>
      <c r="Q180" s="51"/>
      <c r="R180" s="51"/>
      <c r="S180" s="51"/>
      <c r="T180" s="51"/>
    </row>
    <row r="181" spans="1:20" ht="25.5">
      <c r="A181" s="80">
        <v>181</v>
      </c>
      <c r="B181" s="46" t="s">
        <v>1619</v>
      </c>
      <c r="C181" s="112" t="s">
        <v>1875</v>
      </c>
      <c r="D181" s="112" t="s">
        <v>1876</v>
      </c>
      <c r="E181" s="112" t="s">
        <v>1008</v>
      </c>
      <c r="F181" s="111" t="s">
        <v>2470</v>
      </c>
      <c r="G181" s="113" t="s">
        <v>1363</v>
      </c>
      <c r="H181" s="114" t="s">
        <v>2322</v>
      </c>
      <c r="I181" s="114" t="s">
        <v>2323</v>
      </c>
      <c r="J181" s="50"/>
      <c r="K181" s="51"/>
      <c r="L181" s="51"/>
      <c r="M181" s="51"/>
      <c r="N181" s="51"/>
      <c r="O181" s="51"/>
      <c r="P181" s="51" t="s">
        <v>1779</v>
      </c>
      <c r="Q181" s="51"/>
      <c r="R181" s="51"/>
      <c r="S181" s="51"/>
      <c r="T181" s="51"/>
    </row>
    <row r="182" spans="1:20" ht="25.5">
      <c r="A182" s="80">
        <v>182</v>
      </c>
      <c r="B182" s="46" t="s">
        <v>1619</v>
      </c>
      <c r="C182" s="112" t="s">
        <v>1875</v>
      </c>
      <c r="D182" s="112" t="s">
        <v>1876</v>
      </c>
      <c r="E182" s="112" t="s">
        <v>1041</v>
      </c>
      <c r="F182" s="111" t="s">
        <v>2470</v>
      </c>
      <c r="G182" s="113" t="s">
        <v>1363</v>
      </c>
      <c r="H182" s="114" t="s">
        <v>2322</v>
      </c>
      <c r="I182" s="114" t="s">
        <v>2323</v>
      </c>
      <c r="J182" s="50"/>
      <c r="K182" s="51"/>
      <c r="L182" s="51"/>
      <c r="M182" s="51"/>
      <c r="N182" s="51"/>
      <c r="O182" s="51"/>
      <c r="P182" s="51" t="s">
        <v>1779</v>
      </c>
      <c r="Q182" s="51"/>
      <c r="R182" s="51"/>
      <c r="S182" s="51"/>
      <c r="T182" s="51"/>
    </row>
    <row r="183" spans="1:20" ht="51">
      <c r="A183" s="80">
        <v>183</v>
      </c>
      <c r="B183" s="46" t="s">
        <v>1619</v>
      </c>
      <c r="C183" s="112" t="s">
        <v>1875</v>
      </c>
      <c r="D183" s="112" t="s">
        <v>1876</v>
      </c>
      <c r="E183" s="112" t="s">
        <v>1084</v>
      </c>
      <c r="F183" s="111" t="s">
        <v>2470</v>
      </c>
      <c r="G183" s="113" t="s">
        <v>1363</v>
      </c>
      <c r="H183" s="114" t="s">
        <v>2324</v>
      </c>
      <c r="I183" s="114" t="s">
        <v>2321</v>
      </c>
      <c r="J183" s="50"/>
      <c r="K183" s="51"/>
      <c r="L183" s="51"/>
      <c r="M183" s="51"/>
      <c r="N183" s="51"/>
      <c r="O183" s="51"/>
      <c r="P183" s="51" t="s">
        <v>1779</v>
      </c>
      <c r="Q183" s="51"/>
      <c r="R183" s="51"/>
      <c r="S183" s="51"/>
      <c r="T183" s="51"/>
    </row>
    <row r="184" spans="1:20" ht="25.5">
      <c r="A184" s="80">
        <v>184</v>
      </c>
      <c r="B184" s="46" t="s">
        <v>1619</v>
      </c>
      <c r="C184" s="112" t="s">
        <v>1875</v>
      </c>
      <c r="D184" s="112" t="s">
        <v>1876</v>
      </c>
      <c r="E184" s="112" t="s">
        <v>1057</v>
      </c>
      <c r="F184" s="111" t="s">
        <v>2470</v>
      </c>
      <c r="G184" s="113" t="s">
        <v>1363</v>
      </c>
      <c r="H184" s="114" t="s">
        <v>2322</v>
      </c>
      <c r="I184" s="114" t="s">
        <v>2325</v>
      </c>
      <c r="J184" s="50"/>
      <c r="K184" s="51"/>
      <c r="L184" s="51"/>
      <c r="M184" s="51"/>
      <c r="N184" s="51"/>
      <c r="O184" s="51"/>
      <c r="P184" s="51" t="s">
        <v>1779</v>
      </c>
      <c r="Q184" s="51"/>
      <c r="R184" s="51"/>
      <c r="S184" s="51"/>
      <c r="T184" s="51"/>
    </row>
    <row r="185" spans="1:20" ht="25.5">
      <c r="A185" s="80">
        <v>185</v>
      </c>
      <c r="B185" s="46" t="s">
        <v>1619</v>
      </c>
      <c r="C185" s="112" t="s">
        <v>1875</v>
      </c>
      <c r="D185" s="112" t="s">
        <v>1876</v>
      </c>
      <c r="E185" s="112" t="s">
        <v>2469</v>
      </c>
      <c r="F185" s="111" t="s">
        <v>2470</v>
      </c>
      <c r="G185" s="113" t="s">
        <v>1363</v>
      </c>
      <c r="H185" s="114" t="s">
        <v>2322</v>
      </c>
      <c r="I185" s="114" t="s">
        <v>2326</v>
      </c>
      <c r="J185" s="50"/>
      <c r="K185" s="51"/>
      <c r="L185" s="51"/>
      <c r="M185" s="51"/>
      <c r="N185" s="51"/>
      <c r="O185" s="51"/>
      <c r="P185" s="51" t="s">
        <v>1779</v>
      </c>
      <c r="Q185" s="51"/>
      <c r="R185" s="51"/>
      <c r="S185" s="51"/>
      <c r="T185" s="51"/>
    </row>
    <row r="186" spans="1:20" ht="25.5">
      <c r="A186" s="80">
        <v>186</v>
      </c>
      <c r="B186" s="46" t="s">
        <v>1619</v>
      </c>
      <c r="C186" s="112" t="s">
        <v>1875</v>
      </c>
      <c r="D186" s="112" t="s">
        <v>1876</v>
      </c>
      <c r="E186" s="112" t="s">
        <v>1789</v>
      </c>
      <c r="F186" s="111" t="s">
        <v>2470</v>
      </c>
      <c r="G186" s="113" t="s">
        <v>1363</v>
      </c>
      <c r="H186" s="114" t="s">
        <v>2322</v>
      </c>
      <c r="I186" s="114" t="s">
        <v>2327</v>
      </c>
      <c r="J186" s="50"/>
      <c r="K186" s="51"/>
      <c r="L186" s="51"/>
      <c r="M186" s="51"/>
      <c r="N186" s="51"/>
      <c r="O186" s="51"/>
      <c r="P186" s="51" t="s">
        <v>1779</v>
      </c>
      <c r="Q186" s="51"/>
      <c r="R186" s="51"/>
      <c r="S186" s="51"/>
      <c r="T186" s="51"/>
    </row>
    <row r="187" spans="1:20" ht="25.5">
      <c r="A187" s="80">
        <v>187</v>
      </c>
      <c r="B187" s="46" t="s">
        <v>1619</v>
      </c>
      <c r="C187" s="112" t="s">
        <v>1875</v>
      </c>
      <c r="D187" s="112" t="s">
        <v>1876</v>
      </c>
      <c r="E187" s="112" t="s">
        <v>2328</v>
      </c>
      <c r="F187" s="111" t="s">
        <v>2470</v>
      </c>
      <c r="G187" s="113" t="s">
        <v>1363</v>
      </c>
      <c r="H187" s="114" t="s">
        <v>2322</v>
      </c>
      <c r="I187" s="114" t="s">
        <v>2329</v>
      </c>
      <c r="J187" s="50"/>
      <c r="K187" s="51"/>
      <c r="L187" s="51"/>
      <c r="M187" s="51"/>
      <c r="N187" s="51"/>
      <c r="O187" s="51"/>
      <c r="P187" s="51" t="s">
        <v>1779</v>
      </c>
      <c r="Q187" s="51"/>
      <c r="R187" s="51"/>
      <c r="S187" s="51"/>
      <c r="T187" s="51"/>
    </row>
    <row r="188" spans="1:20" ht="25.5">
      <c r="A188" s="80">
        <v>188</v>
      </c>
      <c r="B188" s="46" t="s">
        <v>1619</v>
      </c>
      <c r="C188" s="112" t="s">
        <v>1875</v>
      </c>
      <c r="D188" s="112" t="s">
        <v>1876</v>
      </c>
      <c r="E188" s="112" t="s">
        <v>1051</v>
      </c>
      <c r="F188" s="111" t="s">
        <v>2470</v>
      </c>
      <c r="G188" s="113" t="s">
        <v>1363</v>
      </c>
      <c r="H188" s="114" t="s">
        <v>2322</v>
      </c>
      <c r="I188" s="114" t="s">
        <v>2330</v>
      </c>
      <c r="J188" s="50"/>
      <c r="K188" s="51"/>
      <c r="L188" s="51"/>
      <c r="M188" s="51"/>
      <c r="N188" s="51"/>
      <c r="O188" s="51"/>
      <c r="P188" s="51" t="s">
        <v>1779</v>
      </c>
      <c r="Q188" s="51"/>
      <c r="R188" s="51"/>
      <c r="S188" s="51"/>
      <c r="T188" s="51"/>
    </row>
    <row r="189" spans="1:20" ht="25.5">
      <c r="A189" s="80">
        <v>189</v>
      </c>
      <c r="B189" s="46" t="s">
        <v>1619</v>
      </c>
      <c r="C189" s="112" t="s">
        <v>1875</v>
      </c>
      <c r="D189" s="112" t="s">
        <v>1876</v>
      </c>
      <c r="E189" s="112" t="s">
        <v>505</v>
      </c>
      <c r="F189" s="111" t="s">
        <v>2470</v>
      </c>
      <c r="G189" s="113" t="s">
        <v>1363</v>
      </c>
      <c r="H189" s="114" t="s">
        <v>2322</v>
      </c>
      <c r="I189" s="114" t="s">
        <v>2331</v>
      </c>
      <c r="J189" s="50"/>
      <c r="K189" s="51"/>
      <c r="L189" s="51"/>
      <c r="M189" s="51"/>
      <c r="N189" s="51"/>
      <c r="O189" s="51"/>
      <c r="P189" s="51" t="s">
        <v>1779</v>
      </c>
      <c r="Q189" s="51"/>
      <c r="R189" s="51"/>
      <c r="S189" s="51"/>
      <c r="T189" s="51"/>
    </row>
    <row r="190" spans="1:20" ht="38.25">
      <c r="A190" s="80">
        <v>190</v>
      </c>
      <c r="B190" s="46" t="s">
        <v>1619</v>
      </c>
      <c r="C190" s="112" t="s">
        <v>1875</v>
      </c>
      <c r="D190" s="112" t="s">
        <v>1876</v>
      </c>
      <c r="E190" s="112" t="s">
        <v>999</v>
      </c>
      <c r="F190" s="111" t="s">
        <v>2470</v>
      </c>
      <c r="G190" s="113" t="s">
        <v>1363</v>
      </c>
      <c r="H190" s="114" t="s">
        <v>2332</v>
      </c>
      <c r="I190" s="114" t="s">
        <v>2333</v>
      </c>
      <c r="J190" s="50"/>
      <c r="K190" s="51"/>
      <c r="L190" s="50"/>
      <c r="M190" s="51"/>
      <c r="N190" s="51"/>
      <c r="O190" s="51"/>
      <c r="P190" s="51" t="s">
        <v>1779</v>
      </c>
      <c r="Q190" s="51"/>
      <c r="R190" s="51"/>
      <c r="S190" s="51"/>
      <c r="T190" s="51"/>
    </row>
    <row r="191" spans="1:20" ht="25.5">
      <c r="A191" s="80">
        <v>191</v>
      </c>
      <c r="B191" s="46" t="s">
        <v>1619</v>
      </c>
      <c r="C191" s="112" t="s">
        <v>1875</v>
      </c>
      <c r="D191" s="112" t="s">
        <v>1876</v>
      </c>
      <c r="E191" s="112" t="s">
        <v>1882</v>
      </c>
      <c r="F191" s="111" t="s">
        <v>2470</v>
      </c>
      <c r="G191" s="113" t="s">
        <v>1363</v>
      </c>
      <c r="H191" s="114" t="s">
        <v>2334</v>
      </c>
      <c r="I191" s="114" t="s">
        <v>2321</v>
      </c>
      <c r="J191" s="50"/>
      <c r="K191" s="51"/>
      <c r="L191" s="50"/>
      <c r="M191" s="51"/>
      <c r="N191" s="51"/>
      <c r="O191" s="51"/>
      <c r="P191" s="51" t="s">
        <v>1779</v>
      </c>
      <c r="Q191" s="51"/>
      <c r="R191" s="51"/>
      <c r="S191" s="51"/>
      <c r="T191" s="51"/>
    </row>
    <row r="192" spans="1:20" ht="63.75">
      <c r="A192" s="80">
        <v>192</v>
      </c>
      <c r="B192" s="46" t="s">
        <v>1619</v>
      </c>
      <c r="C192" s="112" t="s">
        <v>1875</v>
      </c>
      <c r="D192" s="112" t="s">
        <v>2335</v>
      </c>
      <c r="E192" s="112" t="s">
        <v>989</v>
      </c>
      <c r="F192" s="111" t="s">
        <v>2470</v>
      </c>
      <c r="G192" s="113" t="s">
        <v>1363</v>
      </c>
      <c r="H192" s="114" t="s">
        <v>2336</v>
      </c>
      <c r="I192" s="114" t="s">
        <v>2337</v>
      </c>
      <c r="J192" s="50"/>
      <c r="K192" s="51"/>
      <c r="L192" s="51"/>
      <c r="M192" s="51"/>
      <c r="N192" s="51"/>
      <c r="O192" s="51"/>
      <c r="P192" s="51" t="s">
        <v>1779</v>
      </c>
      <c r="Q192" s="51"/>
      <c r="R192" s="51"/>
      <c r="S192" s="51"/>
      <c r="T192" s="51"/>
    </row>
    <row r="193" spans="1:20" ht="25.5">
      <c r="A193" s="80">
        <v>193</v>
      </c>
      <c r="B193" s="46" t="s">
        <v>1619</v>
      </c>
      <c r="C193" s="112" t="s">
        <v>2074</v>
      </c>
      <c r="D193" s="112" t="s">
        <v>2075</v>
      </c>
      <c r="E193" s="112" t="s">
        <v>1073</v>
      </c>
      <c r="F193" s="113" t="s">
        <v>1785</v>
      </c>
      <c r="G193" s="113" t="s">
        <v>1363</v>
      </c>
      <c r="H193" s="114" t="s">
        <v>2338</v>
      </c>
      <c r="I193" s="114" t="s">
        <v>1866</v>
      </c>
      <c r="J193" s="50" t="s">
        <v>1731</v>
      </c>
      <c r="K193" s="51"/>
      <c r="L193" s="51"/>
      <c r="M193" s="51" t="s">
        <v>704</v>
      </c>
      <c r="N193" s="51" t="s">
        <v>705</v>
      </c>
      <c r="O193" s="51" t="s">
        <v>778</v>
      </c>
      <c r="P193" s="51"/>
      <c r="Q193" s="51"/>
      <c r="R193" s="51"/>
      <c r="S193" s="51"/>
      <c r="T193" s="51"/>
    </row>
    <row r="194" spans="1:20" ht="114.75">
      <c r="A194" s="80">
        <v>194</v>
      </c>
      <c r="B194" s="46" t="s">
        <v>1619</v>
      </c>
      <c r="C194" s="112" t="s">
        <v>463</v>
      </c>
      <c r="D194" s="112" t="s">
        <v>464</v>
      </c>
      <c r="E194" s="112" t="s">
        <v>465</v>
      </c>
      <c r="F194" s="111" t="s">
        <v>2470</v>
      </c>
      <c r="G194" s="113" t="s">
        <v>1363</v>
      </c>
      <c r="H194" s="114" t="s">
        <v>2339</v>
      </c>
      <c r="I194" s="114" t="s">
        <v>855</v>
      </c>
      <c r="J194" s="50"/>
      <c r="K194" s="51"/>
      <c r="L194" s="51"/>
      <c r="M194" s="51"/>
      <c r="N194" s="51"/>
      <c r="O194" s="51"/>
      <c r="P194" s="51" t="s">
        <v>1779</v>
      </c>
      <c r="Q194" s="51"/>
      <c r="R194" s="51"/>
      <c r="S194" s="51"/>
      <c r="T194" s="51"/>
    </row>
    <row r="195" spans="1:20" ht="89.25">
      <c r="A195" s="80">
        <v>195</v>
      </c>
      <c r="B195" s="46" t="s">
        <v>1619</v>
      </c>
      <c r="C195" s="112" t="s">
        <v>472</v>
      </c>
      <c r="D195" s="112" t="s">
        <v>473</v>
      </c>
      <c r="E195" s="112" t="s">
        <v>1004</v>
      </c>
      <c r="F195" s="113" t="s">
        <v>1785</v>
      </c>
      <c r="G195" s="113" t="s">
        <v>1363</v>
      </c>
      <c r="H195" s="114" t="s">
        <v>856</v>
      </c>
      <c r="I195" s="114" t="s">
        <v>857</v>
      </c>
      <c r="J195" s="50" t="s">
        <v>1731</v>
      </c>
      <c r="K195" s="51"/>
      <c r="L195" s="51"/>
      <c r="M195" s="51" t="s">
        <v>704</v>
      </c>
      <c r="N195" s="51" t="s">
        <v>705</v>
      </c>
      <c r="O195" s="51" t="s">
        <v>778</v>
      </c>
      <c r="P195" s="51"/>
      <c r="Q195" s="51"/>
      <c r="R195" s="51"/>
      <c r="S195" s="51"/>
      <c r="T195" s="51"/>
    </row>
    <row r="196" spans="1:20" ht="76.5">
      <c r="A196" s="80">
        <v>196</v>
      </c>
      <c r="B196" s="46" t="s">
        <v>1619</v>
      </c>
      <c r="C196" s="112" t="s">
        <v>2518</v>
      </c>
      <c r="D196" s="112" t="s">
        <v>2519</v>
      </c>
      <c r="E196" s="112" t="s">
        <v>998</v>
      </c>
      <c r="F196" s="111" t="s">
        <v>2470</v>
      </c>
      <c r="G196" s="113" t="s">
        <v>1363</v>
      </c>
      <c r="H196" s="114" t="s">
        <v>858</v>
      </c>
      <c r="I196" s="114" t="s">
        <v>849</v>
      </c>
      <c r="J196" s="50"/>
      <c r="K196" s="51"/>
      <c r="L196" s="51"/>
      <c r="M196" s="51"/>
      <c r="N196" s="51"/>
      <c r="O196" s="51"/>
      <c r="P196" s="51" t="s">
        <v>2100</v>
      </c>
      <c r="Q196" s="51"/>
      <c r="R196" s="51"/>
      <c r="S196" s="51"/>
      <c r="T196" s="51"/>
    </row>
    <row r="197" spans="1:20" ht="25.5">
      <c r="A197" s="80">
        <v>197</v>
      </c>
      <c r="B197" s="46" t="s">
        <v>1619</v>
      </c>
      <c r="C197" s="112" t="s">
        <v>2518</v>
      </c>
      <c r="D197" s="112" t="s">
        <v>2519</v>
      </c>
      <c r="E197" s="112" t="s">
        <v>1849</v>
      </c>
      <c r="F197" s="111" t="s">
        <v>2470</v>
      </c>
      <c r="G197" s="113" t="s">
        <v>1363</v>
      </c>
      <c r="H197" s="114" t="s">
        <v>850</v>
      </c>
      <c r="I197" s="114" t="s">
        <v>851</v>
      </c>
      <c r="J197" s="50"/>
      <c r="K197" s="51"/>
      <c r="L197" s="51"/>
      <c r="M197" s="51"/>
      <c r="N197" s="51"/>
      <c r="O197" s="51"/>
      <c r="P197" s="51" t="s">
        <v>2100</v>
      </c>
      <c r="Q197" s="51"/>
      <c r="R197" s="51"/>
      <c r="S197" s="51"/>
      <c r="T197" s="51"/>
    </row>
    <row r="198" spans="1:20" ht="63.75">
      <c r="A198" s="80">
        <v>198</v>
      </c>
      <c r="B198" s="46" t="s">
        <v>1619</v>
      </c>
      <c r="C198" s="112" t="s">
        <v>2518</v>
      </c>
      <c r="D198" s="112" t="s">
        <v>1887</v>
      </c>
      <c r="E198" s="112" t="s">
        <v>1844</v>
      </c>
      <c r="F198" s="111" t="s">
        <v>2470</v>
      </c>
      <c r="G198" s="113" t="s">
        <v>1363</v>
      </c>
      <c r="H198" s="114" t="s">
        <v>322</v>
      </c>
      <c r="I198" s="114" t="s">
        <v>323</v>
      </c>
      <c r="J198" s="50"/>
      <c r="K198" s="51"/>
      <c r="L198" s="51"/>
      <c r="M198" s="51"/>
      <c r="N198" s="51"/>
      <c r="O198" s="51"/>
      <c r="P198" s="51" t="s">
        <v>2100</v>
      </c>
      <c r="Q198" s="51"/>
      <c r="R198" s="51"/>
      <c r="S198" s="51"/>
      <c r="T198" s="51"/>
    </row>
    <row r="199" spans="1:20" ht="38.25">
      <c r="A199" s="80">
        <v>199</v>
      </c>
      <c r="B199" s="46" t="s">
        <v>1619</v>
      </c>
      <c r="C199" s="112" t="s">
        <v>324</v>
      </c>
      <c r="D199" s="112" t="s">
        <v>1887</v>
      </c>
      <c r="E199" s="112" t="s">
        <v>325</v>
      </c>
      <c r="F199" s="113" t="s">
        <v>1785</v>
      </c>
      <c r="G199" s="113" t="s">
        <v>1363</v>
      </c>
      <c r="H199" s="114" t="s">
        <v>326</v>
      </c>
      <c r="I199" s="114" t="s">
        <v>327</v>
      </c>
      <c r="J199" s="50" t="s">
        <v>1731</v>
      </c>
      <c r="K199" s="51"/>
      <c r="L199" s="51"/>
      <c r="M199" s="51" t="s">
        <v>704</v>
      </c>
      <c r="N199" s="51" t="s">
        <v>705</v>
      </c>
      <c r="O199" s="51" t="s">
        <v>778</v>
      </c>
      <c r="P199" s="51"/>
      <c r="Q199" s="51"/>
      <c r="R199" s="51"/>
      <c r="S199" s="51"/>
      <c r="T199" s="51"/>
    </row>
    <row r="200" spans="1:20" ht="102">
      <c r="A200" s="80">
        <v>200</v>
      </c>
      <c r="B200" s="46" t="s">
        <v>1619</v>
      </c>
      <c r="C200" s="112" t="s">
        <v>1886</v>
      </c>
      <c r="D200" s="112" t="s">
        <v>1887</v>
      </c>
      <c r="E200" s="112" t="s">
        <v>1849</v>
      </c>
      <c r="F200" s="113" t="s">
        <v>1785</v>
      </c>
      <c r="G200" s="113" t="s">
        <v>1363</v>
      </c>
      <c r="H200" s="114" t="s">
        <v>328</v>
      </c>
      <c r="I200" s="114" t="s">
        <v>329</v>
      </c>
      <c r="J200" s="50" t="s">
        <v>1732</v>
      </c>
      <c r="K200" s="51" t="s">
        <v>108</v>
      </c>
      <c r="L200" s="51"/>
      <c r="M200" s="51" t="s">
        <v>704</v>
      </c>
      <c r="N200" s="51" t="s">
        <v>705</v>
      </c>
      <c r="O200" s="51" t="s">
        <v>778</v>
      </c>
      <c r="P200" s="51"/>
      <c r="Q200" s="51"/>
      <c r="R200" s="51"/>
      <c r="S200" s="51"/>
      <c r="T200" s="51"/>
    </row>
    <row r="201" spans="1:20" ht="25.5">
      <c r="A201" s="80">
        <v>201</v>
      </c>
      <c r="B201" s="46" t="s">
        <v>1619</v>
      </c>
      <c r="C201" s="112" t="s">
        <v>1886</v>
      </c>
      <c r="D201" s="112" t="s">
        <v>1887</v>
      </c>
      <c r="E201" s="112" t="s">
        <v>2010</v>
      </c>
      <c r="F201" s="113" t="s">
        <v>1785</v>
      </c>
      <c r="G201" s="113" t="s">
        <v>1363</v>
      </c>
      <c r="H201" s="114" t="s">
        <v>330</v>
      </c>
      <c r="I201" s="114" t="s">
        <v>331</v>
      </c>
      <c r="J201" s="50" t="s">
        <v>1731</v>
      </c>
      <c r="K201" s="51"/>
      <c r="L201" s="51"/>
      <c r="M201" s="51" t="s">
        <v>704</v>
      </c>
      <c r="N201" s="51" t="s">
        <v>705</v>
      </c>
      <c r="O201" s="51" t="s">
        <v>778</v>
      </c>
      <c r="P201" s="51"/>
      <c r="Q201" s="51"/>
      <c r="R201" s="51"/>
      <c r="S201" s="51"/>
      <c r="T201" s="51"/>
    </row>
    <row r="202" spans="1:20" ht="38.25">
      <c r="A202" s="80">
        <v>202</v>
      </c>
      <c r="B202" s="46" t="s">
        <v>1619</v>
      </c>
      <c r="C202" s="112" t="s">
        <v>1025</v>
      </c>
      <c r="D202" s="112" t="s">
        <v>1887</v>
      </c>
      <c r="E202" s="112" t="s">
        <v>469</v>
      </c>
      <c r="F202" s="111" t="s">
        <v>2470</v>
      </c>
      <c r="G202" s="113" t="s">
        <v>1363</v>
      </c>
      <c r="H202" s="114" t="s">
        <v>332</v>
      </c>
      <c r="I202" s="114" t="s">
        <v>333</v>
      </c>
      <c r="J202" s="50"/>
      <c r="K202" s="51"/>
      <c r="L202" s="51"/>
      <c r="M202" s="51"/>
      <c r="N202" s="51"/>
      <c r="O202" s="51"/>
      <c r="P202" s="51" t="s">
        <v>1637</v>
      </c>
      <c r="Q202" s="51"/>
      <c r="R202" s="51"/>
      <c r="S202" s="51"/>
      <c r="T202" s="51"/>
    </row>
    <row r="203" spans="1:20" ht="25.5">
      <c r="A203" s="80">
        <v>203</v>
      </c>
      <c r="B203" s="46" t="s">
        <v>1619</v>
      </c>
      <c r="C203" s="112" t="s">
        <v>1029</v>
      </c>
      <c r="D203" s="112" t="s">
        <v>1026</v>
      </c>
      <c r="E203" s="112" t="s">
        <v>981</v>
      </c>
      <c r="F203" s="111" t="s">
        <v>2470</v>
      </c>
      <c r="G203" s="113" t="s">
        <v>1363</v>
      </c>
      <c r="H203" s="114" t="s">
        <v>334</v>
      </c>
      <c r="I203" s="114" t="s">
        <v>335</v>
      </c>
      <c r="J203" s="50"/>
      <c r="K203" s="51"/>
      <c r="L203" s="51"/>
      <c r="M203" s="51"/>
      <c r="N203" s="51"/>
      <c r="O203" s="51" t="s">
        <v>778</v>
      </c>
      <c r="P203" s="51" t="s">
        <v>1781</v>
      </c>
      <c r="Q203" s="51"/>
      <c r="R203" s="51"/>
      <c r="S203" s="51"/>
      <c r="T203" s="51"/>
    </row>
    <row r="204" spans="1:20" ht="89.25">
      <c r="A204" s="80">
        <v>204</v>
      </c>
      <c r="B204" s="46" t="s">
        <v>1619</v>
      </c>
      <c r="C204" s="112" t="s">
        <v>1316</v>
      </c>
      <c r="D204" s="112" t="s">
        <v>1032</v>
      </c>
      <c r="E204" s="112" t="s">
        <v>617</v>
      </c>
      <c r="F204" s="111" t="s">
        <v>2470</v>
      </c>
      <c r="G204" s="113" t="s">
        <v>1363</v>
      </c>
      <c r="H204" s="114" t="s">
        <v>336</v>
      </c>
      <c r="I204" s="114" t="s">
        <v>337</v>
      </c>
      <c r="J204" s="50"/>
      <c r="K204" s="51"/>
      <c r="L204" s="51"/>
      <c r="M204" s="51"/>
      <c r="N204" s="51"/>
      <c r="O204" s="51"/>
      <c r="P204" s="51" t="s">
        <v>1778</v>
      </c>
      <c r="Q204" s="51"/>
      <c r="R204" s="51"/>
      <c r="S204" s="51"/>
      <c r="T204" s="51"/>
    </row>
    <row r="205" spans="1:20" ht="127.5">
      <c r="A205" s="80">
        <v>205</v>
      </c>
      <c r="B205" s="46" t="s">
        <v>1619</v>
      </c>
      <c r="C205" s="112" t="s">
        <v>338</v>
      </c>
      <c r="D205" s="112" t="s">
        <v>1040</v>
      </c>
      <c r="E205" s="112" t="s">
        <v>989</v>
      </c>
      <c r="F205" s="111" t="s">
        <v>2470</v>
      </c>
      <c r="G205" s="113" t="s">
        <v>1363</v>
      </c>
      <c r="H205" s="114" t="s">
        <v>339</v>
      </c>
      <c r="I205" s="114" t="s">
        <v>340</v>
      </c>
      <c r="J205" s="50"/>
      <c r="K205" s="51"/>
      <c r="L205" s="51"/>
      <c r="M205" s="51"/>
      <c r="N205" s="51"/>
      <c r="O205" s="51"/>
      <c r="P205" s="51" t="s">
        <v>1778</v>
      </c>
      <c r="Q205" s="51"/>
      <c r="R205" s="51"/>
      <c r="S205" s="51"/>
      <c r="T205" s="51"/>
    </row>
    <row r="206" spans="1:20" ht="38.25">
      <c r="A206" s="80">
        <v>206</v>
      </c>
      <c r="B206" s="46" t="s">
        <v>1619</v>
      </c>
      <c r="C206" s="112" t="s">
        <v>1039</v>
      </c>
      <c r="D206" s="112" t="s">
        <v>1040</v>
      </c>
      <c r="E206" s="112" t="s">
        <v>1041</v>
      </c>
      <c r="F206" s="111" t="s">
        <v>2470</v>
      </c>
      <c r="G206" s="113" t="s">
        <v>1363</v>
      </c>
      <c r="H206" s="114" t="s">
        <v>341</v>
      </c>
      <c r="I206" s="114" t="s">
        <v>342</v>
      </c>
      <c r="J206" s="50"/>
      <c r="K206" s="51"/>
      <c r="L206" s="51"/>
      <c r="M206" s="51"/>
      <c r="N206" s="51"/>
      <c r="O206" s="51" t="s">
        <v>778</v>
      </c>
      <c r="P206" s="51" t="s">
        <v>1781</v>
      </c>
      <c r="Q206" s="51"/>
      <c r="R206" s="51"/>
      <c r="S206" s="51"/>
      <c r="T206" s="51"/>
    </row>
    <row r="207" spans="1:20" ht="12.75">
      <c r="A207" s="80">
        <v>207</v>
      </c>
      <c r="B207" s="46" t="s">
        <v>1619</v>
      </c>
      <c r="C207" s="112" t="s">
        <v>1039</v>
      </c>
      <c r="D207" s="112" t="s">
        <v>1040</v>
      </c>
      <c r="E207" s="112" t="s">
        <v>1784</v>
      </c>
      <c r="F207" s="113" t="s">
        <v>1785</v>
      </c>
      <c r="G207" s="113" t="s">
        <v>1363</v>
      </c>
      <c r="H207" s="114" t="s">
        <v>343</v>
      </c>
      <c r="I207" s="114" t="s">
        <v>1866</v>
      </c>
      <c r="J207" s="50" t="s">
        <v>1731</v>
      </c>
      <c r="K207" s="51" t="s">
        <v>114</v>
      </c>
      <c r="L207" s="51"/>
      <c r="M207" s="51" t="s">
        <v>704</v>
      </c>
      <c r="N207" s="51" t="s">
        <v>705</v>
      </c>
      <c r="O207" s="51" t="s">
        <v>778</v>
      </c>
      <c r="P207" s="51"/>
      <c r="Q207" s="51"/>
      <c r="R207" s="51"/>
      <c r="S207" s="51"/>
      <c r="T207" s="51"/>
    </row>
    <row r="208" spans="1:20" ht="63.75">
      <c r="A208" s="80">
        <v>208</v>
      </c>
      <c r="B208" s="46" t="s">
        <v>1619</v>
      </c>
      <c r="C208" s="112" t="s">
        <v>1039</v>
      </c>
      <c r="D208" s="112" t="s">
        <v>1040</v>
      </c>
      <c r="E208" s="112" t="s">
        <v>1160</v>
      </c>
      <c r="F208" s="111" t="s">
        <v>2470</v>
      </c>
      <c r="G208" s="113" t="s">
        <v>1363</v>
      </c>
      <c r="H208" s="114" t="s">
        <v>344</v>
      </c>
      <c r="I208" s="114" t="s">
        <v>345</v>
      </c>
      <c r="J208" s="51"/>
      <c r="K208" s="51"/>
      <c r="L208" s="51"/>
      <c r="M208" s="51"/>
      <c r="N208" s="51"/>
      <c r="O208" s="51"/>
      <c r="P208" s="51" t="s">
        <v>1781</v>
      </c>
      <c r="Q208" s="51"/>
      <c r="R208" s="51"/>
      <c r="S208" s="51"/>
      <c r="T208" s="51"/>
    </row>
    <row r="209" spans="1:20" ht="76.5">
      <c r="A209" s="80">
        <v>209</v>
      </c>
      <c r="B209" s="46" t="s">
        <v>1619</v>
      </c>
      <c r="C209" s="112" t="s">
        <v>1039</v>
      </c>
      <c r="D209" s="112" t="s">
        <v>1040</v>
      </c>
      <c r="E209" s="112" t="s">
        <v>1849</v>
      </c>
      <c r="F209" s="113" t="s">
        <v>1785</v>
      </c>
      <c r="G209" s="113" t="s">
        <v>1377</v>
      </c>
      <c r="H209" s="114" t="s">
        <v>346</v>
      </c>
      <c r="I209" s="114" t="s">
        <v>1866</v>
      </c>
      <c r="J209" s="50" t="s">
        <v>1731</v>
      </c>
      <c r="K209" s="51"/>
      <c r="L209" s="51"/>
      <c r="M209" s="51" t="s">
        <v>704</v>
      </c>
      <c r="N209" s="51" t="s">
        <v>705</v>
      </c>
      <c r="O209" s="51" t="s">
        <v>778</v>
      </c>
      <c r="P209" s="51"/>
      <c r="Q209" s="51"/>
      <c r="R209" s="51"/>
      <c r="S209" s="51"/>
      <c r="T209" s="51"/>
    </row>
    <row r="210" spans="1:20" ht="89.25">
      <c r="A210" s="80">
        <v>210</v>
      </c>
      <c r="B210" s="46" t="s">
        <v>1619</v>
      </c>
      <c r="C210" s="112" t="s">
        <v>1039</v>
      </c>
      <c r="D210" s="112" t="s">
        <v>1040</v>
      </c>
      <c r="E210" s="112" t="s">
        <v>2328</v>
      </c>
      <c r="F210" s="111" t="s">
        <v>2470</v>
      </c>
      <c r="G210" s="113" t="s">
        <v>1363</v>
      </c>
      <c r="H210" s="114" t="s">
        <v>347</v>
      </c>
      <c r="I210" s="114" t="s">
        <v>870</v>
      </c>
      <c r="J210" s="50"/>
      <c r="K210" s="51"/>
      <c r="L210" s="51"/>
      <c r="M210" s="51"/>
      <c r="N210" s="51"/>
      <c r="O210" s="51"/>
      <c r="P210" s="51" t="s">
        <v>1781</v>
      </c>
      <c r="Q210" s="51"/>
      <c r="R210" s="51"/>
      <c r="S210" s="51"/>
      <c r="T210" s="51"/>
    </row>
    <row r="211" spans="1:20" ht="12.75">
      <c r="A211" s="80">
        <v>211</v>
      </c>
      <c r="B211" s="46" t="s">
        <v>1619</v>
      </c>
      <c r="C211" s="112" t="s">
        <v>1039</v>
      </c>
      <c r="D211" s="112" t="s">
        <v>1043</v>
      </c>
      <c r="E211" s="112" t="s">
        <v>1848</v>
      </c>
      <c r="F211" s="111" t="s">
        <v>2470</v>
      </c>
      <c r="G211" s="113" t="s">
        <v>1363</v>
      </c>
      <c r="H211" s="114" t="s">
        <v>726</v>
      </c>
      <c r="I211" s="114" t="s">
        <v>871</v>
      </c>
      <c r="J211" s="50"/>
      <c r="K211" s="51"/>
      <c r="L211" s="51"/>
      <c r="M211" s="51"/>
      <c r="N211" s="51"/>
      <c r="O211" s="51" t="s">
        <v>778</v>
      </c>
      <c r="P211" s="51" t="s">
        <v>1781</v>
      </c>
      <c r="Q211" s="51"/>
      <c r="R211" s="51"/>
      <c r="S211" s="51"/>
      <c r="T211" s="51"/>
    </row>
    <row r="212" spans="1:20" ht="191.25">
      <c r="A212" s="80">
        <v>212</v>
      </c>
      <c r="B212" s="46" t="s">
        <v>1619</v>
      </c>
      <c r="C212" s="112" t="s">
        <v>488</v>
      </c>
      <c r="D212" s="112" t="s">
        <v>486</v>
      </c>
      <c r="E212" s="112" t="s">
        <v>1003</v>
      </c>
      <c r="F212" s="111" t="s">
        <v>2470</v>
      </c>
      <c r="G212" s="113" t="s">
        <v>1363</v>
      </c>
      <c r="H212" s="114" t="s">
        <v>872</v>
      </c>
      <c r="I212" s="114" t="s">
        <v>1589</v>
      </c>
      <c r="J212" s="50"/>
      <c r="K212" s="51"/>
      <c r="L212" s="51"/>
      <c r="M212" s="51"/>
      <c r="N212" s="51"/>
      <c r="O212" s="51"/>
      <c r="P212" s="51" t="s">
        <v>1781</v>
      </c>
      <c r="Q212" s="51"/>
      <c r="R212" s="51"/>
      <c r="S212" s="51"/>
      <c r="T212" s="51"/>
    </row>
    <row r="213" spans="1:20" ht="25.5">
      <c r="A213" s="80">
        <v>213</v>
      </c>
      <c r="B213" s="46" t="s">
        <v>1619</v>
      </c>
      <c r="C213" s="112" t="s">
        <v>1059</v>
      </c>
      <c r="D213" s="112" t="s">
        <v>1060</v>
      </c>
      <c r="E213" s="112" t="s">
        <v>1784</v>
      </c>
      <c r="F213" s="111" t="s">
        <v>2470</v>
      </c>
      <c r="G213" s="113" t="s">
        <v>1363</v>
      </c>
      <c r="H213" s="114" t="s">
        <v>1590</v>
      </c>
      <c r="I213" s="114" t="s">
        <v>1591</v>
      </c>
      <c r="J213" s="50"/>
      <c r="K213" s="51"/>
      <c r="L213" s="51"/>
      <c r="M213" s="51"/>
      <c r="N213" s="51"/>
      <c r="O213" s="51"/>
      <c r="P213" s="51" t="s">
        <v>1776</v>
      </c>
      <c r="Q213" s="51"/>
      <c r="R213" s="51"/>
      <c r="S213" s="51"/>
      <c r="T213" s="51"/>
    </row>
    <row r="214" spans="1:20" ht="51">
      <c r="A214" s="80">
        <v>214</v>
      </c>
      <c r="B214" s="46" t="s">
        <v>1619</v>
      </c>
      <c r="C214" s="112" t="s">
        <v>1065</v>
      </c>
      <c r="D214" s="112" t="s">
        <v>1066</v>
      </c>
      <c r="E214" s="112" t="s">
        <v>465</v>
      </c>
      <c r="F214" s="111" t="s">
        <v>2470</v>
      </c>
      <c r="G214" s="113" t="s">
        <v>1363</v>
      </c>
      <c r="H214" s="114" t="s">
        <v>1592</v>
      </c>
      <c r="I214" s="114" t="s">
        <v>1593</v>
      </c>
      <c r="J214" s="50"/>
      <c r="K214" s="51"/>
      <c r="L214" s="51"/>
      <c r="M214" s="51"/>
      <c r="N214" s="51"/>
      <c r="O214" s="51"/>
      <c r="P214" s="51" t="s">
        <v>1777</v>
      </c>
      <c r="Q214" s="51"/>
      <c r="R214" s="51"/>
      <c r="S214" s="51"/>
      <c r="T214" s="51"/>
    </row>
    <row r="215" spans="1:20" ht="76.5">
      <c r="A215" s="80">
        <v>215</v>
      </c>
      <c r="B215" s="46" t="s">
        <v>1619</v>
      </c>
      <c r="C215" s="112" t="s">
        <v>1082</v>
      </c>
      <c r="D215" s="112" t="s">
        <v>1083</v>
      </c>
      <c r="E215" s="112" t="s">
        <v>1084</v>
      </c>
      <c r="F215" s="111" t="s">
        <v>2470</v>
      </c>
      <c r="G215" s="113" t="s">
        <v>1363</v>
      </c>
      <c r="H215" s="114" t="s">
        <v>1594</v>
      </c>
      <c r="I215" s="114" t="s">
        <v>1595</v>
      </c>
      <c r="J215" s="50" t="s">
        <v>1732</v>
      </c>
      <c r="K215" s="114" t="s">
        <v>204</v>
      </c>
      <c r="L215" s="51"/>
      <c r="M215" s="51" t="s">
        <v>704</v>
      </c>
      <c r="N215" s="51" t="s">
        <v>705</v>
      </c>
      <c r="O215" s="51"/>
      <c r="P215" s="51" t="s">
        <v>1733</v>
      </c>
      <c r="Q215" s="51"/>
      <c r="R215" s="51"/>
      <c r="S215" s="51"/>
      <c r="T215" s="51"/>
    </row>
    <row r="216" spans="1:20" ht="38.25">
      <c r="A216" s="80">
        <v>216</v>
      </c>
      <c r="B216" s="46" t="s">
        <v>1619</v>
      </c>
      <c r="C216" s="112" t="s">
        <v>1596</v>
      </c>
      <c r="D216" s="112" t="s">
        <v>1597</v>
      </c>
      <c r="E216" s="112" t="s">
        <v>489</v>
      </c>
      <c r="F216" s="111" t="s">
        <v>2470</v>
      </c>
      <c r="G216" s="113" t="s">
        <v>1363</v>
      </c>
      <c r="H216" s="114" t="s">
        <v>1598</v>
      </c>
      <c r="I216" s="114" t="s">
        <v>1599</v>
      </c>
      <c r="J216" s="50"/>
      <c r="K216" s="51"/>
      <c r="L216" s="51"/>
      <c r="M216" s="51"/>
      <c r="N216" s="51"/>
      <c r="O216" s="51"/>
      <c r="P216" s="51" t="s">
        <v>2098</v>
      </c>
      <c r="Q216" s="51"/>
      <c r="R216" s="51"/>
      <c r="S216" s="51"/>
      <c r="T216" s="51"/>
    </row>
    <row r="217" spans="1:20" ht="102">
      <c r="A217" s="80">
        <v>217</v>
      </c>
      <c r="B217" s="46" t="s">
        <v>1619</v>
      </c>
      <c r="C217" s="112" t="s">
        <v>1596</v>
      </c>
      <c r="D217" s="112" t="s">
        <v>1597</v>
      </c>
      <c r="E217" s="112" t="s">
        <v>1027</v>
      </c>
      <c r="F217" s="111" t="s">
        <v>2470</v>
      </c>
      <c r="G217" s="113" t="s">
        <v>1363</v>
      </c>
      <c r="H217" s="114" t="s">
        <v>1594</v>
      </c>
      <c r="I217" s="114" t="s">
        <v>1600</v>
      </c>
      <c r="J217" s="50"/>
      <c r="K217" s="51"/>
      <c r="L217" s="51"/>
      <c r="M217" s="51"/>
      <c r="N217" s="51"/>
      <c r="O217" s="51"/>
      <c r="P217" s="51" t="s">
        <v>2098</v>
      </c>
      <c r="Q217" s="51"/>
      <c r="R217" s="51"/>
      <c r="S217" s="51"/>
      <c r="T217" s="51"/>
    </row>
    <row r="218" spans="1:20" ht="51">
      <c r="A218" s="80">
        <v>218</v>
      </c>
      <c r="B218" s="46" t="s">
        <v>1619</v>
      </c>
      <c r="C218" s="112" t="s">
        <v>1596</v>
      </c>
      <c r="D218" s="112" t="s">
        <v>1597</v>
      </c>
      <c r="E218" s="112" t="s">
        <v>1037</v>
      </c>
      <c r="F218" s="113" t="s">
        <v>1785</v>
      </c>
      <c r="G218" s="113" t="s">
        <v>1377</v>
      </c>
      <c r="H218" s="114" t="s">
        <v>1601</v>
      </c>
      <c r="I218" s="114" t="s">
        <v>1866</v>
      </c>
      <c r="J218" s="50" t="s">
        <v>1731</v>
      </c>
      <c r="K218" s="51"/>
      <c r="L218" s="51"/>
      <c r="M218" s="51" t="s">
        <v>704</v>
      </c>
      <c r="N218" s="51" t="s">
        <v>705</v>
      </c>
      <c r="O218" s="51" t="s">
        <v>778</v>
      </c>
      <c r="P218" s="51"/>
      <c r="Q218" s="51"/>
      <c r="R218" s="51"/>
      <c r="S218" s="51"/>
      <c r="T218" s="51"/>
    </row>
    <row r="219" spans="1:20" ht="51">
      <c r="A219" s="80">
        <v>219</v>
      </c>
      <c r="B219" s="46" t="s">
        <v>1619</v>
      </c>
      <c r="C219" s="112" t="s">
        <v>1602</v>
      </c>
      <c r="D219" s="112" t="s">
        <v>1843</v>
      </c>
      <c r="E219" s="112" t="s">
        <v>1853</v>
      </c>
      <c r="F219" s="111" t="s">
        <v>2470</v>
      </c>
      <c r="G219" s="113" t="s">
        <v>1363</v>
      </c>
      <c r="H219" s="114" t="s">
        <v>1603</v>
      </c>
      <c r="I219" s="114" t="s">
        <v>1866</v>
      </c>
      <c r="J219" s="50"/>
      <c r="K219" s="51"/>
      <c r="L219" s="51"/>
      <c r="M219" s="51"/>
      <c r="N219" s="51"/>
      <c r="O219" s="51" t="s">
        <v>778</v>
      </c>
      <c r="P219" s="51" t="s">
        <v>1634</v>
      </c>
      <c r="Q219" s="51"/>
      <c r="R219" s="51"/>
      <c r="S219" s="51"/>
      <c r="T219" s="51"/>
    </row>
    <row r="220" spans="1:20" ht="38.25">
      <c r="A220" s="80">
        <v>220</v>
      </c>
      <c r="B220" s="46" t="s">
        <v>1619</v>
      </c>
      <c r="C220" s="112" t="s">
        <v>1604</v>
      </c>
      <c r="D220" s="112" t="s">
        <v>1843</v>
      </c>
      <c r="E220" s="112" t="s">
        <v>2318</v>
      </c>
      <c r="F220" s="111" t="s">
        <v>2470</v>
      </c>
      <c r="G220" s="113" t="s">
        <v>1363</v>
      </c>
      <c r="H220" s="114" t="s">
        <v>1605</v>
      </c>
      <c r="I220" s="114" t="s">
        <v>1606</v>
      </c>
      <c r="J220" s="50"/>
      <c r="K220" s="51"/>
      <c r="L220" s="51"/>
      <c r="M220" s="51"/>
      <c r="N220" s="51"/>
      <c r="O220" s="51" t="s">
        <v>778</v>
      </c>
      <c r="P220" s="51" t="s">
        <v>1634</v>
      </c>
      <c r="Q220" s="51"/>
      <c r="R220" s="51"/>
      <c r="S220" s="51"/>
      <c r="T220" s="51"/>
    </row>
    <row r="221" spans="1:20" ht="25.5">
      <c r="A221" s="80">
        <v>221</v>
      </c>
      <c r="B221" s="46" t="s">
        <v>1619</v>
      </c>
      <c r="C221" s="112" t="s">
        <v>1607</v>
      </c>
      <c r="D221" s="112" t="s">
        <v>1608</v>
      </c>
      <c r="E221" s="112" t="s">
        <v>1789</v>
      </c>
      <c r="F221" s="113" t="s">
        <v>1785</v>
      </c>
      <c r="G221" s="113" t="s">
        <v>1363</v>
      </c>
      <c r="H221" s="114" t="s">
        <v>1609</v>
      </c>
      <c r="I221" s="114" t="s">
        <v>1610</v>
      </c>
      <c r="J221" s="50" t="s">
        <v>1731</v>
      </c>
      <c r="K221" s="51"/>
      <c r="L221" s="51"/>
      <c r="M221" s="51" t="s">
        <v>704</v>
      </c>
      <c r="N221" s="51" t="s">
        <v>705</v>
      </c>
      <c r="O221" s="51" t="s">
        <v>778</v>
      </c>
      <c r="P221" s="51"/>
      <c r="Q221" s="51"/>
      <c r="R221" s="51"/>
      <c r="S221" s="51"/>
      <c r="T221" s="51"/>
    </row>
    <row r="222" spans="1:20" ht="38.25">
      <c r="A222" s="80">
        <v>222</v>
      </c>
      <c r="B222" s="46" t="s">
        <v>1619</v>
      </c>
      <c r="C222" s="112" t="s">
        <v>1607</v>
      </c>
      <c r="D222" s="112" t="s">
        <v>1611</v>
      </c>
      <c r="E222" s="112" t="s">
        <v>982</v>
      </c>
      <c r="F222" s="111" t="s">
        <v>2470</v>
      </c>
      <c r="G222" s="113" t="s">
        <v>1363</v>
      </c>
      <c r="H222" s="136" t="s">
        <v>1612</v>
      </c>
      <c r="I222" s="114" t="s">
        <v>1613</v>
      </c>
      <c r="J222" s="50"/>
      <c r="K222" s="117"/>
      <c r="L222" s="51"/>
      <c r="M222" s="51"/>
      <c r="N222" s="51"/>
      <c r="O222" s="51"/>
      <c r="P222" s="51" t="s">
        <v>1634</v>
      </c>
      <c r="Q222" s="51"/>
      <c r="R222" s="51"/>
      <c r="S222" s="51"/>
      <c r="T222" s="51"/>
    </row>
    <row r="223" spans="1:20" ht="25.5">
      <c r="A223" s="80">
        <v>223</v>
      </c>
      <c r="B223" s="46" t="s">
        <v>1619</v>
      </c>
      <c r="C223" s="112" t="s">
        <v>1607</v>
      </c>
      <c r="D223" s="112" t="s">
        <v>1611</v>
      </c>
      <c r="E223" s="112" t="s">
        <v>982</v>
      </c>
      <c r="F223" s="111" t="s">
        <v>2470</v>
      </c>
      <c r="G223" s="113" t="s">
        <v>1363</v>
      </c>
      <c r="H223" s="136" t="s">
        <v>1614</v>
      </c>
      <c r="I223" s="114" t="s">
        <v>1613</v>
      </c>
      <c r="J223" s="50"/>
      <c r="K223" s="51"/>
      <c r="L223" s="51"/>
      <c r="M223" s="51"/>
      <c r="N223" s="51"/>
      <c r="O223" s="51"/>
      <c r="P223" s="51" t="s">
        <v>1634</v>
      </c>
      <c r="Q223" s="51"/>
      <c r="R223" s="51"/>
      <c r="S223" s="51"/>
      <c r="T223" s="51"/>
    </row>
    <row r="224" spans="1:20" ht="38.25">
      <c r="A224" s="80">
        <v>224</v>
      </c>
      <c r="B224" s="46" t="s">
        <v>1619</v>
      </c>
      <c r="C224" s="112" t="s">
        <v>1607</v>
      </c>
      <c r="D224" s="112" t="s">
        <v>1611</v>
      </c>
      <c r="E224" s="112" t="s">
        <v>982</v>
      </c>
      <c r="F224" s="111" t="s">
        <v>2470</v>
      </c>
      <c r="G224" s="113" t="s">
        <v>1363</v>
      </c>
      <c r="H224" s="136" t="s">
        <v>1615</v>
      </c>
      <c r="I224" s="114" t="s">
        <v>1613</v>
      </c>
      <c r="J224" s="50"/>
      <c r="K224" s="51"/>
      <c r="L224" s="51"/>
      <c r="M224" s="51"/>
      <c r="N224" s="51"/>
      <c r="O224" s="51"/>
      <c r="P224" s="51" t="s">
        <v>1634</v>
      </c>
      <c r="Q224" s="51"/>
      <c r="R224" s="51"/>
      <c r="S224" s="51"/>
      <c r="T224" s="51"/>
    </row>
    <row r="225" spans="1:20" ht="63.75">
      <c r="A225" s="80">
        <v>225</v>
      </c>
      <c r="B225" s="46" t="s">
        <v>1619</v>
      </c>
      <c r="C225" s="112" t="s">
        <v>1607</v>
      </c>
      <c r="D225" s="112" t="s">
        <v>1611</v>
      </c>
      <c r="E225" s="112" t="s">
        <v>982</v>
      </c>
      <c r="F225" s="111" t="s">
        <v>2470</v>
      </c>
      <c r="G225" s="113" t="s">
        <v>1363</v>
      </c>
      <c r="H225" s="136" t="s">
        <v>1616</v>
      </c>
      <c r="I225" s="114" t="s">
        <v>1613</v>
      </c>
      <c r="J225" s="50"/>
      <c r="K225" s="51"/>
      <c r="L225" s="51"/>
      <c r="M225" s="51"/>
      <c r="N225" s="51"/>
      <c r="O225" s="51"/>
      <c r="P225" s="51" t="s">
        <v>1634</v>
      </c>
      <c r="Q225" s="51"/>
      <c r="R225" s="51"/>
      <c r="S225" s="51"/>
      <c r="T225" s="51"/>
    </row>
    <row r="226" spans="1:20" ht="25.5">
      <c r="A226" s="80">
        <v>226</v>
      </c>
      <c r="B226" s="46" t="s">
        <v>1619</v>
      </c>
      <c r="C226" s="112" t="s">
        <v>1607</v>
      </c>
      <c r="D226" s="112" t="s">
        <v>1611</v>
      </c>
      <c r="E226" s="112" t="s">
        <v>982</v>
      </c>
      <c r="F226" s="111" t="s">
        <v>2470</v>
      </c>
      <c r="G226" s="113" t="s">
        <v>1363</v>
      </c>
      <c r="H226" s="136" t="s">
        <v>1617</v>
      </c>
      <c r="I226" s="114" t="s">
        <v>1613</v>
      </c>
      <c r="J226" s="50"/>
      <c r="K226" s="51"/>
      <c r="L226" s="51"/>
      <c r="M226" s="51"/>
      <c r="N226" s="51"/>
      <c r="O226" s="51"/>
      <c r="P226" s="51" t="s">
        <v>1634</v>
      </c>
      <c r="Q226" s="51"/>
      <c r="R226" s="51"/>
      <c r="S226" s="51"/>
      <c r="T226" s="51"/>
    </row>
    <row r="227" spans="1:20" ht="25.5">
      <c r="A227" s="80">
        <v>227</v>
      </c>
      <c r="B227" s="46" t="s">
        <v>1619</v>
      </c>
      <c r="C227" s="112" t="s">
        <v>1607</v>
      </c>
      <c r="D227" s="112" t="s">
        <v>1611</v>
      </c>
      <c r="E227" s="112" t="s">
        <v>982</v>
      </c>
      <c r="F227" s="111" t="s">
        <v>2470</v>
      </c>
      <c r="G227" s="113" t="s">
        <v>1363</v>
      </c>
      <c r="H227" s="136" t="s">
        <v>1618</v>
      </c>
      <c r="I227" s="114" t="s">
        <v>1613</v>
      </c>
      <c r="J227" s="50"/>
      <c r="K227" s="51"/>
      <c r="L227" s="51"/>
      <c r="M227" s="51"/>
      <c r="N227" s="51"/>
      <c r="O227" s="51"/>
      <c r="P227" s="51" t="s">
        <v>1634</v>
      </c>
      <c r="Q227" s="51"/>
      <c r="R227" s="51"/>
      <c r="S227" s="51"/>
      <c r="T227" s="51"/>
    </row>
    <row r="228" spans="1:20" ht="38.25">
      <c r="A228" s="80">
        <v>228</v>
      </c>
      <c r="B228" s="46" t="s">
        <v>250</v>
      </c>
      <c r="C228" s="110" t="s">
        <v>1090</v>
      </c>
      <c r="D228" s="110" t="s">
        <v>1091</v>
      </c>
      <c r="E228" s="110" t="s">
        <v>1153</v>
      </c>
      <c r="F228" s="111" t="s">
        <v>986</v>
      </c>
      <c r="G228" s="111" t="s">
        <v>987</v>
      </c>
      <c r="H228" s="124" t="s">
        <v>735</v>
      </c>
      <c r="I228" s="124" t="s">
        <v>741</v>
      </c>
      <c r="J228" s="50" t="s">
        <v>1731</v>
      </c>
      <c r="K228" s="51"/>
      <c r="L228" s="51"/>
      <c r="M228" s="51" t="s">
        <v>704</v>
      </c>
      <c r="N228" s="51" t="s">
        <v>705</v>
      </c>
      <c r="O228" s="51" t="s">
        <v>778</v>
      </c>
      <c r="P228" s="51"/>
      <c r="Q228" s="51"/>
      <c r="R228" s="51"/>
      <c r="S228" s="51"/>
      <c r="T228" s="51"/>
    </row>
    <row r="229" spans="1:20" ht="157.5">
      <c r="A229" s="80">
        <v>229</v>
      </c>
      <c r="B229" s="46" t="s">
        <v>250</v>
      </c>
      <c r="C229" s="110" t="s">
        <v>1090</v>
      </c>
      <c r="D229" s="110" t="s">
        <v>1091</v>
      </c>
      <c r="E229" s="110" t="s">
        <v>1869</v>
      </c>
      <c r="F229" s="111" t="s">
        <v>986</v>
      </c>
      <c r="G229" s="111" t="s">
        <v>987</v>
      </c>
      <c r="H229" s="114" t="s">
        <v>742</v>
      </c>
      <c r="I229" s="114" t="s">
        <v>743</v>
      </c>
      <c r="J229" s="50" t="s">
        <v>1759</v>
      </c>
      <c r="K229" s="51" t="s">
        <v>3880</v>
      </c>
      <c r="L229" s="51"/>
      <c r="M229" s="51"/>
      <c r="N229" s="51"/>
      <c r="O229" s="51" t="s">
        <v>778</v>
      </c>
      <c r="P229" s="51"/>
      <c r="Q229" s="51"/>
      <c r="R229" s="51"/>
      <c r="S229" s="51"/>
      <c r="T229" s="51"/>
    </row>
    <row r="230" spans="1:20" ht="216.75">
      <c r="A230" s="80">
        <v>230</v>
      </c>
      <c r="B230" s="46" t="s">
        <v>250</v>
      </c>
      <c r="C230" s="137" t="s">
        <v>744</v>
      </c>
      <c r="D230" s="137">
        <v>61</v>
      </c>
      <c r="E230" s="138" t="s">
        <v>745</v>
      </c>
      <c r="F230" s="111" t="s">
        <v>2470</v>
      </c>
      <c r="G230" s="137" t="s">
        <v>2471</v>
      </c>
      <c r="H230" s="144" t="s">
        <v>746</v>
      </c>
      <c r="I230" s="144" t="s">
        <v>747</v>
      </c>
      <c r="J230" s="50"/>
      <c r="K230" s="51"/>
      <c r="L230" s="51"/>
      <c r="M230" s="51"/>
      <c r="N230" s="51"/>
      <c r="O230" s="51"/>
      <c r="P230" s="51" t="s">
        <v>1776</v>
      </c>
      <c r="Q230" s="51"/>
      <c r="R230" s="51"/>
      <c r="S230" s="51"/>
      <c r="T230" s="51"/>
    </row>
    <row r="231" spans="1:20" ht="89.25">
      <c r="A231" s="80">
        <v>231</v>
      </c>
      <c r="B231" s="46" t="s">
        <v>250</v>
      </c>
      <c r="C231" s="139" t="s">
        <v>744</v>
      </c>
      <c r="D231" s="139">
        <v>61</v>
      </c>
      <c r="E231" s="140" t="s">
        <v>745</v>
      </c>
      <c r="F231" s="111" t="s">
        <v>2470</v>
      </c>
      <c r="G231" s="139" t="s">
        <v>2471</v>
      </c>
      <c r="H231" s="145" t="s">
        <v>748</v>
      </c>
      <c r="I231" s="145" t="s">
        <v>749</v>
      </c>
      <c r="J231" s="50"/>
      <c r="K231" s="51"/>
      <c r="L231" s="51"/>
      <c r="M231" s="51"/>
      <c r="N231" s="51"/>
      <c r="O231" s="51"/>
      <c r="P231" s="51" t="s">
        <v>1776</v>
      </c>
      <c r="Q231" s="51"/>
      <c r="R231" s="51"/>
      <c r="S231" s="51"/>
      <c r="T231" s="51"/>
    </row>
    <row r="232" spans="1:20" ht="146.25">
      <c r="A232" s="80">
        <v>232</v>
      </c>
      <c r="B232" s="46" t="s">
        <v>250</v>
      </c>
      <c r="C232" s="112" t="s">
        <v>1090</v>
      </c>
      <c r="D232" s="112" t="s">
        <v>1091</v>
      </c>
      <c r="E232" s="112" t="s">
        <v>505</v>
      </c>
      <c r="F232" s="111" t="s">
        <v>2470</v>
      </c>
      <c r="G232" s="113" t="s">
        <v>987</v>
      </c>
      <c r="H232" s="114" t="s">
        <v>750</v>
      </c>
      <c r="I232" s="114" t="s">
        <v>751</v>
      </c>
      <c r="J232" s="50" t="s">
        <v>1731</v>
      </c>
      <c r="K232" s="51" t="s">
        <v>205</v>
      </c>
      <c r="L232" s="51"/>
      <c r="M232" s="51" t="s">
        <v>704</v>
      </c>
      <c r="N232" s="51" t="s">
        <v>222</v>
      </c>
      <c r="O232" s="51"/>
      <c r="P232" s="51" t="s">
        <v>1733</v>
      </c>
      <c r="Q232" s="51"/>
      <c r="R232" s="51"/>
      <c r="S232" s="51"/>
      <c r="T232" s="51"/>
    </row>
    <row r="233" spans="1:20" ht="25.5">
      <c r="A233" s="80">
        <v>233</v>
      </c>
      <c r="B233" s="46" t="s">
        <v>250</v>
      </c>
      <c r="C233" s="112" t="s">
        <v>1090</v>
      </c>
      <c r="D233" s="112" t="s">
        <v>498</v>
      </c>
      <c r="E233" s="112" t="s">
        <v>2010</v>
      </c>
      <c r="F233" s="113" t="s">
        <v>986</v>
      </c>
      <c r="G233" s="113" t="s">
        <v>987</v>
      </c>
      <c r="H233" s="114" t="s">
        <v>752</v>
      </c>
      <c r="I233" s="114" t="s">
        <v>753</v>
      </c>
      <c r="J233" s="50" t="s">
        <v>1731</v>
      </c>
      <c r="K233" s="51"/>
      <c r="L233" s="51"/>
      <c r="M233" s="51" t="s">
        <v>704</v>
      </c>
      <c r="N233" s="51" t="s">
        <v>705</v>
      </c>
      <c r="O233" s="51" t="s">
        <v>778</v>
      </c>
      <c r="P233" s="51"/>
      <c r="Q233" s="51"/>
      <c r="R233" s="51"/>
      <c r="S233" s="51"/>
      <c r="T233" s="51"/>
    </row>
    <row r="234" spans="1:20" ht="51">
      <c r="A234" s="80">
        <v>234</v>
      </c>
      <c r="B234" s="46" t="s">
        <v>250</v>
      </c>
      <c r="C234" s="112" t="s">
        <v>1090</v>
      </c>
      <c r="D234" s="112" t="s">
        <v>498</v>
      </c>
      <c r="E234" s="112" t="s">
        <v>1080</v>
      </c>
      <c r="F234" s="111" t="s">
        <v>2470</v>
      </c>
      <c r="G234" s="113" t="s">
        <v>987</v>
      </c>
      <c r="H234" s="114" t="s">
        <v>754</v>
      </c>
      <c r="I234" s="114" t="s">
        <v>755</v>
      </c>
      <c r="J234" s="50"/>
      <c r="K234" s="51"/>
      <c r="L234" s="51"/>
      <c r="M234" s="51"/>
      <c r="N234" s="51"/>
      <c r="O234" s="51"/>
      <c r="P234" s="51" t="s">
        <v>1777</v>
      </c>
      <c r="Q234" s="51"/>
      <c r="R234" s="51"/>
      <c r="S234" s="51"/>
      <c r="T234" s="51"/>
    </row>
    <row r="235" spans="1:20" ht="76.5">
      <c r="A235" s="80">
        <v>235</v>
      </c>
      <c r="B235" s="46" t="s">
        <v>250</v>
      </c>
      <c r="C235" s="112" t="s">
        <v>1090</v>
      </c>
      <c r="D235" s="112" t="s">
        <v>756</v>
      </c>
      <c r="E235" s="112" t="s">
        <v>1844</v>
      </c>
      <c r="F235" s="111" t="s">
        <v>2470</v>
      </c>
      <c r="G235" s="113" t="s">
        <v>987</v>
      </c>
      <c r="H235" s="114" t="s">
        <v>757</v>
      </c>
      <c r="I235" s="114" t="s">
        <v>232</v>
      </c>
      <c r="J235" s="50"/>
      <c r="K235" s="51"/>
      <c r="L235" s="51"/>
      <c r="M235" s="51"/>
      <c r="N235" s="51"/>
      <c r="O235" s="51"/>
      <c r="P235" s="51" t="s">
        <v>2098</v>
      </c>
      <c r="Q235" s="51"/>
      <c r="R235" s="51"/>
      <c r="S235" s="51"/>
      <c r="T235" s="51"/>
    </row>
    <row r="236" spans="1:20" ht="76.5">
      <c r="A236" s="80">
        <v>236</v>
      </c>
      <c r="B236" s="46" t="s">
        <v>250</v>
      </c>
      <c r="C236" s="112" t="s">
        <v>1090</v>
      </c>
      <c r="D236" s="112" t="s">
        <v>498</v>
      </c>
      <c r="E236" s="112" t="s">
        <v>1880</v>
      </c>
      <c r="F236" s="111" t="s">
        <v>2470</v>
      </c>
      <c r="G236" s="113" t="s">
        <v>987</v>
      </c>
      <c r="H236" s="114" t="s">
        <v>233</v>
      </c>
      <c r="I236" s="114" t="s">
        <v>234</v>
      </c>
      <c r="J236" s="50"/>
      <c r="K236" s="51"/>
      <c r="L236" s="51"/>
      <c r="M236" s="51"/>
      <c r="N236" s="51"/>
      <c r="O236" s="51"/>
      <c r="P236" s="51" t="s">
        <v>2098</v>
      </c>
      <c r="Q236" s="51"/>
      <c r="R236" s="51"/>
      <c r="S236" s="51"/>
      <c r="T236" s="51"/>
    </row>
    <row r="237" spans="1:20" ht="63.75">
      <c r="A237" s="80">
        <v>237</v>
      </c>
      <c r="B237" s="46" t="s">
        <v>250</v>
      </c>
      <c r="C237" s="112" t="s">
        <v>235</v>
      </c>
      <c r="D237" s="112" t="s">
        <v>1033</v>
      </c>
      <c r="E237" s="112" t="s">
        <v>1004</v>
      </c>
      <c r="F237" s="113" t="s">
        <v>986</v>
      </c>
      <c r="G237" s="113" t="s">
        <v>987</v>
      </c>
      <c r="H237" s="114" t="s">
        <v>236</v>
      </c>
      <c r="I237" s="114" t="s">
        <v>237</v>
      </c>
      <c r="J237" s="50" t="s">
        <v>1731</v>
      </c>
      <c r="K237" s="51"/>
      <c r="L237" s="51"/>
      <c r="M237" s="51" t="s">
        <v>704</v>
      </c>
      <c r="N237" s="51" t="s">
        <v>705</v>
      </c>
      <c r="O237" s="51" t="s">
        <v>778</v>
      </c>
      <c r="P237" s="51"/>
      <c r="Q237" s="51"/>
      <c r="R237" s="51"/>
      <c r="S237" s="51"/>
      <c r="T237" s="51"/>
    </row>
    <row r="238" spans="1:20" ht="67.5">
      <c r="A238" s="80">
        <v>238</v>
      </c>
      <c r="B238" s="46" t="s">
        <v>250</v>
      </c>
      <c r="C238" s="112" t="s">
        <v>711</v>
      </c>
      <c r="D238" s="112" t="s">
        <v>1877</v>
      </c>
      <c r="E238" s="112" t="s">
        <v>2520</v>
      </c>
      <c r="F238" s="113" t="s">
        <v>986</v>
      </c>
      <c r="G238" s="113" t="s">
        <v>987</v>
      </c>
      <c r="H238" s="114" t="s">
        <v>238</v>
      </c>
      <c r="I238" s="114" t="s">
        <v>239</v>
      </c>
      <c r="J238" s="50" t="s">
        <v>1731</v>
      </c>
      <c r="K238" s="51" t="s">
        <v>71</v>
      </c>
      <c r="L238" s="51"/>
      <c r="M238" s="51" t="s">
        <v>704</v>
      </c>
      <c r="N238" s="51" t="s">
        <v>705</v>
      </c>
      <c r="O238" s="51" t="s">
        <v>778</v>
      </c>
      <c r="P238" s="51"/>
      <c r="Q238" s="51"/>
      <c r="R238" s="51"/>
      <c r="S238" s="51"/>
      <c r="T238" s="51"/>
    </row>
    <row r="239" spans="1:20" ht="51">
      <c r="A239" s="80">
        <v>239</v>
      </c>
      <c r="B239" s="46" t="s">
        <v>250</v>
      </c>
      <c r="C239" s="112" t="s">
        <v>997</v>
      </c>
      <c r="D239" s="112" t="s">
        <v>1877</v>
      </c>
      <c r="E239" s="112" t="s">
        <v>1839</v>
      </c>
      <c r="F239" s="113" t="s">
        <v>986</v>
      </c>
      <c r="G239" s="113" t="s">
        <v>987</v>
      </c>
      <c r="H239" s="114" t="s">
        <v>240</v>
      </c>
      <c r="I239" s="114" t="s">
        <v>239</v>
      </c>
      <c r="J239" s="50" t="s">
        <v>1731</v>
      </c>
      <c r="K239" s="51"/>
      <c r="L239" s="51"/>
      <c r="M239" s="51" t="s">
        <v>704</v>
      </c>
      <c r="N239" s="51" t="s">
        <v>705</v>
      </c>
      <c r="O239" s="51" t="s">
        <v>778</v>
      </c>
      <c r="P239" s="51"/>
      <c r="Q239" s="51"/>
      <c r="R239" s="51"/>
      <c r="S239" s="51"/>
      <c r="T239" s="51"/>
    </row>
    <row r="240" spans="1:20" ht="51">
      <c r="A240" s="80">
        <v>240</v>
      </c>
      <c r="B240" s="46" t="s">
        <v>250</v>
      </c>
      <c r="C240" s="112" t="s">
        <v>997</v>
      </c>
      <c r="D240" s="112" t="s">
        <v>998</v>
      </c>
      <c r="E240" s="112" t="s">
        <v>241</v>
      </c>
      <c r="F240" s="113" t="s">
        <v>986</v>
      </c>
      <c r="G240" s="113" t="s">
        <v>987</v>
      </c>
      <c r="H240" s="114" t="s">
        <v>242</v>
      </c>
      <c r="I240" s="114" t="s">
        <v>239</v>
      </c>
      <c r="J240" s="50" t="s">
        <v>1731</v>
      </c>
      <c r="K240" s="51"/>
      <c r="L240" s="51"/>
      <c r="M240" s="51" t="s">
        <v>704</v>
      </c>
      <c r="N240" s="51" t="s">
        <v>705</v>
      </c>
      <c r="O240" s="51" t="s">
        <v>778</v>
      </c>
      <c r="P240" s="51"/>
      <c r="Q240" s="51"/>
      <c r="R240" s="51"/>
      <c r="S240" s="51"/>
      <c r="T240" s="51"/>
    </row>
    <row r="241" spans="1:20" ht="51">
      <c r="A241" s="80">
        <v>241</v>
      </c>
      <c r="B241" s="46" t="s">
        <v>250</v>
      </c>
      <c r="C241" s="112" t="s">
        <v>1002</v>
      </c>
      <c r="D241" s="112" t="s">
        <v>1003</v>
      </c>
      <c r="E241" s="112" t="s">
        <v>1033</v>
      </c>
      <c r="F241" s="111" t="s">
        <v>2470</v>
      </c>
      <c r="G241" s="113" t="s">
        <v>987</v>
      </c>
      <c r="H241" s="114" t="s">
        <v>243</v>
      </c>
      <c r="I241" s="114" t="s">
        <v>244</v>
      </c>
      <c r="J241" s="50"/>
      <c r="K241" s="51"/>
      <c r="L241" s="50"/>
      <c r="M241" s="51"/>
      <c r="N241" s="51"/>
      <c r="O241" s="51"/>
      <c r="P241" s="51" t="s">
        <v>1637</v>
      </c>
      <c r="Q241" s="51"/>
      <c r="R241" s="51"/>
      <c r="S241" s="51"/>
      <c r="T241" s="51"/>
    </row>
    <row r="242" spans="1:20" ht="38.25">
      <c r="A242" s="80">
        <v>242</v>
      </c>
      <c r="B242" s="46" t="s">
        <v>250</v>
      </c>
      <c r="C242" s="112" t="s">
        <v>1002</v>
      </c>
      <c r="D242" s="112" t="s">
        <v>1003</v>
      </c>
      <c r="E242" s="112" t="s">
        <v>2644</v>
      </c>
      <c r="F242" s="113" t="s">
        <v>986</v>
      </c>
      <c r="G242" s="113" t="s">
        <v>987</v>
      </c>
      <c r="H242" s="114" t="s">
        <v>245</v>
      </c>
      <c r="I242" s="114" t="s">
        <v>246</v>
      </c>
      <c r="J242" s="50" t="s">
        <v>1731</v>
      </c>
      <c r="K242" s="51" t="s">
        <v>73</v>
      </c>
      <c r="L242" s="51"/>
      <c r="M242" s="51" t="s">
        <v>704</v>
      </c>
      <c r="N242" s="51" t="s">
        <v>705</v>
      </c>
      <c r="O242" s="51" t="s">
        <v>778</v>
      </c>
      <c r="P242" s="51"/>
      <c r="Q242" s="51"/>
      <c r="R242" s="51"/>
      <c r="S242" s="51"/>
      <c r="T242" s="51"/>
    </row>
    <row r="243" spans="1:20" ht="38.25">
      <c r="A243" s="80">
        <v>243</v>
      </c>
      <c r="B243" s="46" t="s">
        <v>250</v>
      </c>
      <c r="C243" s="112" t="s">
        <v>247</v>
      </c>
      <c r="D243" s="112" t="s">
        <v>1041</v>
      </c>
      <c r="E243" s="112" t="s">
        <v>2010</v>
      </c>
      <c r="F243" s="111" t="s">
        <v>2470</v>
      </c>
      <c r="G243" s="113" t="s">
        <v>987</v>
      </c>
      <c r="H243" s="114" t="s">
        <v>248</v>
      </c>
      <c r="I243" s="114" t="s">
        <v>249</v>
      </c>
      <c r="J243" s="50"/>
      <c r="K243" s="51"/>
      <c r="L243" s="51"/>
      <c r="M243" s="51"/>
      <c r="N243" s="51"/>
      <c r="O243" s="51"/>
      <c r="P243" s="51" t="s">
        <v>2098</v>
      </c>
      <c r="Q243" s="51"/>
      <c r="R243" s="51"/>
      <c r="S243" s="51"/>
      <c r="T243" s="51"/>
    </row>
    <row r="244" spans="1:20" ht="51">
      <c r="A244" s="80">
        <v>244</v>
      </c>
      <c r="B244" s="46" t="s">
        <v>1202</v>
      </c>
      <c r="C244" s="110" t="s">
        <v>2651</v>
      </c>
      <c r="D244" s="110" t="s">
        <v>1783</v>
      </c>
      <c r="E244" s="110" t="s">
        <v>1849</v>
      </c>
      <c r="F244" s="111" t="s">
        <v>986</v>
      </c>
      <c r="G244" s="111" t="s">
        <v>987</v>
      </c>
      <c r="H244" s="124" t="s">
        <v>2652</v>
      </c>
      <c r="I244" s="124" t="s">
        <v>2653</v>
      </c>
      <c r="J244" s="50" t="s">
        <v>1731</v>
      </c>
      <c r="K244" s="51"/>
      <c r="L244" s="51"/>
      <c r="M244" s="51" t="s">
        <v>704</v>
      </c>
      <c r="N244" s="51" t="s">
        <v>705</v>
      </c>
      <c r="O244" s="51" t="s">
        <v>778</v>
      </c>
      <c r="P244" s="51"/>
      <c r="Q244" s="51"/>
      <c r="R244" s="51"/>
      <c r="S244" s="51"/>
      <c r="T244" s="51"/>
    </row>
    <row r="245" spans="1:20" ht="315">
      <c r="A245" s="80">
        <v>245</v>
      </c>
      <c r="B245" s="46" t="s">
        <v>1202</v>
      </c>
      <c r="C245" s="112" t="s">
        <v>1848</v>
      </c>
      <c r="D245" s="112" t="s">
        <v>1783</v>
      </c>
      <c r="E245" s="112" t="s">
        <v>1037</v>
      </c>
      <c r="F245" s="111" t="s">
        <v>2470</v>
      </c>
      <c r="G245" s="113" t="s">
        <v>2471</v>
      </c>
      <c r="H245" s="114" t="s">
        <v>2654</v>
      </c>
      <c r="I245" s="114" t="s">
        <v>2655</v>
      </c>
      <c r="J245" s="50" t="s">
        <v>1731</v>
      </c>
      <c r="K245" s="51" t="s">
        <v>206</v>
      </c>
      <c r="L245" s="51"/>
      <c r="M245" s="51" t="s">
        <v>704</v>
      </c>
      <c r="N245" s="51" t="s">
        <v>222</v>
      </c>
      <c r="O245" s="51"/>
      <c r="P245" s="51" t="s">
        <v>1733</v>
      </c>
      <c r="Q245" s="51"/>
      <c r="R245" s="51"/>
      <c r="S245" s="51"/>
      <c r="T245" s="51"/>
    </row>
    <row r="246" spans="1:20" ht="38.25">
      <c r="A246" s="80">
        <v>246</v>
      </c>
      <c r="B246" s="46" t="s">
        <v>1202</v>
      </c>
      <c r="C246" s="112" t="s">
        <v>716</v>
      </c>
      <c r="D246" s="112" t="s">
        <v>1008</v>
      </c>
      <c r="E246" s="112" t="s">
        <v>982</v>
      </c>
      <c r="F246" s="113" t="s">
        <v>986</v>
      </c>
      <c r="G246" s="113" t="s">
        <v>987</v>
      </c>
      <c r="H246" s="114" t="s">
        <v>2656</v>
      </c>
      <c r="I246" s="114" t="s">
        <v>2657</v>
      </c>
      <c r="J246" s="50" t="s">
        <v>1731</v>
      </c>
      <c r="K246" s="51"/>
      <c r="L246" s="51"/>
      <c r="M246" s="51" t="s">
        <v>704</v>
      </c>
      <c r="N246" s="51" t="s">
        <v>705</v>
      </c>
      <c r="O246" s="51" t="s">
        <v>778</v>
      </c>
      <c r="P246" s="51"/>
      <c r="Q246" s="51"/>
      <c r="R246" s="51"/>
      <c r="S246" s="51"/>
      <c r="T246" s="51"/>
    </row>
    <row r="247" spans="1:20" ht="25.5">
      <c r="A247" s="80">
        <v>247</v>
      </c>
      <c r="B247" s="46" t="s">
        <v>1202</v>
      </c>
      <c r="C247" s="112" t="s">
        <v>1007</v>
      </c>
      <c r="D247" s="112" t="s">
        <v>1041</v>
      </c>
      <c r="E247" s="112" t="s">
        <v>1141</v>
      </c>
      <c r="F247" s="111" t="s">
        <v>2470</v>
      </c>
      <c r="G247" s="113" t="s">
        <v>2471</v>
      </c>
      <c r="H247" s="114" t="s">
        <v>2658</v>
      </c>
      <c r="I247" s="114" t="s">
        <v>2659</v>
      </c>
      <c r="J247" s="50" t="s">
        <v>1731</v>
      </c>
      <c r="K247" s="51" t="s">
        <v>1859</v>
      </c>
      <c r="L247" s="51"/>
      <c r="M247" s="51" t="s">
        <v>704</v>
      </c>
      <c r="N247" s="51" t="s">
        <v>222</v>
      </c>
      <c r="O247" s="51" t="s">
        <v>778</v>
      </c>
      <c r="P247" s="51" t="s">
        <v>1733</v>
      </c>
      <c r="Q247" s="51"/>
      <c r="R247" s="51"/>
      <c r="S247" s="51"/>
      <c r="T247" s="51"/>
    </row>
    <row r="248" spans="1:20" ht="38.25">
      <c r="A248" s="80">
        <v>248</v>
      </c>
      <c r="B248" s="46" t="s">
        <v>1202</v>
      </c>
      <c r="C248" s="112" t="s">
        <v>472</v>
      </c>
      <c r="D248" s="112" t="s">
        <v>2660</v>
      </c>
      <c r="E248" s="112" t="s">
        <v>1147</v>
      </c>
      <c r="F248" s="111" t="s">
        <v>2470</v>
      </c>
      <c r="G248" s="113" t="s">
        <v>2471</v>
      </c>
      <c r="H248" s="114" t="s">
        <v>2661</v>
      </c>
      <c r="I248" s="114" t="s">
        <v>2662</v>
      </c>
      <c r="J248" s="50" t="s">
        <v>1731</v>
      </c>
      <c r="K248" s="51" t="s">
        <v>3903</v>
      </c>
      <c r="L248" s="51"/>
      <c r="M248" s="51" t="s">
        <v>704</v>
      </c>
      <c r="N248" s="51" t="s">
        <v>705</v>
      </c>
      <c r="O248" s="51" t="s">
        <v>778</v>
      </c>
      <c r="P248" s="51" t="s">
        <v>1733</v>
      </c>
      <c r="Q248" s="51"/>
      <c r="R248" s="51"/>
      <c r="S248" s="51"/>
      <c r="T248" s="51"/>
    </row>
    <row r="249" spans="1:20" ht="38.25">
      <c r="A249" s="80">
        <v>249</v>
      </c>
      <c r="B249" s="46" t="s">
        <v>1202</v>
      </c>
      <c r="C249" s="112" t="s">
        <v>472</v>
      </c>
      <c r="D249" s="112" t="s">
        <v>2660</v>
      </c>
      <c r="E249" s="112" t="s">
        <v>1003</v>
      </c>
      <c r="F249" s="111" t="s">
        <v>2470</v>
      </c>
      <c r="G249" s="113" t="s">
        <v>2471</v>
      </c>
      <c r="H249" s="114" t="s">
        <v>2663</v>
      </c>
      <c r="I249" s="114" t="s">
        <v>2662</v>
      </c>
      <c r="J249" s="50" t="s">
        <v>1731</v>
      </c>
      <c r="K249" s="51" t="s">
        <v>3904</v>
      </c>
      <c r="L249" s="51"/>
      <c r="M249" s="51" t="s">
        <v>704</v>
      </c>
      <c r="N249" s="51" t="s">
        <v>705</v>
      </c>
      <c r="O249" s="51" t="s">
        <v>778</v>
      </c>
      <c r="P249" s="51" t="s">
        <v>1733</v>
      </c>
      <c r="Q249" s="51"/>
      <c r="R249" s="51"/>
      <c r="S249" s="51"/>
      <c r="T249" s="51"/>
    </row>
    <row r="250" spans="1:20" ht="38.25">
      <c r="A250" s="80">
        <v>250</v>
      </c>
      <c r="B250" s="46" t="s">
        <v>1202</v>
      </c>
      <c r="C250" s="112" t="s">
        <v>2664</v>
      </c>
      <c r="D250" s="112" t="s">
        <v>2660</v>
      </c>
      <c r="E250" s="112" t="s">
        <v>2008</v>
      </c>
      <c r="F250" s="111" t="s">
        <v>2470</v>
      </c>
      <c r="G250" s="113" t="s">
        <v>2471</v>
      </c>
      <c r="H250" s="114" t="s">
        <v>2665</v>
      </c>
      <c r="I250" s="114" t="s">
        <v>2662</v>
      </c>
      <c r="J250" s="50" t="s">
        <v>1731</v>
      </c>
      <c r="K250" s="51" t="s">
        <v>207</v>
      </c>
      <c r="L250" s="51"/>
      <c r="M250" s="51" t="s">
        <v>704</v>
      </c>
      <c r="N250" s="51" t="s">
        <v>705</v>
      </c>
      <c r="O250" s="51" t="s">
        <v>778</v>
      </c>
      <c r="P250" s="51" t="s">
        <v>1733</v>
      </c>
      <c r="Q250" s="51"/>
      <c r="R250" s="51"/>
      <c r="S250" s="51"/>
      <c r="T250" s="51"/>
    </row>
    <row r="251" spans="1:20" ht="38.25">
      <c r="A251" s="80">
        <v>251</v>
      </c>
      <c r="B251" s="46" t="s">
        <v>1202</v>
      </c>
      <c r="C251" s="112" t="s">
        <v>2666</v>
      </c>
      <c r="D251" s="112" t="s">
        <v>2660</v>
      </c>
      <c r="E251" s="112" t="s">
        <v>1882</v>
      </c>
      <c r="F251" s="111" t="s">
        <v>2470</v>
      </c>
      <c r="G251" s="113" t="s">
        <v>2471</v>
      </c>
      <c r="H251" s="114" t="s">
        <v>2665</v>
      </c>
      <c r="I251" s="114" t="s">
        <v>2662</v>
      </c>
      <c r="J251" s="50" t="s">
        <v>1731</v>
      </c>
      <c r="K251" s="51" t="s">
        <v>207</v>
      </c>
      <c r="L251" s="51"/>
      <c r="M251" s="51" t="s">
        <v>704</v>
      </c>
      <c r="N251" s="51" t="s">
        <v>705</v>
      </c>
      <c r="O251" s="51" t="s">
        <v>778</v>
      </c>
      <c r="P251" s="51" t="s">
        <v>1733</v>
      </c>
      <c r="Q251" s="51"/>
      <c r="R251" s="51"/>
      <c r="S251" s="51"/>
      <c r="T251" s="51"/>
    </row>
    <row r="252" spans="1:20" ht="51">
      <c r="A252" s="80">
        <v>252</v>
      </c>
      <c r="B252" s="46" t="s">
        <v>1202</v>
      </c>
      <c r="C252" s="112" t="s">
        <v>324</v>
      </c>
      <c r="D252" s="112" t="s">
        <v>1887</v>
      </c>
      <c r="E252" s="112" t="s">
        <v>325</v>
      </c>
      <c r="F252" s="113" t="s">
        <v>986</v>
      </c>
      <c r="G252" s="113" t="s">
        <v>987</v>
      </c>
      <c r="H252" s="114" t="s">
        <v>2667</v>
      </c>
      <c r="I252" s="114" t="s">
        <v>2022</v>
      </c>
      <c r="J252" s="50" t="s">
        <v>1732</v>
      </c>
      <c r="K252" s="51"/>
      <c r="L252" s="51">
        <v>199</v>
      </c>
      <c r="M252" s="51" t="s">
        <v>704</v>
      </c>
      <c r="N252" s="51" t="s">
        <v>705</v>
      </c>
      <c r="O252" s="51" t="s">
        <v>778</v>
      </c>
      <c r="P252" s="51"/>
      <c r="Q252" s="51"/>
      <c r="R252" s="51"/>
      <c r="S252" s="51"/>
      <c r="T252" s="51"/>
    </row>
    <row r="253" spans="1:20" ht="38.25">
      <c r="A253" s="80">
        <v>253</v>
      </c>
      <c r="B253" s="46" t="s">
        <v>1202</v>
      </c>
      <c r="C253" s="112" t="s">
        <v>1886</v>
      </c>
      <c r="D253" s="112" t="s">
        <v>1887</v>
      </c>
      <c r="E253" s="112" t="s">
        <v>1849</v>
      </c>
      <c r="F253" s="111" t="s">
        <v>2470</v>
      </c>
      <c r="G253" s="113" t="s">
        <v>2471</v>
      </c>
      <c r="H253" s="114" t="s">
        <v>2023</v>
      </c>
      <c r="I253" s="114" t="s">
        <v>2024</v>
      </c>
      <c r="J253" s="50" t="s">
        <v>1731</v>
      </c>
      <c r="K253" s="51" t="s">
        <v>208</v>
      </c>
      <c r="L253" s="51"/>
      <c r="M253" s="51" t="s">
        <v>704</v>
      </c>
      <c r="N253" s="51" t="s">
        <v>705</v>
      </c>
      <c r="O253" s="51" t="s">
        <v>778</v>
      </c>
      <c r="P253" s="51" t="s">
        <v>1733</v>
      </c>
      <c r="Q253" s="51"/>
      <c r="R253" s="51"/>
      <c r="S253" s="51"/>
      <c r="T253" s="51"/>
    </row>
    <row r="254" spans="1:20" ht="63.75">
      <c r="A254" s="80">
        <v>254</v>
      </c>
      <c r="B254" s="46" t="s">
        <v>1202</v>
      </c>
      <c r="C254" s="112" t="s">
        <v>1604</v>
      </c>
      <c r="D254" s="112" t="s">
        <v>2025</v>
      </c>
      <c r="E254" s="112" t="s">
        <v>2644</v>
      </c>
      <c r="F254" s="111" t="s">
        <v>2470</v>
      </c>
      <c r="G254" s="113" t="s">
        <v>2471</v>
      </c>
      <c r="H254" s="114" t="s">
        <v>1198</v>
      </c>
      <c r="I254" s="114" t="s">
        <v>1199</v>
      </c>
      <c r="J254" s="50"/>
      <c r="K254" s="51"/>
      <c r="L254" s="51"/>
      <c r="M254" s="51"/>
      <c r="N254" s="51"/>
      <c r="O254" s="51" t="s">
        <v>778</v>
      </c>
      <c r="P254" s="51" t="s">
        <v>1634</v>
      </c>
      <c r="Q254" s="51"/>
      <c r="R254" s="51"/>
      <c r="S254" s="51"/>
      <c r="T254" s="51"/>
    </row>
    <row r="255" spans="1:20" ht="102">
      <c r="A255" s="80">
        <v>255</v>
      </c>
      <c r="B255" s="46" t="s">
        <v>1202</v>
      </c>
      <c r="C255" s="112" t="s">
        <v>1607</v>
      </c>
      <c r="D255" s="112" t="s">
        <v>1086</v>
      </c>
      <c r="E255" s="112" t="s">
        <v>1077</v>
      </c>
      <c r="F255" s="113" t="s">
        <v>986</v>
      </c>
      <c r="G255" s="113" t="s">
        <v>2471</v>
      </c>
      <c r="H255" s="114" t="s">
        <v>1200</v>
      </c>
      <c r="I255" s="114" t="s">
        <v>1201</v>
      </c>
      <c r="J255" s="50" t="s">
        <v>1731</v>
      </c>
      <c r="K255" s="51" t="s">
        <v>3871</v>
      </c>
      <c r="L255" s="51"/>
      <c r="M255" s="51" t="s">
        <v>704</v>
      </c>
      <c r="N255" s="51" t="s">
        <v>705</v>
      </c>
      <c r="O255" s="51" t="s">
        <v>778</v>
      </c>
      <c r="P255" s="51"/>
      <c r="Q255" s="51"/>
      <c r="R255" s="51"/>
      <c r="S255" s="51"/>
      <c r="T255" s="51"/>
    </row>
    <row r="256" spans="1:20" ht="51">
      <c r="A256" s="80">
        <v>256</v>
      </c>
      <c r="B256" s="46" t="s">
        <v>1646</v>
      </c>
      <c r="C256" s="121" t="s">
        <v>1536</v>
      </c>
      <c r="D256" s="121">
        <v>70</v>
      </c>
      <c r="E256" s="121">
        <v>62</v>
      </c>
      <c r="F256" s="111" t="s">
        <v>2470</v>
      </c>
      <c r="G256" s="121" t="s">
        <v>987</v>
      </c>
      <c r="H256" s="128" t="s">
        <v>3432</v>
      </c>
      <c r="I256" s="129" t="s">
        <v>3433</v>
      </c>
      <c r="J256" s="50"/>
      <c r="K256" s="51"/>
      <c r="L256" s="51"/>
      <c r="M256" s="51"/>
      <c r="N256" s="51"/>
      <c r="O256" s="51"/>
      <c r="P256" s="51" t="s">
        <v>3694</v>
      </c>
      <c r="Q256" s="51"/>
      <c r="R256" s="51"/>
      <c r="S256" s="51"/>
      <c r="T256" s="51"/>
    </row>
    <row r="257" spans="1:20" ht="204">
      <c r="A257" s="80">
        <v>257</v>
      </c>
      <c r="B257" s="46" t="s">
        <v>1709</v>
      </c>
      <c r="C257" s="110" t="s">
        <v>1082</v>
      </c>
      <c r="D257" s="110" t="s">
        <v>1083</v>
      </c>
      <c r="E257" s="110" t="s">
        <v>1003</v>
      </c>
      <c r="F257" s="111" t="s">
        <v>2470</v>
      </c>
      <c r="G257" s="111" t="s">
        <v>2471</v>
      </c>
      <c r="H257" s="124" t="s">
        <v>914</v>
      </c>
      <c r="I257" s="124" t="s">
        <v>915</v>
      </c>
      <c r="J257" s="50"/>
      <c r="K257" s="51"/>
      <c r="L257" s="51"/>
      <c r="M257" s="51"/>
      <c r="N257" s="51"/>
      <c r="O257" s="51"/>
      <c r="P257" s="51" t="s">
        <v>3694</v>
      </c>
      <c r="Q257" s="51"/>
      <c r="R257" s="51"/>
      <c r="S257" s="51"/>
      <c r="T257" s="51"/>
    </row>
    <row r="258" spans="1:20" ht="89.25">
      <c r="A258" s="80">
        <v>258</v>
      </c>
      <c r="B258" s="46" t="s">
        <v>1709</v>
      </c>
      <c r="C258" s="112" t="s">
        <v>515</v>
      </c>
      <c r="D258" s="112" t="s">
        <v>989</v>
      </c>
      <c r="E258" s="112" t="s">
        <v>1084</v>
      </c>
      <c r="F258" s="111" t="s">
        <v>2470</v>
      </c>
      <c r="G258" s="113" t="s">
        <v>2471</v>
      </c>
      <c r="H258" s="114" t="s">
        <v>916</v>
      </c>
      <c r="I258" s="114" t="s">
        <v>396</v>
      </c>
      <c r="J258" s="50"/>
      <c r="K258" s="51"/>
      <c r="L258" s="51"/>
      <c r="M258" s="51"/>
      <c r="N258" s="51"/>
      <c r="O258" s="51"/>
      <c r="P258" s="51" t="s">
        <v>2098</v>
      </c>
      <c r="Q258" s="51"/>
      <c r="R258" s="51"/>
      <c r="S258" s="51"/>
      <c r="T258" s="51"/>
    </row>
    <row r="259" spans="1:20" ht="409.5">
      <c r="A259" s="80">
        <v>259</v>
      </c>
      <c r="B259" s="46" t="s">
        <v>1709</v>
      </c>
      <c r="C259" s="112" t="s">
        <v>397</v>
      </c>
      <c r="D259" s="112" t="s">
        <v>464</v>
      </c>
      <c r="E259" s="112" t="s">
        <v>2008</v>
      </c>
      <c r="F259" s="111" t="s">
        <v>2470</v>
      </c>
      <c r="G259" s="113" t="s">
        <v>2471</v>
      </c>
      <c r="H259" s="114" t="s">
        <v>398</v>
      </c>
      <c r="I259" s="114" t="s">
        <v>399</v>
      </c>
      <c r="J259" s="50" t="s">
        <v>1732</v>
      </c>
      <c r="K259" s="51" t="s">
        <v>314</v>
      </c>
      <c r="L259" s="51"/>
      <c r="M259" s="51" t="s">
        <v>704</v>
      </c>
      <c r="N259" s="51" t="s">
        <v>222</v>
      </c>
      <c r="O259" s="51"/>
      <c r="P259" s="51" t="s">
        <v>3695</v>
      </c>
      <c r="Q259" s="51"/>
      <c r="R259" s="51"/>
      <c r="S259" s="51"/>
      <c r="T259" s="51"/>
    </row>
    <row r="260" spans="1:20" ht="102">
      <c r="A260" s="80">
        <v>260</v>
      </c>
      <c r="B260" s="46" t="s">
        <v>1709</v>
      </c>
      <c r="C260" s="112" t="s">
        <v>2082</v>
      </c>
      <c r="D260" s="112" t="s">
        <v>2083</v>
      </c>
      <c r="E260" s="112" t="s">
        <v>325</v>
      </c>
      <c r="F260" s="111" t="s">
        <v>2470</v>
      </c>
      <c r="G260" s="113" t="s">
        <v>2471</v>
      </c>
      <c r="H260" s="141" t="s">
        <v>933</v>
      </c>
      <c r="I260" s="114" t="s">
        <v>934</v>
      </c>
      <c r="J260" s="50"/>
      <c r="K260" s="51"/>
      <c r="L260" s="51"/>
      <c r="M260" s="51"/>
      <c r="N260" s="51"/>
      <c r="O260" s="51"/>
      <c r="P260" s="51" t="s">
        <v>1779</v>
      </c>
      <c r="Q260" s="51"/>
      <c r="R260" s="51"/>
      <c r="S260" s="51"/>
      <c r="T260" s="51"/>
    </row>
    <row r="261" spans="1:20" ht="38.25">
      <c r="A261" s="80">
        <v>261</v>
      </c>
      <c r="B261" s="46" t="s">
        <v>1709</v>
      </c>
      <c r="C261" s="112" t="s">
        <v>2518</v>
      </c>
      <c r="D261" s="112" t="s">
        <v>2519</v>
      </c>
      <c r="E261" s="112" t="s">
        <v>1077</v>
      </c>
      <c r="F261" s="111" t="s">
        <v>2470</v>
      </c>
      <c r="G261" s="113" t="s">
        <v>2471</v>
      </c>
      <c r="H261" s="114" t="s">
        <v>935</v>
      </c>
      <c r="I261" s="114" t="s">
        <v>936</v>
      </c>
      <c r="J261" s="50"/>
      <c r="K261" s="51"/>
      <c r="L261" s="51"/>
      <c r="M261" s="51"/>
      <c r="N261" s="51"/>
      <c r="O261" s="51"/>
      <c r="P261" s="51" t="s">
        <v>2100</v>
      </c>
      <c r="Q261" s="51"/>
      <c r="R261" s="51"/>
      <c r="S261" s="51"/>
      <c r="T261" s="51"/>
    </row>
    <row r="262" spans="1:20" ht="229.5">
      <c r="A262" s="80">
        <v>262</v>
      </c>
      <c r="B262" s="46" t="s">
        <v>1709</v>
      </c>
      <c r="C262" s="112" t="s">
        <v>2518</v>
      </c>
      <c r="D262" s="112" t="s">
        <v>2519</v>
      </c>
      <c r="E262" s="112" t="s">
        <v>617</v>
      </c>
      <c r="F262" s="111" t="s">
        <v>2470</v>
      </c>
      <c r="G262" s="113" t="s">
        <v>2471</v>
      </c>
      <c r="H262" s="114" t="s">
        <v>937</v>
      </c>
      <c r="I262" s="114" t="s">
        <v>938</v>
      </c>
      <c r="J262" s="50"/>
      <c r="K262" s="51"/>
      <c r="L262" s="51"/>
      <c r="M262" s="51"/>
      <c r="N262" s="51"/>
      <c r="O262" s="51"/>
      <c r="P262" s="51" t="s">
        <v>2100</v>
      </c>
      <c r="Q262" s="51"/>
      <c r="R262" s="51"/>
      <c r="S262" s="51"/>
      <c r="T262" s="51"/>
    </row>
    <row r="263" spans="1:20" ht="89.25">
      <c r="A263" s="80">
        <v>263</v>
      </c>
      <c r="B263" s="46" t="s">
        <v>1709</v>
      </c>
      <c r="C263" s="112" t="s">
        <v>1025</v>
      </c>
      <c r="D263" s="112" t="s">
        <v>1887</v>
      </c>
      <c r="E263" s="112" t="s">
        <v>939</v>
      </c>
      <c r="F263" s="111" t="s">
        <v>2470</v>
      </c>
      <c r="G263" s="113" t="s">
        <v>2471</v>
      </c>
      <c r="H263" s="114" t="s">
        <v>940</v>
      </c>
      <c r="I263" s="114" t="s">
        <v>941</v>
      </c>
      <c r="J263" s="50"/>
      <c r="K263" s="51"/>
      <c r="L263" s="51"/>
      <c r="M263" s="51"/>
      <c r="N263" s="51"/>
      <c r="O263" s="51"/>
      <c r="P263" s="51" t="s">
        <v>1637</v>
      </c>
      <c r="Q263" s="51"/>
      <c r="R263" s="51"/>
      <c r="S263" s="51"/>
      <c r="T263" s="51"/>
    </row>
    <row r="264" spans="1:20" ht="140.25">
      <c r="A264" s="80">
        <v>264</v>
      </c>
      <c r="B264" s="46" t="s">
        <v>1709</v>
      </c>
      <c r="C264" s="112" t="s">
        <v>1316</v>
      </c>
      <c r="D264" s="112" t="s">
        <v>1032</v>
      </c>
      <c r="E264" s="112" t="s">
        <v>994</v>
      </c>
      <c r="F264" s="111" t="s">
        <v>2470</v>
      </c>
      <c r="G264" s="113" t="s">
        <v>2471</v>
      </c>
      <c r="H264" s="114" t="s">
        <v>942</v>
      </c>
      <c r="I264" s="141" t="s">
        <v>943</v>
      </c>
      <c r="J264" s="50"/>
      <c r="K264" s="51"/>
      <c r="L264" s="51"/>
      <c r="M264" s="51"/>
      <c r="N264" s="51"/>
      <c r="O264" s="51"/>
      <c r="P264" s="51" t="s">
        <v>1778</v>
      </c>
      <c r="Q264" s="51"/>
      <c r="R264" s="51"/>
      <c r="S264" s="51"/>
      <c r="T264" s="51"/>
    </row>
    <row r="265" spans="1:20" ht="102">
      <c r="A265" s="80">
        <v>265</v>
      </c>
      <c r="B265" s="46" t="s">
        <v>1709</v>
      </c>
      <c r="C265" s="112" t="s">
        <v>944</v>
      </c>
      <c r="D265" s="112" t="s">
        <v>1026</v>
      </c>
      <c r="E265" s="112" t="s">
        <v>1395</v>
      </c>
      <c r="F265" s="111" t="s">
        <v>2470</v>
      </c>
      <c r="G265" s="113" t="s">
        <v>2471</v>
      </c>
      <c r="H265" s="141" t="s">
        <v>945</v>
      </c>
      <c r="I265" s="114" t="s">
        <v>946</v>
      </c>
      <c r="J265" s="50"/>
      <c r="K265" s="51"/>
      <c r="L265" s="51"/>
      <c r="M265" s="51"/>
      <c r="N265" s="51"/>
      <c r="O265" s="51"/>
      <c r="P265" s="51" t="s">
        <v>1781</v>
      </c>
      <c r="Q265" s="51"/>
      <c r="R265" s="51"/>
      <c r="S265" s="51"/>
      <c r="T265" s="51"/>
    </row>
    <row r="266" spans="1:20" ht="102">
      <c r="A266" s="80">
        <v>266</v>
      </c>
      <c r="B266" s="46" t="s">
        <v>1709</v>
      </c>
      <c r="C266" s="112" t="s">
        <v>947</v>
      </c>
      <c r="D266" s="112" t="s">
        <v>948</v>
      </c>
      <c r="E266" s="112" t="s">
        <v>1003</v>
      </c>
      <c r="F266" s="111" t="s">
        <v>2470</v>
      </c>
      <c r="G266" s="113" t="s">
        <v>2471</v>
      </c>
      <c r="H266" s="141" t="s">
        <v>949</v>
      </c>
      <c r="I266" s="141" t="s">
        <v>1700</v>
      </c>
      <c r="J266" s="50"/>
      <c r="K266" s="51"/>
      <c r="L266" s="51"/>
      <c r="M266" s="51"/>
      <c r="N266" s="51"/>
      <c r="O266" s="51"/>
      <c r="P266" s="51" t="s">
        <v>1780</v>
      </c>
      <c r="Q266" s="51"/>
      <c r="R266" s="51"/>
      <c r="S266" s="51"/>
      <c r="T266" s="51"/>
    </row>
    <row r="267" spans="1:20" ht="76.5">
      <c r="A267" s="80">
        <v>267</v>
      </c>
      <c r="B267" s="46" t="s">
        <v>1709</v>
      </c>
      <c r="C267" s="112" t="s">
        <v>1701</v>
      </c>
      <c r="D267" s="112" t="s">
        <v>1040</v>
      </c>
      <c r="E267" s="112" t="s">
        <v>474</v>
      </c>
      <c r="F267" s="111" t="s">
        <v>2470</v>
      </c>
      <c r="G267" s="113" t="s">
        <v>2471</v>
      </c>
      <c r="H267" s="141" t="s">
        <v>1702</v>
      </c>
      <c r="I267" s="141" t="s">
        <v>1703</v>
      </c>
      <c r="J267" s="50"/>
      <c r="K267" s="51"/>
      <c r="L267" s="51"/>
      <c r="M267" s="51"/>
      <c r="N267" s="51"/>
      <c r="O267" s="51"/>
      <c r="P267" s="51" t="s">
        <v>1781</v>
      </c>
      <c r="Q267" s="51"/>
      <c r="R267" s="51"/>
      <c r="S267" s="51"/>
      <c r="T267" s="51"/>
    </row>
    <row r="268" spans="1:20" ht="76.5">
      <c r="A268" s="80">
        <v>268</v>
      </c>
      <c r="B268" s="46" t="s">
        <v>1709</v>
      </c>
      <c r="C268" s="112" t="s">
        <v>1704</v>
      </c>
      <c r="D268" s="112" t="s">
        <v>1047</v>
      </c>
      <c r="E268" s="112" t="s">
        <v>982</v>
      </c>
      <c r="F268" s="111" t="s">
        <v>2470</v>
      </c>
      <c r="G268" s="113" t="s">
        <v>2471</v>
      </c>
      <c r="H268" s="141" t="s">
        <v>1705</v>
      </c>
      <c r="I268" s="114" t="s">
        <v>1706</v>
      </c>
      <c r="J268" s="50"/>
      <c r="K268" s="51"/>
      <c r="L268" s="51"/>
      <c r="M268" s="51"/>
      <c r="N268" s="51"/>
      <c r="O268" s="51"/>
      <c r="P268" s="51" t="s">
        <v>1776</v>
      </c>
      <c r="Q268" s="51"/>
      <c r="R268" s="51"/>
      <c r="S268" s="51"/>
      <c r="T268" s="51"/>
    </row>
    <row r="269" spans="1:20" ht="25.5">
      <c r="A269" s="80">
        <v>269</v>
      </c>
      <c r="B269" s="46" t="s">
        <v>1709</v>
      </c>
      <c r="C269" s="112" t="s">
        <v>1733</v>
      </c>
      <c r="D269" s="112"/>
      <c r="E269" s="112"/>
      <c r="F269" s="111" t="s">
        <v>2470</v>
      </c>
      <c r="G269" s="113" t="s">
        <v>2471</v>
      </c>
      <c r="H269" s="114" t="s">
        <v>1707</v>
      </c>
      <c r="I269" s="114" t="s">
        <v>1708</v>
      </c>
      <c r="J269" s="50"/>
      <c r="K269" s="51"/>
      <c r="L269" s="51"/>
      <c r="M269" s="51"/>
      <c r="N269" s="51"/>
      <c r="O269" s="51" t="s">
        <v>778</v>
      </c>
      <c r="P269" s="51" t="s">
        <v>1733</v>
      </c>
      <c r="Q269" s="51"/>
      <c r="R269" s="51"/>
      <c r="S269" s="51"/>
      <c r="T269" s="51"/>
    </row>
    <row r="270" spans="1:20" ht="165.75">
      <c r="A270" s="80">
        <v>270</v>
      </c>
      <c r="B270" s="46" t="s">
        <v>1434</v>
      </c>
      <c r="C270" s="110" t="s">
        <v>2197</v>
      </c>
      <c r="D270" s="110" t="s">
        <v>1026</v>
      </c>
      <c r="E270" s="110" t="s">
        <v>994</v>
      </c>
      <c r="F270" s="111" t="s">
        <v>2470</v>
      </c>
      <c r="G270" s="111" t="s">
        <v>2471</v>
      </c>
      <c r="H270" s="124" t="s">
        <v>2198</v>
      </c>
      <c r="I270" s="142" t="s">
        <v>2199</v>
      </c>
      <c r="J270" s="50"/>
      <c r="K270" s="51"/>
      <c r="L270" s="51"/>
      <c r="M270" s="51"/>
      <c r="N270" s="51"/>
      <c r="O270" s="51"/>
      <c r="P270" s="51" t="s">
        <v>1634</v>
      </c>
      <c r="Q270" s="51"/>
      <c r="R270" s="51"/>
      <c r="S270" s="51"/>
      <c r="T270" s="51"/>
    </row>
    <row r="271" spans="1:20" ht="51">
      <c r="A271" s="80">
        <v>271</v>
      </c>
      <c r="B271" s="46" t="s">
        <v>1434</v>
      </c>
      <c r="C271" s="112" t="s">
        <v>2518</v>
      </c>
      <c r="D271" s="112" t="s">
        <v>2519</v>
      </c>
      <c r="E271" s="112" t="s">
        <v>1004</v>
      </c>
      <c r="F271" s="111" t="s">
        <v>2470</v>
      </c>
      <c r="G271" s="113" t="s">
        <v>2471</v>
      </c>
      <c r="H271" s="114" t="s">
        <v>2200</v>
      </c>
      <c r="I271" s="114" t="s">
        <v>2201</v>
      </c>
      <c r="J271" s="50"/>
      <c r="K271" s="51"/>
      <c r="L271" s="51"/>
      <c r="M271" s="51"/>
      <c r="N271" s="51"/>
      <c r="O271" s="51"/>
      <c r="P271" s="51" t="s">
        <v>2100</v>
      </c>
      <c r="Q271" s="51"/>
      <c r="R271" s="51"/>
      <c r="S271" s="51"/>
      <c r="T271" s="51"/>
    </row>
    <row r="272" spans="1:20" ht="51">
      <c r="A272" s="80">
        <v>272</v>
      </c>
      <c r="B272" s="46" t="s">
        <v>1434</v>
      </c>
      <c r="C272" s="112" t="s">
        <v>463</v>
      </c>
      <c r="D272" s="112" t="s">
        <v>464</v>
      </c>
      <c r="E272" s="112" t="s">
        <v>1861</v>
      </c>
      <c r="F272" s="111" t="s">
        <v>2470</v>
      </c>
      <c r="G272" s="113" t="s">
        <v>2471</v>
      </c>
      <c r="H272" s="114" t="s">
        <v>2202</v>
      </c>
      <c r="I272" s="114" t="s">
        <v>2201</v>
      </c>
      <c r="J272" s="50"/>
      <c r="K272" s="51"/>
      <c r="L272" s="51"/>
      <c r="M272" s="51"/>
      <c r="N272" s="51"/>
      <c r="O272" s="51"/>
      <c r="P272" s="51" t="s">
        <v>1779</v>
      </c>
      <c r="Q272" s="51"/>
      <c r="R272" s="51"/>
      <c r="S272" s="51"/>
      <c r="T272" s="51"/>
    </row>
    <row r="273" spans="1:20" ht="127.5">
      <c r="A273" s="80">
        <v>273</v>
      </c>
      <c r="B273" s="46" t="s">
        <v>1434</v>
      </c>
      <c r="C273" s="112" t="s">
        <v>1852</v>
      </c>
      <c r="D273" s="112" t="s">
        <v>1853</v>
      </c>
      <c r="E273" s="112" t="s">
        <v>2328</v>
      </c>
      <c r="F273" s="111" t="s">
        <v>2470</v>
      </c>
      <c r="G273" s="113" t="s">
        <v>2471</v>
      </c>
      <c r="H273" s="143" t="s">
        <v>2203</v>
      </c>
      <c r="I273" s="114" t="s">
        <v>2204</v>
      </c>
      <c r="J273" s="50" t="s">
        <v>1732</v>
      </c>
      <c r="K273" s="51" t="s">
        <v>313</v>
      </c>
      <c r="L273" s="51"/>
      <c r="M273" s="51" t="s">
        <v>704</v>
      </c>
      <c r="N273" s="51" t="s">
        <v>222</v>
      </c>
      <c r="O273" s="51"/>
      <c r="P273" s="51" t="s">
        <v>1635</v>
      </c>
      <c r="Q273" s="51"/>
      <c r="R273" s="51"/>
      <c r="S273" s="51"/>
      <c r="T273" s="51"/>
    </row>
    <row r="274" spans="1:20" ht="38.25">
      <c r="A274" s="80">
        <v>274</v>
      </c>
      <c r="B274" s="46" t="s">
        <v>1434</v>
      </c>
      <c r="C274" s="112" t="s">
        <v>1394</v>
      </c>
      <c r="D274" s="112" t="s">
        <v>509</v>
      </c>
      <c r="E274" s="112" t="s">
        <v>1395</v>
      </c>
      <c r="F274" s="113" t="s">
        <v>986</v>
      </c>
      <c r="G274" s="113" t="s">
        <v>987</v>
      </c>
      <c r="H274" s="114" t="s">
        <v>2205</v>
      </c>
      <c r="I274" s="114" t="s">
        <v>2206</v>
      </c>
      <c r="J274" s="50" t="s">
        <v>1731</v>
      </c>
      <c r="K274" s="51"/>
      <c r="L274" s="51">
        <v>1181</v>
      </c>
      <c r="M274" s="51" t="s">
        <v>704</v>
      </c>
      <c r="N274" s="51" t="s">
        <v>705</v>
      </c>
      <c r="O274" s="51" t="s">
        <v>778</v>
      </c>
      <c r="P274" s="51"/>
      <c r="Q274" s="51"/>
      <c r="R274" s="51"/>
      <c r="S274" s="51"/>
      <c r="T274" s="51"/>
    </row>
    <row r="275" spans="1:20" ht="76.5">
      <c r="A275" s="80">
        <v>275</v>
      </c>
      <c r="B275" s="46" t="s">
        <v>1434</v>
      </c>
      <c r="C275" s="112"/>
      <c r="D275" s="112"/>
      <c r="E275" s="112"/>
      <c r="F275" s="111" t="s">
        <v>2470</v>
      </c>
      <c r="G275" s="113" t="s">
        <v>2471</v>
      </c>
      <c r="H275" s="114" t="s">
        <v>2207</v>
      </c>
      <c r="I275" s="114" t="s">
        <v>2208</v>
      </c>
      <c r="J275" s="50" t="s">
        <v>1731</v>
      </c>
      <c r="K275" s="51" t="s">
        <v>1859</v>
      </c>
      <c r="L275" s="51"/>
      <c r="M275" s="51" t="s">
        <v>704</v>
      </c>
      <c r="N275" s="51" t="s">
        <v>222</v>
      </c>
      <c r="O275" s="51" t="s">
        <v>778</v>
      </c>
      <c r="P275" s="51" t="s">
        <v>1733</v>
      </c>
      <c r="Q275" s="51"/>
      <c r="R275" s="51"/>
      <c r="S275" s="51"/>
      <c r="T275" s="51"/>
    </row>
    <row r="276" spans="1:20" ht="38.25">
      <c r="A276" s="80">
        <v>276</v>
      </c>
      <c r="B276" s="46" t="s">
        <v>1434</v>
      </c>
      <c r="C276" s="112" t="s">
        <v>2115</v>
      </c>
      <c r="D276" s="112" t="s">
        <v>1027</v>
      </c>
      <c r="E276" s="112" t="s">
        <v>1057</v>
      </c>
      <c r="F276" s="111" t="s">
        <v>2470</v>
      </c>
      <c r="G276" s="113" t="s">
        <v>2471</v>
      </c>
      <c r="H276" s="114" t="s">
        <v>2209</v>
      </c>
      <c r="I276" s="114" t="s">
        <v>2206</v>
      </c>
      <c r="J276" s="50"/>
      <c r="K276" s="51"/>
      <c r="L276" s="51"/>
      <c r="M276" s="51"/>
      <c r="N276" s="51"/>
      <c r="O276" s="51"/>
      <c r="P276" s="51" t="s">
        <v>1777</v>
      </c>
      <c r="Q276" s="51"/>
      <c r="R276" s="51"/>
      <c r="S276" s="51"/>
      <c r="T276" s="51"/>
    </row>
    <row r="277" spans="1:20" ht="204">
      <c r="A277" s="80">
        <v>277</v>
      </c>
      <c r="B277" s="46" t="s">
        <v>1434</v>
      </c>
      <c r="C277" s="112" t="s">
        <v>786</v>
      </c>
      <c r="D277" s="112" t="s">
        <v>465</v>
      </c>
      <c r="E277" s="112" t="s">
        <v>1849</v>
      </c>
      <c r="F277" s="111" t="s">
        <v>2470</v>
      </c>
      <c r="G277" s="113" t="s">
        <v>2471</v>
      </c>
      <c r="H277" s="114" t="s">
        <v>2210</v>
      </c>
      <c r="I277" s="114" t="s">
        <v>2211</v>
      </c>
      <c r="J277" s="50"/>
      <c r="K277" s="51"/>
      <c r="L277" s="51"/>
      <c r="M277" s="51"/>
      <c r="N277" s="51"/>
      <c r="O277" s="51"/>
      <c r="P277" s="51" t="s">
        <v>1778</v>
      </c>
      <c r="Q277" s="51"/>
      <c r="R277" s="51"/>
      <c r="S277" s="51"/>
      <c r="T277" s="51"/>
    </row>
    <row r="278" spans="1:20" ht="76.5">
      <c r="A278" s="80">
        <v>278</v>
      </c>
      <c r="B278" s="46" t="s">
        <v>1434</v>
      </c>
      <c r="C278" s="112" t="s">
        <v>1163</v>
      </c>
      <c r="D278" s="112" t="s">
        <v>1789</v>
      </c>
      <c r="E278" s="112" t="s">
        <v>1849</v>
      </c>
      <c r="F278" s="113" t="s">
        <v>986</v>
      </c>
      <c r="G278" s="113" t="s">
        <v>987</v>
      </c>
      <c r="H278" s="114" t="s">
        <v>2212</v>
      </c>
      <c r="I278" s="114" t="s">
        <v>2213</v>
      </c>
      <c r="J278" s="50" t="s">
        <v>1732</v>
      </c>
      <c r="K278" s="51" t="s">
        <v>403</v>
      </c>
      <c r="L278" s="51">
        <v>149</v>
      </c>
      <c r="M278" s="51" t="s">
        <v>704</v>
      </c>
      <c r="N278" s="51" t="s">
        <v>705</v>
      </c>
      <c r="O278" s="51" t="s">
        <v>778</v>
      </c>
      <c r="P278" s="51"/>
      <c r="Q278" s="51"/>
      <c r="R278" s="51"/>
      <c r="S278" s="51"/>
      <c r="T278" s="51"/>
    </row>
    <row r="279" spans="1:20" ht="63.75">
      <c r="A279" s="80">
        <v>279</v>
      </c>
      <c r="B279" s="46" t="s">
        <v>1434</v>
      </c>
      <c r="C279" s="112" t="s">
        <v>2214</v>
      </c>
      <c r="D279" s="112" t="s">
        <v>1154</v>
      </c>
      <c r="E279" s="112" t="s">
        <v>1877</v>
      </c>
      <c r="F279" s="111" t="s">
        <v>2470</v>
      </c>
      <c r="G279" s="113" t="s">
        <v>2471</v>
      </c>
      <c r="H279" s="114" t="s">
        <v>2836</v>
      </c>
      <c r="I279" s="114" t="s">
        <v>2837</v>
      </c>
      <c r="J279" s="50"/>
      <c r="K279" s="51"/>
      <c r="L279" s="51"/>
      <c r="M279" s="51"/>
      <c r="N279" s="51"/>
      <c r="O279" s="51"/>
      <c r="P279" s="51" t="s">
        <v>1778</v>
      </c>
      <c r="Q279" s="51"/>
      <c r="R279" s="51"/>
      <c r="S279" s="51"/>
      <c r="T279" s="51"/>
    </row>
    <row r="280" spans="1:20" ht="127.5">
      <c r="A280" s="80">
        <v>280</v>
      </c>
      <c r="B280" s="46" t="s">
        <v>1434</v>
      </c>
      <c r="C280" s="112" t="s">
        <v>2467</v>
      </c>
      <c r="D280" s="112" t="s">
        <v>1880</v>
      </c>
      <c r="E280" s="112" t="s">
        <v>1869</v>
      </c>
      <c r="F280" s="111" t="s">
        <v>2470</v>
      </c>
      <c r="G280" s="113" t="s">
        <v>2471</v>
      </c>
      <c r="H280" s="114" t="s">
        <v>2838</v>
      </c>
      <c r="I280" s="114" t="s">
        <v>2839</v>
      </c>
      <c r="J280" s="50"/>
      <c r="K280" s="51"/>
      <c r="L280" s="51"/>
      <c r="M280" s="51"/>
      <c r="N280" s="51"/>
      <c r="O280" s="51"/>
      <c r="P280" s="51" t="s">
        <v>1781</v>
      </c>
      <c r="Q280" s="51"/>
      <c r="R280" s="51"/>
      <c r="S280" s="51"/>
      <c r="T280" s="51"/>
    </row>
    <row r="281" spans="1:20" ht="38.25">
      <c r="A281" s="80">
        <v>281</v>
      </c>
      <c r="B281" s="46" t="s">
        <v>1434</v>
      </c>
      <c r="C281" s="112" t="s">
        <v>2840</v>
      </c>
      <c r="D281" s="112" t="s">
        <v>734</v>
      </c>
      <c r="E281" s="112" t="s">
        <v>1051</v>
      </c>
      <c r="F281" s="111" t="s">
        <v>2470</v>
      </c>
      <c r="G281" s="113" t="s">
        <v>2471</v>
      </c>
      <c r="H281" s="114" t="s">
        <v>2841</v>
      </c>
      <c r="I281" s="114" t="s">
        <v>2837</v>
      </c>
      <c r="J281" s="50"/>
      <c r="K281" s="51"/>
      <c r="L281" s="51"/>
      <c r="M281" s="51"/>
      <c r="N281" s="51"/>
      <c r="O281" s="51"/>
      <c r="P281" s="51" t="s">
        <v>1776</v>
      </c>
      <c r="Q281" s="51"/>
      <c r="R281" s="51"/>
      <c r="S281" s="51"/>
      <c r="T281" s="51"/>
    </row>
    <row r="282" spans="1:20" ht="76.5">
      <c r="A282" s="80">
        <v>282</v>
      </c>
      <c r="B282" s="46" t="s">
        <v>1434</v>
      </c>
      <c r="C282" s="112" t="s">
        <v>2842</v>
      </c>
      <c r="D282" s="112" t="s">
        <v>1882</v>
      </c>
      <c r="E282" s="112" t="s">
        <v>2520</v>
      </c>
      <c r="F282" s="111" t="s">
        <v>2470</v>
      </c>
      <c r="G282" s="113" t="s">
        <v>2471</v>
      </c>
      <c r="H282" s="114" t="s">
        <v>2224</v>
      </c>
      <c r="I282" s="114" t="s">
        <v>1431</v>
      </c>
      <c r="J282" s="50"/>
      <c r="K282" s="51"/>
      <c r="L282" s="51"/>
      <c r="M282" s="51"/>
      <c r="N282" s="51"/>
      <c r="O282" s="51"/>
      <c r="P282" s="51" t="s">
        <v>1776</v>
      </c>
      <c r="Q282" s="51"/>
      <c r="R282" s="51"/>
      <c r="S282" s="51"/>
      <c r="T282" s="51"/>
    </row>
    <row r="283" spans="1:20" ht="76.5">
      <c r="A283" s="80">
        <v>283</v>
      </c>
      <c r="B283" s="46" t="s">
        <v>1434</v>
      </c>
      <c r="C283" s="112" t="s">
        <v>2648</v>
      </c>
      <c r="D283" s="112" t="s">
        <v>2649</v>
      </c>
      <c r="E283" s="112" t="s">
        <v>998</v>
      </c>
      <c r="F283" s="111" t="s">
        <v>2470</v>
      </c>
      <c r="G283" s="113" t="s">
        <v>2471</v>
      </c>
      <c r="H283" s="114" t="s">
        <v>1432</v>
      </c>
      <c r="I283" s="114" t="s">
        <v>2206</v>
      </c>
      <c r="J283" s="50"/>
      <c r="K283" s="51"/>
      <c r="L283" s="51"/>
      <c r="M283" s="51"/>
      <c r="N283" s="51"/>
      <c r="O283" s="51"/>
      <c r="P283" s="51" t="s">
        <v>1777</v>
      </c>
      <c r="Q283" s="51"/>
      <c r="R283" s="51"/>
      <c r="S283" s="51"/>
      <c r="T283" s="51"/>
    </row>
    <row r="284" spans="1:20" ht="38.25">
      <c r="A284" s="80">
        <v>284</v>
      </c>
      <c r="B284" s="46" t="s">
        <v>1434</v>
      </c>
      <c r="C284" s="112" t="s">
        <v>1875</v>
      </c>
      <c r="D284" s="112" t="s">
        <v>1876</v>
      </c>
      <c r="E284" s="112" t="s">
        <v>993</v>
      </c>
      <c r="F284" s="111" t="s">
        <v>2470</v>
      </c>
      <c r="G284" s="113" t="s">
        <v>2471</v>
      </c>
      <c r="H284" s="114" t="s">
        <v>1433</v>
      </c>
      <c r="I284" s="114" t="s">
        <v>2201</v>
      </c>
      <c r="J284" s="50"/>
      <c r="K284" s="51"/>
      <c r="L284" s="51"/>
      <c r="M284" s="51"/>
      <c r="N284" s="51"/>
      <c r="O284" s="51"/>
      <c r="P284" s="51" t="s">
        <v>1779</v>
      </c>
      <c r="Q284" s="51"/>
      <c r="R284" s="51"/>
      <c r="S284" s="51"/>
      <c r="T284" s="51"/>
    </row>
    <row r="285" spans="1:20" ht="204">
      <c r="A285" s="80">
        <v>285</v>
      </c>
      <c r="B285" s="46" t="s">
        <v>1435</v>
      </c>
      <c r="C285" s="110" t="s">
        <v>1082</v>
      </c>
      <c r="D285" s="110" t="s">
        <v>1083</v>
      </c>
      <c r="E285" s="110" t="s">
        <v>1003</v>
      </c>
      <c r="F285" s="111" t="s">
        <v>2470</v>
      </c>
      <c r="G285" s="111" t="s">
        <v>2471</v>
      </c>
      <c r="H285" s="124" t="s">
        <v>914</v>
      </c>
      <c r="I285" s="124" t="s">
        <v>915</v>
      </c>
      <c r="J285" s="50"/>
      <c r="K285" s="51"/>
      <c r="L285" s="51">
        <v>257</v>
      </c>
      <c r="M285" s="51"/>
      <c r="N285" s="51"/>
      <c r="O285" s="51"/>
      <c r="P285" s="51" t="s">
        <v>3694</v>
      </c>
      <c r="Q285" s="51"/>
      <c r="R285" s="51"/>
      <c r="S285" s="51"/>
      <c r="T285" s="51"/>
    </row>
    <row r="286" spans="1:20" ht="409.5">
      <c r="A286" s="80">
        <v>286</v>
      </c>
      <c r="B286" s="46" t="s">
        <v>1435</v>
      </c>
      <c r="C286" s="112" t="s">
        <v>397</v>
      </c>
      <c r="D286" s="112" t="s">
        <v>464</v>
      </c>
      <c r="E286" s="112" t="s">
        <v>2008</v>
      </c>
      <c r="F286" s="111" t="s">
        <v>2470</v>
      </c>
      <c r="G286" s="113" t="s">
        <v>2471</v>
      </c>
      <c r="H286" s="114" t="s">
        <v>398</v>
      </c>
      <c r="I286" s="114" t="s">
        <v>399</v>
      </c>
      <c r="J286" s="50" t="s">
        <v>1732</v>
      </c>
      <c r="K286" s="51" t="s">
        <v>314</v>
      </c>
      <c r="L286" s="51">
        <v>259</v>
      </c>
      <c r="M286" s="51" t="s">
        <v>704</v>
      </c>
      <c r="N286" s="51" t="s">
        <v>222</v>
      </c>
      <c r="O286" s="51"/>
      <c r="P286" s="51" t="s">
        <v>3695</v>
      </c>
      <c r="Q286" s="51"/>
      <c r="R286" s="51"/>
      <c r="S286" s="51"/>
      <c r="T286" s="51"/>
    </row>
    <row r="287" spans="1:20" ht="102">
      <c r="A287" s="80">
        <v>287</v>
      </c>
      <c r="B287" s="46" t="s">
        <v>1435</v>
      </c>
      <c r="C287" s="112" t="s">
        <v>2082</v>
      </c>
      <c r="D287" s="112" t="s">
        <v>2083</v>
      </c>
      <c r="E287" s="112" t="s">
        <v>325</v>
      </c>
      <c r="F287" s="111" t="s">
        <v>2470</v>
      </c>
      <c r="G287" s="113" t="s">
        <v>2471</v>
      </c>
      <c r="H287" s="141" t="s">
        <v>933</v>
      </c>
      <c r="I287" s="114" t="s">
        <v>934</v>
      </c>
      <c r="J287" s="50"/>
      <c r="K287" s="51"/>
      <c r="L287" s="51"/>
      <c r="M287" s="51"/>
      <c r="N287" s="51"/>
      <c r="O287" s="51"/>
      <c r="P287" s="51" t="s">
        <v>1779</v>
      </c>
      <c r="Q287" s="51"/>
      <c r="R287" s="51"/>
      <c r="S287" s="51"/>
      <c r="T287" s="51"/>
    </row>
    <row r="288" spans="1:20" ht="229.5">
      <c r="A288" s="80">
        <v>288</v>
      </c>
      <c r="B288" s="46" t="s">
        <v>1435</v>
      </c>
      <c r="C288" s="112" t="s">
        <v>2518</v>
      </c>
      <c r="D288" s="112" t="s">
        <v>2519</v>
      </c>
      <c r="E288" s="112" t="s">
        <v>617</v>
      </c>
      <c r="F288" s="111" t="s">
        <v>2470</v>
      </c>
      <c r="G288" s="113" t="s">
        <v>2471</v>
      </c>
      <c r="H288" s="114" t="s">
        <v>937</v>
      </c>
      <c r="I288" s="114" t="s">
        <v>938</v>
      </c>
      <c r="J288" s="50"/>
      <c r="K288" s="51"/>
      <c r="L288" s="51">
        <v>262</v>
      </c>
      <c r="M288" s="51"/>
      <c r="N288" s="51"/>
      <c r="O288" s="51"/>
      <c r="P288" s="51" t="s">
        <v>2100</v>
      </c>
      <c r="Q288" s="51"/>
      <c r="R288" s="51"/>
      <c r="S288" s="51"/>
      <c r="T288" s="51"/>
    </row>
    <row r="289" spans="1:20" ht="76.5">
      <c r="A289" s="80">
        <v>289</v>
      </c>
      <c r="B289" s="46" t="s">
        <v>1435</v>
      </c>
      <c r="C289" s="112" t="s">
        <v>1701</v>
      </c>
      <c r="D289" s="112" t="s">
        <v>1040</v>
      </c>
      <c r="E289" s="112" t="s">
        <v>474</v>
      </c>
      <c r="F289" s="111" t="s">
        <v>2470</v>
      </c>
      <c r="G289" s="113" t="s">
        <v>2471</v>
      </c>
      <c r="H289" s="141" t="s">
        <v>1702</v>
      </c>
      <c r="I289" s="141" t="s">
        <v>1703</v>
      </c>
      <c r="J289" s="50"/>
      <c r="K289" s="51"/>
      <c r="L289" s="51"/>
      <c r="M289" s="51"/>
      <c r="N289" s="51"/>
      <c r="O289" s="51"/>
      <c r="P289" s="51" t="s">
        <v>1781</v>
      </c>
      <c r="Q289" s="51"/>
      <c r="R289" s="51"/>
      <c r="S289" s="51"/>
      <c r="T289" s="51"/>
    </row>
    <row r="290" spans="1:20" ht="76.5">
      <c r="A290" s="80">
        <v>290</v>
      </c>
      <c r="B290" s="46" t="s">
        <v>1435</v>
      </c>
      <c r="C290" s="112" t="s">
        <v>1704</v>
      </c>
      <c r="D290" s="112" t="s">
        <v>1047</v>
      </c>
      <c r="E290" s="112" t="s">
        <v>982</v>
      </c>
      <c r="F290" s="111" t="s">
        <v>2470</v>
      </c>
      <c r="G290" s="113" t="s">
        <v>2471</v>
      </c>
      <c r="H290" s="141" t="s">
        <v>1705</v>
      </c>
      <c r="I290" s="114" t="s">
        <v>1706</v>
      </c>
      <c r="J290" s="50"/>
      <c r="K290" s="51"/>
      <c r="L290" s="51"/>
      <c r="M290" s="51"/>
      <c r="N290" s="51"/>
      <c r="O290" s="51"/>
      <c r="P290" s="51" t="s">
        <v>1776</v>
      </c>
      <c r="Q290" s="51"/>
      <c r="R290" s="51"/>
      <c r="S290" s="51"/>
      <c r="T290" s="51"/>
    </row>
    <row r="291" spans="1:20" ht="25.5">
      <c r="A291" s="80">
        <v>291</v>
      </c>
      <c r="B291" s="46" t="s">
        <v>1435</v>
      </c>
      <c r="C291" s="112" t="s">
        <v>1733</v>
      </c>
      <c r="D291" s="112"/>
      <c r="E291" s="112"/>
      <c r="F291" s="111" t="s">
        <v>2470</v>
      </c>
      <c r="G291" s="113" t="s">
        <v>2471</v>
      </c>
      <c r="H291" s="114" t="s">
        <v>1707</v>
      </c>
      <c r="I291" s="114" t="s">
        <v>1708</v>
      </c>
      <c r="J291" s="50"/>
      <c r="K291" s="51"/>
      <c r="L291" s="51"/>
      <c r="M291" s="51"/>
      <c r="N291" s="51"/>
      <c r="O291" s="51" t="s">
        <v>778</v>
      </c>
      <c r="P291" s="51" t="s">
        <v>1733</v>
      </c>
      <c r="Q291" s="51"/>
      <c r="R291" s="51"/>
      <c r="S291" s="51"/>
      <c r="T291" s="51"/>
    </row>
    <row r="292" spans="1:20" ht="25.5">
      <c r="A292" s="80">
        <v>292</v>
      </c>
      <c r="B292" s="46" t="s">
        <v>777</v>
      </c>
      <c r="C292" s="110" t="s">
        <v>1783</v>
      </c>
      <c r="D292" s="110" t="s">
        <v>1783</v>
      </c>
      <c r="E292" s="110" t="s">
        <v>1004</v>
      </c>
      <c r="F292" s="111" t="s">
        <v>986</v>
      </c>
      <c r="G292" s="111" t="s">
        <v>2471</v>
      </c>
      <c r="H292" s="124" t="s">
        <v>1436</v>
      </c>
      <c r="I292" s="124" t="s">
        <v>1437</v>
      </c>
      <c r="J292" s="126" t="s">
        <v>1731</v>
      </c>
      <c r="K292" s="127"/>
      <c r="L292" s="51">
        <v>124</v>
      </c>
      <c r="M292" s="51" t="s">
        <v>704</v>
      </c>
      <c r="N292" s="51" t="s">
        <v>705</v>
      </c>
      <c r="O292" s="51" t="s">
        <v>778</v>
      </c>
      <c r="P292" s="51"/>
      <c r="Q292" s="51"/>
      <c r="R292" s="51"/>
      <c r="S292" s="51"/>
      <c r="T292" s="51"/>
    </row>
    <row r="293" spans="1:20" ht="25.5">
      <c r="A293" s="80">
        <v>293</v>
      </c>
      <c r="B293" s="46" t="s">
        <v>777</v>
      </c>
      <c r="C293" s="112"/>
      <c r="D293" s="112" t="s">
        <v>982</v>
      </c>
      <c r="E293" s="112"/>
      <c r="F293" s="113" t="s">
        <v>986</v>
      </c>
      <c r="G293" s="113" t="s">
        <v>2471</v>
      </c>
      <c r="H293" s="114" t="s">
        <v>1438</v>
      </c>
      <c r="I293" s="114" t="s">
        <v>1439</v>
      </c>
      <c r="J293" s="126" t="s">
        <v>1731</v>
      </c>
      <c r="K293" s="127"/>
      <c r="L293" s="51"/>
      <c r="M293" s="51" t="s">
        <v>704</v>
      </c>
      <c r="N293" s="51" t="s">
        <v>705</v>
      </c>
      <c r="O293" s="51" t="s">
        <v>778</v>
      </c>
      <c r="P293" s="51"/>
      <c r="Q293" s="51"/>
      <c r="R293" s="51"/>
      <c r="S293" s="51"/>
      <c r="T293" s="51"/>
    </row>
    <row r="294" spans="1:20" ht="38.25">
      <c r="A294" s="80">
        <v>294</v>
      </c>
      <c r="B294" s="46" t="s">
        <v>777</v>
      </c>
      <c r="C294" s="112" t="s">
        <v>1782</v>
      </c>
      <c r="D294" s="112" t="s">
        <v>1783</v>
      </c>
      <c r="E294" s="112" t="s">
        <v>1084</v>
      </c>
      <c r="F294" s="111" t="s">
        <v>2470</v>
      </c>
      <c r="G294" s="113" t="s">
        <v>2471</v>
      </c>
      <c r="H294" s="114" t="s">
        <v>1440</v>
      </c>
      <c r="I294" s="114" t="s">
        <v>1441</v>
      </c>
      <c r="J294" s="126" t="s">
        <v>1732</v>
      </c>
      <c r="K294" s="127" t="s">
        <v>3700</v>
      </c>
      <c r="L294" s="51"/>
      <c r="M294" s="51" t="s">
        <v>704</v>
      </c>
      <c r="N294" s="51" t="s">
        <v>705</v>
      </c>
      <c r="O294" s="51"/>
      <c r="P294" s="51" t="s">
        <v>2101</v>
      </c>
      <c r="Q294" s="51"/>
      <c r="R294" s="51"/>
      <c r="S294" s="51"/>
      <c r="T294" s="51"/>
    </row>
    <row r="295" spans="1:20" ht="38.25">
      <c r="A295" s="80">
        <v>295</v>
      </c>
      <c r="B295" s="46" t="s">
        <v>777</v>
      </c>
      <c r="C295" s="112" t="s">
        <v>1853</v>
      </c>
      <c r="D295" s="112" t="s">
        <v>1848</v>
      </c>
      <c r="E295" s="112" t="s">
        <v>1004</v>
      </c>
      <c r="F295" s="113" t="s">
        <v>986</v>
      </c>
      <c r="G295" s="113" t="s">
        <v>2471</v>
      </c>
      <c r="H295" s="114" t="s">
        <v>1442</v>
      </c>
      <c r="I295" s="114" t="s">
        <v>1443</v>
      </c>
      <c r="J295" s="126" t="s">
        <v>1731</v>
      </c>
      <c r="K295" s="127"/>
      <c r="L295" s="51"/>
      <c r="M295" s="51" t="s">
        <v>704</v>
      </c>
      <c r="N295" s="51" t="s">
        <v>705</v>
      </c>
      <c r="O295" s="51" t="s">
        <v>778</v>
      </c>
      <c r="P295" s="51"/>
      <c r="Q295" s="51"/>
      <c r="R295" s="51"/>
      <c r="S295" s="51"/>
      <c r="T295" s="51"/>
    </row>
    <row r="296" spans="1:20" ht="25.5">
      <c r="A296" s="80">
        <v>296</v>
      </c>
      <c r="B296" s="46" t="s">
        <v>777</v>
      </c>
      <c r="C296" s="112" t="s">
        <v>992</v>
      </c>
      <c r="D296" s="112" t="s">
        <v>1004</v>
      </c>
      <c r="E296" s="112" t="s">
        <v>1057</v>
      </c>
      <c r="F296" s="111" t="s">
        <v>2470</v>
      </c>
      <c r="G296" s="113" t="s">
        <v>2471</v>
      </c>
      <c r="H296" s="114" t="s">
        <v>1444</v>
      </c>
      <c r="I296" s="114" t="s">
        <v>1445</v>
      </c>
      <c r="J296" s="126"/>
      <c r="K296" s="127"/>
      <c r="L296" s="51"/>
      <c r="M296" s="51"/>
      <c r="N296" s="51"/>
      <c r="O296" s="51" t="s">
        <v>778</v>
      </c>
      <c r="P296" s="51" t="s">
        <v>1637</v>
      </c>
      <c r="Q296" s="51"/>
      <c r="R296" s="51"/>
      <c r="S296" s="51"/>
      <c r="T296" s="51"/>
    </row>
    <row r="297" spans="1:20" ht="63.75">
      <c r="A297" s="80">
        <v>297</v>
      </c>
      <c r="B297" s="46" t="s">
        <v>777</v>
      </c>
      <c r="C297" s="112" t="s">
        <v>992</v>
      </c>
      <c r="D297" s="112" t="s">
        <v>1004</v>
      </c>
      <c r="E297" s="112" t="s">
        <v>1148</v>
      </c>
      <c r="F297" s="113" t="s">
        <v>986</v>
      </c>
      <c r="G297" s="113" t="s">
        <v>987</v>
      </c>
      <c r="H297" s="114" t="s">
        <v>1446</v>
      </c>
      <c r="I297" s="114" t="s">
        <v>1447</v>
      </c>
      <c r="J297" s="126" t="s">
        <v>1731</v>
      </c>
      <c r="K297" s="127"/>
      <c r="L297" s="51"/>
      <c r="M297" s="51" t="s">
        <v>704</v>
      </c>
      <c r="N297" s="51" t="s">
        <v>705</v>
      </c>
      <c r="O297" s="51" t="s">
        <v>778</v>
      </c>
      <c r="P297" s="51"/>
      <c r="Q297" s="51"/>
      <c r="R297" s="51"/>
      <c r="S297" s="51"/>
      <c r="T297" s="51"/>
    </row>
    <row r="298" spans="1:20" ht="102">
      <c r="A298" s="80">
        <v>298</v>
      </c>
      <c r="B298" s="46" t="s">
        <v>777</v>
      </c>
      <c r="C298" s="112" t="s">
        <v>992</v>
      </c>
      <c r="D298" s="112"/>
      <c r="E298" s="112"/>
      <c r="F298" s="111" t="s">
        <v>2470</v>
      </c>
      <c r="G298" s="113" t="s">
        <v>987</v>
      </c>
      <c r="H298" s="114" t="s">
        <v>1448</v>
      </c>
      <c r="I298" s="114" t="s">
        <v>1449</v>
      </c>
      <c r="J298" s="126"/>
      <c r="K298" s="127"/>
      <c r="L298" s="51"/>
      <c r="M298" s="51"/>
      <c r="N298" s="51"/>
      <c r="O298" s="51"/>
      <c r="P298" s="51" t="s">
        <v>1637</v>
      </c>
      <c r="Q298" s="51"/>
      <c r="R298" s="51"/>
      <c r="S298" s="51"/>
      <c r="T298" s="51"/>
    </row>
    <row r="299" spans="1:20" ht="76.5">
      <c r="A299" s="80">
        <v>299</v>
      </c>
      <c r="B299" s="46" t="s">
        <v>777</v>
      </c>
      <c r="C299" s="112" t="s">
        <v>992</v>
      </c>
      <c r="D299" s="112" t="s">
        <v>474</v>
      </c>
      <c r="E299" s="112" t="s">
        <v>982</v>
      </c>
      <c r="F299" s="113" t="s">
        <v>986</v>
      </c>
      <c r="G299" s="113" t="s">
        <v>2471</v>
      </c>
      <c r="H299" s="114" t="s">
        <v>1450</v>
      </c>
      <c r="I299" s="114" t="s">
        <v>1451</v>
      </c>
      <c r="J299" s="126" t="s">
        <v>1731</v>
      </c>
      <c r="K299" s="130"/>
      <c r="L299" s="51"/>
      <c r="M299" s="51" t="s">
        <v>704</v>
      </c>
      <c r="N299" s="51" t="s">
        <v>705</v>
      </c>
      <c r="O299" s="51" t="s">
        <v>778</v>
      </c>
      <c r="P299" s="51"/>
      <c r="Q299" s="51"/>
      <c r="R299" s="51"/>
      <c r="S299" s="51"/>
      <c r="T299" s="51"/>
    </row>
    <row r="300" spans="1:20" ht="178.5">
      <c r="A300" s="80">
        <v>300</v>
      </c>
      <c r="B300" s="46" t="s">
        <v>777</v>
      </c>
      <c r="C300" s="112" t="s">
        <v>992</v>
      </c>
      <c r="D300" s="112" t="s">
        <v>474</v>
      </c>
      <c r="E300" s="112" t="s">
        <v>1880</v>
      </c>
      <c r="F300" s="111" t="s">
        <v>2470</v>
      </c>
      <c r="G300" s="113" t="s">
        <v>2471</v>
      </c>
      <c r="H300" s="114" t="s">
        <v>2244</v>
      </c>
      <c r="I300" s="114" t="s">
        <v>2245</v>
      </c>
      <c r="J300" s="126"/>
      <c r="K300" s="127"/>
      <c r="L300" s="51"/>
      <c r="M300" s="51"/>
      <c r="N300" s="51"/>
      <c r="O300" s="51"/>
      <c r="P300" s="51" t="s">
        <v>1637</v>
      </c>
      <c r="Q300" s="51"/>
      <c r="R300" s="51"/>
      <c r="S300" s="51"/>
      <c r="T300" s="51"/>
    </row>
    <row r="301" spans="1:20" ht="63.75">
      <c r="A301" s="80">
        <v>301</v>
      </c>
      <c r="B301" s="46" t="s">
        <v>777</v>
      </c>
      <c r="C301" s="112" t="s">
        <v>997</v>
      </c>
      <c r="D301" s="112" t="s">
        <v>998</v>
      </c>
      <c r="E301" s="112" t="s">
        <v>496</v>
      </c>
      <c r="F301" s="113" t="s">
        <v>986</v>
      </c>
      <c r="G301" s="113" t="s">
        <v>987</v>
      </c>
      <c r="H301" s="114" t="s">
        <v>2246</v>
      </c>
      <c r="I301" s="114"/>
      <c r="J301" s="126" t="s">
        <v>1731</v>
      </c>
      <c r="K301" s="127"/>
      <c r="L301" s="51"/>
      <c r="M301" s="51" t="s">
        <v>704</v>
      </c>
      <c r="N301" s="51" t="s">
        <v>705</v>
      </c>
      <c r="O301" s="51" t="s">
        <v>778</v>
      </c>
      <c r="P301" s="51"/>
      <c r="Q301" s="51"/>
      <c r="R301" s="51"/>
      <c r="S301" s="51"/>
      <c r="T301" s="51"/>
    </row>
    <row r="302" spans="1:20" ht="38.25">
      <c r="A302" s="80">
        <v>302</v>
      </c>
      <c r="B302" s="46" t="s">
        <v>777</v>
      </c>
      <c r="C302" s="112" t="s">
        <v>728</v>
      </c>
      <c r="D302" s="112" t="s">
        <v>2520</v>
      </c>
      <c r="E302" s="112" t="s">
        <v>1041</v>
      </c>
      <c r="F302" s="113" t="s">
        <v>986</v>
      </c>
      <c r="G302" s="113" t="s">
        <v>2471</v>
      </c>
      <c r="H302" s="114" t="s">
        <v>2247</v>
      </c>
      <c r="I302" s="114" t="s">
        <v>2248</v>
      </c>
      <c r="J302" s="126" t="s">
        <v>1731</v>
      </c>
      <c r="K302" s="127"/>
      <c r="L302" s="51"/>
      <c r="M302" s="51" t="s">
        <v>704</v>
      </c>
      <c r="N302" s="51" t="s">
        <v>705</v>
      </c>
      <c r="O302" s="51" t="s">
        <v>778</v>
      </c>
      <c r="P302" s="51"/>
      <c r="Q302" s="51"/>
      <c r="R302" s="51"/>
      <c r="S302" s="51"/>
      <c r="T302" s="51"/>
    </row>
    <row r="303" spans="1:20" ht="38.25">
      <c r="A303" s="80">
        <v>303</v>
      </c>
      <c r="B303" s="46" t="s">
        <v>777</v>
      </c>
      <c r="C303" s="112" t="s">
        <v>728</v>
      </c>
      <c r="D303" s="112" t="s">
        <v>2520</v>
      </c>
      <c r="E303" s="112" t="s">
        <v>1849</v>
      </c>
      <c r="F303" s="113" t="s">
        <v>986</v>
      </c>
      <c r="G303" s="113" t="s">
        <v>2471</v>
      </c>
      <c r="H303" s="114" t="s">
        <v>2249</v>
      </c>
      <c r="I303" s="114" t="s">
        <v>2250</v>
      </c>
      <c r="J303" s="126" t="s">
        <v>1731</v>
      </c>
      <c r="K303" s="127"/>
      <c r="L303" s="51"/>
      <c r="M303" s="51" t="s">
        <v>704</v>
      </c>
      <c r="N303" s="51" t="s">
        <v>705</v>
      </c>
      <c r="O303" s="51" t="s">
        <v>778</v>
      </c>
      <c r="P303" s="51"/>
      <c r="Q303" s="51"/>
      <c r="R303" s="51"/>
      <c r="S303" s="51"/>
      <c r="T303" s="51"/>
    </row>
    <row r="304" spans="1:20" ht="63.75">
      <c r="A304" s="80">
        <v>304</v>
      </c>
      <c r="B304" s="46" t="s">
        <v>777</v>
      </c>
      <c r="C304" s="112" t="s">
        <v>733</v>
      </c>
      <c r="D304" s="112" t="s">
        <v>1057</v>
      </c>
      <c r="E304" s="112" t="s">
        <v>2468</v>
      </c>
      <c r="F304" s="113" t="s">
        <v>986</v>
      </c>
      <c r="G304" s="113" t="s">
        <v>2471</v>
      </c>
      <c r="H304" s="114" t="s">
        <v>2251</v>
      </c>
      <c r="I304" s="114" t="s">
        <v>2252</v>
      </c>
      <c r="J304" s="126" t="s">
        <v>1731</v>
      </c>
      <c r="K304" s="127"/>
      <c r="L304" s="51"/>
      <c r="M304" s="51" t="s">
        <v>704</v>
      </c>
      <c r="N304" s="51" t="s">
        <v>705</v>
      </c>
      <c r="O304" s="51" t="s">
        <v>778</v>
      </c>
      <c r="P304" s="51"/>
      <c r="Q304" s="51"/>
      <c r="R304" s="51"/>
      <c r="S304" s="51"/>
      <c r="T304" s="51"/>
    </row>
    <row r="305" spans="1:20" ht="63.75">
      <c r="A305" s="80">
        <v>305</v>
      </c>
      <c r="B305" s="46" t="s">
        <v>777</v>
      </c>
      <c r="C305" s="112" t="s">
        <v>733</v>
      </c>
      <c r="D305" s="112" t="s">
        <v>1057</v>
      </c>
      <c r="E305" s="112" t="s">
        <v>1041</v>
      </c>
      <c r="F305" s="113" t="s">
        <v>986</v>
      </c>
      <c r="G305" s="113" t="s">
        <v>2471</v>
      </c>
      <c r="H305" s="114" t="s">
        <v>2253</v>
      </c>
      <c r="I305" s="114" t="s">
        <v>2254</v>
      </c>
      <c r="J305" s="126" t="s">
        <v>1731</v>
      </c>
      <c r="K305" s="131"/>
      <c r="L305" s="51"/>
      <c r="M305" s="51" t="s">
        <v>704</v>
      </c>
      <c r="N305" s="51" t="s">
        <v>705</v>
      </c>
      <c r="O305" s="51" t="s">
        <v>778</v>
      </c>
      <c r="P305" s="51"/>
      <c r="Q305" s="51"/>
      <c r="R305" s="51"/>
      <c r="S305" s="51"/>
      <c r="T305" s="51"/>
    </row>
    <row r="306" spans="1:20" ht="63.75">
      <c r="A306" s="80">
        <v>306</v>
      </c>
      <c r="B306" s="46" t="s">
        <v>777</v>
      </c>
      <c r="C306" s="112" t="s">
        <v>783</v>
      </c>
      <c r="D306" s="112" t="s">
        <v>1849</v>
      </c>
      <c r="E306" s="112" t="s">
        <v>1869</v>
      </c>
      <c r="F306" s="113" t="s">
        <v>986</v>
      </c>
      <c r="G306" s="113" t="s">
        <v>2471</v>
      </c>
      <c r="H306" s="114" t="s">
        <v>2253</v>
      </c>
      <c r="I306" s="114" t="s">
        <v>2254</v>
      </c>
      <c r="J306" s="126" t="s">
        <v>1731</v>
      </c>
      <c r="K306" s="131"/>
      <c r="L306" s="51"/>
      <c r="M306" s="51" t="s">
        <v>704</v>
      </c>
      <c r="N306" s="51" t="s">
        <v>705</v>
      </c>
      <c r="O306" s="51" t="s">
        <v>778</v>
      </c>
      <c r="P306" s="51"/>
      <c r="Q306" s="51"/>
      <c r="R306" s="51"/>
      <c r="S306" s="51"/>
      <c r="T306" s="51"/>
    </row>
    <row r="307" spans="1:20" ht="38.25">
      <c r="A307" s="80">
        <v>307</v>
      </c>
      <c r="B307" s="46" t="s">
        <v>777</v>
      </c>
      <c r="C307" s="112" t="s">
        <v>783</v>
      </c>
      <c r="D307" s="112" t="s">
        <v>2318</v>
      </c>
      <c r="E307" s="112" t="s">
        <v>998</v>
      </c>
      <c r="F307" s="113" t="s">
        <v>986</v>
      </c>
      <c r="G307" s="113" t="s">
        <v>2471</v>
      </c>
      <c r="H307" s="114" t="s">
        <v>2255</v>
      </c>
      <c r="I307" s="114" t="s">
        <v>2256</v>
      </c>
      <c r="J307" s="126" t="s">
        <v>1731</v>
      </c>
      <c r="K307" s="127"/>
      <c r="L307" s="51"/>
      <c r="M307" s="51" t="s">
        <v>704</v>
      </c>
      <c r="N307" s="51" t="s">
        <v>705</v>
      </c>
      <c r="O307" s="51" t="s">
        <v>778</v>
      </c>
      <c r="P307" s="51"/>
      <c r="Q307" s="51"/>
      <c r="R307" s="51"/>
      <c r="S307" s="51"/>
      <c r="T307" s="51"/>
    </row>
    <row r="308" spans="1:20" ht="25.5">
      <c r="A308" s="80">
        <v>308</v>
      </c>
      <c r="B308" s="46" t="s">
        <v>777</v>
      </c>
      <c r="C308" s="112" t="s">
        <v>783</v>
      </c>
      <c r="D308" s="112" t="s">
        <v>2318</v>
      </c>
      <c r="E308" s="112" t="s">
        <v>1880</v>
      </c>
      <c r="F308" s="113" t="s">
        <v>986</v>
      </c>
      <c r="G308" s="113" t="s">
        <v>2471</v>
      </c>
      <c r="H308" s="114" t="s">
        <v>2257</v>
      </c>
      <c r="I308" s="114" t="s">
        <v>2258</v>
      </c>
      <c r="J308" s="126" t="s">
        <v>1731</v>
      </c>
      <c r="K308" s="127"/>
      <c r="L308" s="51"/>
      <c r="M308" s="51" t="s">
        <v>704</v>
      </c>
      <c r="N308" s="51" t="s">
        <v>705</v>
      </c>
      <c r="O308" s="51" t="s">
        <v>778</v>
      </c>
      <c r="P308" s="51"/>
      <c r="Q308" s="51"/>
      <c r="R308" s="51"/>
      <c r="S308" s="51"/>
      <c r="T308" s="51"/>
    </row>
    <row r="309" spans="1:20" ht="12.75">
      <c r="A309" s="80">
        <v>309</v>
      </c>
      <c r="B309" s="46" t="s">
        <v>777</v>
      </c>
      <c r="C309" s="112" t="s">
        <v>2259</v>
      </c>
      <c r="D309" s="112" t="s">
        <v>2328</v>
      </c>
      <c r="E309" s="112" t="s">
        <v>1051</v>
      </c>
      <c r="F309" s="113" t="s">
        <v>986</v>
      </c>
      <c r="G309" s="113" t="s">
        <v>2471</v>
      </c>
      <c r="H309" s="114" t="s">
        <v>2260</v>
      </c>
      <c r="I309" s="114" t="s">
        <v>2872</v>
      </c>
      <c r="J309" s="126" t="s">
        <v>1731</v>
      </c>
      <c r="K309" s="127"/>
      <c r="L309" s="51"/>
      <c r="M309" s="51" t="s">
        <v>704</v>
      </c>
      <c r="N309" s="51" t="s">
        <v>705</v>
      </c>
      <c r="O309" s="51" t="s">
        <v>778</v>
      </c>
      <c r="P309" s="51"/>
      <c r="Q309" s="51"/>
      <c r="R309" s="51"/>
      <c r="S309" s="51"/>
      <c r="T309" s="51"/>
    </row>
    <row r="310" spans="1:20" ht="76.5">
      <c r="A310" s="80">
        <v>310</v>
      </c>
      <c r="B310" s="46" t="s">
        <v>777</v>
      </c>
      <c r="C310" s="112" t="s">
        <v>2873</v>
      </c>
      <c r="D310" s="112"/>
      <c r="E310" s="112"/>
      <c r="F310" s="111" t="s">
        <v>2470</v>
      </c>
      <c r="G310" s="113" t="s">
        <v>2471</v>
      </c>
      <c r="H310" s="114" t="s">
        <v>2261</v>
      </c>
      <c r="I310" s="114" t="s">
        <v>2262</v>
      </c>
      <c r="J310" s="126"/>
      <c r="K310" s="127"/>
      <c r="L310" s="51"/>
      <c r="M310" s="51"/>
      <c r="N310" s="51"/>
      <c r="O310" s="51"/>
      <c r="P310" s="51" t="s">
        <v>1781</v>
      </c>
      <c r="Q310" s="51"/>
      <c r="R310" s="51"/>
      <c r="S310" s="51"/>
      <c r="T310" s="51"/>
    </row>
    <row r="311" spans="1:20" ht="25.5">
      <c r="A311" s="80">
        <v>311</v>
      </c>
      <c r="B311" s="46" t="s">
        <v>777</v>
      </c>
      <c r="C311" s="112" t="s">
        <v>2263</v>
      </c>
      <c r="D311" s="112" t="s">
        <v>1080</v>
      </c>
      <c r="E311" s="112" t="s">
        <v>1784</v>
      </c>
      <c r="F311" s="111" t="s">
        <v>2470</v>
      </c>
      <c r="G311" s="113" t="s">
        <v>2471</v>
      </c>
      <c r="H311" s="114" t="s">
        <v>2264</v>
      </c>
      <c r="I311" s="114" t="s">
        <v>2265</v>
      </c>
      <c r="J311" s="126"/>
      <c r="K311" s="127"/>
      <c r="L311" s="51"/>
      <c r="M311" s="51"/>
      <c r="N311" s="51"/>
      <c r="O311" s="51"/>
      <c r="P311" s="51" t="s">
        <v>1781</v>
      </c>
      <c r="Q311" s="51"/>
      <c r="R311" s="51"/>
      <c r="S311" s="51"/>
      <c r="T311" s="51"/>
    </row>
    <row r="312" spans="1:20" ht="25.5">
      <c r="A312" s="80">
        <v>312</v>
      </c>
      <c r="B312" s="46" t="s">
        <v>777</v>
      </c>
      <c r="C312" s="112" t="s">
        <v>2467</v>
      </c>
      <c r="D312" s="112" t="s">
        <v>1880</v>
      </c>
      <c r="E312" s="112" t="s">
        <v>989</v>
      </c>
      <c r="F312" s="111" t="s">
        <v>2470</v>
      </c>
      <c r="G312" s="113" t="s">
        <v>2471</v>
      </c>
      <c r="H312" s="114" t="s">
        <v>2266</v>
      </c>
      <c r="I312" s="114" t="s">
        <v>1463</v>
      </c>
      <c r="J312" s="126"/>
      <c r="K312" s="127"/>
      <c r="L312" s="51"/>
      <c r="M312" s="51"/>
      <c r="N312" s="51"/>
      <c r="O312" s="51"/>
      <c r="P312" s="51" t="s">
        <v>1781</v>
      </c>
      <c r="Q312" s="51"/>
      <c r="R312" s="51"/>
      <c r="S312" s="51"/>
      <c r="T312" s="51"/>
    </row>
    <row r="313" spans="1:20" ht="153">
      <c r="A313" s="80">
        <v>313</v>
      </c>
      <c r="B313" s="46" t="s">
        <v>777</v>
      </c>
      <c r="C313" s="112" t="s">
        <v>2467</v>
      </c>
      <c r="D313" s="112" t="s">
        <v>1880</v>
      </c>
      <c r="E313" s="112" t="s">
        <v>617</v>
      </c>
      <c r="F313" s="113" t="s">
        <v>986</v>
      </c>
      <c r="G313" s="113" t="s">
        <v>2471</v>
      </c>
      <c r="H313" s="114" t="s">
        <v>1464</v>
      </c>
      <c r="I313" s="114" t="s">
        <v>1465</v>
      </c>
      <c r="J313" s="126" t="s">
        <v>1731</v>
      </c>
      <c r="K313" s="127"/>
      <c r="L313" s="51"/>
      <c r="M313" s="51" t="s">
        <v>704</v>
      </c>
      <c r="N313" s="51" t="s">
        <v>705</v>
      </c>
      <c r="O313" s="51" t="s">
        <v>778</v>
      </c>
      <c r="P313" s="51"/>
      <c r="Q313" s="51"/>
      <c r="R313" s="51"/>
      <c r="S313" s="51"/>
      <c r="T313" s="51"/>
    </row>
    <row r="314" spans="1:20" ht="153">
      <c r="A314" s="80">
        <v>314</v>
      </c>
      <c r="B314" s="46" t="s">
        <v>777</v>
      </c>
      <c r="C314" s="112" t="s">
        <v>1466</v>
      </c>
      <c r="D314" s="112" t="s">
        <v>2315</v>
      </c>
      <c r="E314" s="112" t="s">
        <v>1882</v>
      </c>
      <c r="F314" s="111" t="s">
        <v>2470</v>
      </c>
      <c r="G314" s="113" t="s">
        <v>2471</v>
      </c>
      <c r="H314" s="114" t="s">
        <v>736</v>
      </c>
      <c r="I314" s="114" t="s">
        <v>737</v>
      </c>
      <c r="J314" s="126"/>
      <c r="K314" s="127"/>
      <c r="L314" s="51"/>
      <c r="M314" s="51"/>
      <c r="N314" s="51"/>
      <c r="O314" s="51"/>
      <c r="P314" s="51" t="s">
        <v>1776</v>
      </c>
      <c r="Q314" s="51"/>
      <c r="R314" s="51"/>
      <c r="S314" s="51"/>
      <c r="T314" s="51"/>
    </row>
    <row r="315" spans="1:20" ht="165.75">
      <c r="A315" s="80">
        <v>315</v>
      </c>
      <c r="B315" s="46" t="s">
        <v>777</v>
      </c>
      <c r="C315" s="112" t="s">
        <v>738</v>
      </c>
      <c r="D315" s="112" t="s">
        <v>739</v>
      </c>
      <c r="E315" s="112" t="s">
        <v>1033</v>
      </c>
      <c r="F315" s="111" t="s">
        <v>2470</v>
      </c>
      <c r="G315" s="113" t="s">
        <v>2471</v>
      </c>
      <c r="H315" s="114" t="s">
        <v>740</v>
      </c>
      <c r="I315" s="114" t="s">
        <v>1468</v>
      </c>
      <c r="J315" s="126"/>
      <c r="K315" s="127"/>
      <c r="L315" s="51"/>
      <c r="M315" s="51"/>
      <c r="N315" s="51"/>
      <c r="O315" s="51"/>
      <c r="P315" s="51" t="s">
        <v>1776</v>
      </c>
      <c r="Q315" s="51"/>
      <c r="R315" s="51"/>
      <c r="S315" s="51"/>
      <c r="T315" s="51"/>
    </row>
    <row r="316" spans="1:20" ht="140.25">
      <c r="A316" s="80">
        <v>316</v>
      </c>
      <c r="B316" s="46" t="s">
        <v>777</v>
      </c>
      <c r="C316" s="112" t="s">
        <v>1469</v>
      </c>
      <c r="D316" s="112" t="s">
        <v>1470</v>
      </c>
      <c r="E316" s="112" t="s">
        <v>1027</v>
      </c>
      <c r="F316" s="111" t="s">
        <v>2470</v>
      </c>
      <c r="G316" s="113" t="s">
        <v>2471</v>
      </c>
      <c r="H316" s="114" t="s">
        <v>1471</v>
      </c>
      <c r="I316" s="114" t="s">
        <v>1472</v>
      </c>
      <c r="J316" s="126"/>
      <c r="K316" s="127"/>
      <c r="L316" s="51"/>
      <c r="M316" s="51"/>
      <c r="N316" s="51"/>
      <c r="O316" s="51"/>
      <c r="P316" s="51" t="s">
        <v>1779</v>
      </c>
      <c r="Q316" s="51"/>
      <c r="R316" s="51"/>
      <c r="S316" s="51"/>
      <c r="T316" s="51"/>
    </row>
    <row r="317" spans="1:20" ht="153">
      <c r="A317" s="80">
        <v>317</v>
      </c>
      <c r="B317" s="46" t="s">
        <v>777</v>
      </c>
      <c r="C317" s="112" t="s">
        <v>1473</v>
      </c>
      <c r="D317" s="112" t="s">
        <v>1474</v>
      </c>
      <c r="E317" s="112" t="s">
        <v>1882</v>
      </c>
      <c r="F317" s="111" t="s">
        <v>2470</v>
      </c>
      <c r="G317" s="113" t="s">
        <v>2471</v>
      </c>
      <c r="H317" s="114" t="s">
        <v>1475</v>
      </c>
      <c r="I317" s="114" t="s">
        <v>1476</v>
      </c>
      <c r="J317" s="126"/>
      <c r="K317" s="127"/>
      <c r="L317" s="51"/>
      <c r="M317" s="51"/>
      <c r="N317" s="51"/>
      <c r="O317" s="51"/>
      <c r="P317" s="51" t="s">
        <v>2100</v>
      </c>
      <c r="Q317" s="51"/>
      <c r="R317" s="51"/>
      <c r="S317" s="51"/>
      <c r="T317" s="51"/>
    </row>
    <row r="318" spans="1:20" ht="25.5">
      <c r="A318" s="80">
        <v>318</v>
      </c>
      <c r="B318" s="46" t="s">
        <v>777</v>
      </c>
      <c r="C318" s="112" t="s">
        <v>1163</v>
      </c>
      <c r="D318" s="112" t="s">
        <v>1789</v>
      </c>
      <c r="E318" s="112" t="s">
        <v>1003</v>
      </c>
      <c r="F318" s="111" t="s">
        <v>2470</v>
      </c>
      <c r="G318" s="113" t="s">
        <v>2471</v>
      </c>
      <c r="H318" s="114" t="s">
        <v>1477</v>
      </c>
      <c r="I318" s="114" t="s">
        <v>1478</v>
      </c>
      <c r="J318" s="126"/>
      <c r="K318" s="127"/>
      <c r="L318" s="51"/>
      <c r="M318" s="51"/>
      <c r="N318" s="51"/>
      <c r="O318" s="51"/>
      <c r="P318" s="51" t="s">
        <v>1778</v>
      </c>
      <c r="Q318" s="51"/>
      <c r="R318" s="51"/>
      <c r="S318" s="51"/>
      <c r="T318" s="51"/>
    </row>
    <row r="319" spans="1:20" ht="25.5">
      <c r="A319" s="80">
        <v>319</v>
      </c>
      <c r="B319" s="46" t="s">
        <v>777</v>
      </c>
      <c r="C319" s="112" t="s">
        <v>2638</v>
      </c>
      <c r="D319" s="112" t="s">
        <v>981</v>
      </c>
      <c r="E319" s="112" t="s">
        <v>981</v>
      </c>
      <c r="F319" s="111" t="s">
        <v>2470</v>
      </c>
      <c r="G319" s="113" t="s">
        <v>2471</v>
      </c>
      <c r="H319" s="114" t="s">
        <v>1479</v>
      </c>
      <c r="I319" s="114" t="s">
        <v>1480</v>
      </c>
      <c r="J319" s="126"/>
      <c r="K319" s="127"/>
      <c r="L319" s="51"/>
      <c r="M319" s="51"/>
      <c r="N319" s="51"/>
      <c r="O319" s="51"/>
      <c r="P319" s="51" t="s">
        <v>1781</v>
      </c>
      <c r="Q319" s="51"/>
      <c r="R319" s="51"/>
      <c r="S319" s="51"/>
      <c r="T319" s="51"/>
    </row>
    <row r="320" spans="1:20" ht="102">
      <c r="A320" s="80">
        <v>320</v>
      </c>
      <c r="B320" s="46" t="s">
        <v>777</v>
      </c>
      <c r="C320" s="112" t="s">
        <v>1875</v>
      </c>
      <c r="D320" s="112" t="s">
        <v>1876</v>
      </c>
      <c r="E320" s="112" t="s">
        <v>1037</v>
      </c>
      <c r="F320" s="113" t="s">
        <v>986</v>
      </c>
      <c r="G320" s="113"/>
      <c r="H320" s="114" t="s">
        <v>1481</v>
      </c>
      <c r="I320" s="114" t="s">
        <v>758</v>
      </c>
      <c r="J320" s="126" t="s">
        <v>1732</v>
      </c>
      <c r="K320" s="127"/>
      <c r="L320" s="51">
        <v>24</v>
      </c>
      <c r="M320" s="51" t="s">
        <v>704</v>
      </c>
      <c r="N320" s="51" t="s">
        <v>705</v>
      </c>
      <c r="O320" s="51" t="s">
        <v>778</v>
      </c>
      <c r="P320" s="51"/>
      <c r="Q320" s="51"/>
      <c r="R320" s="51"/>
      <c r="S320" s="51"/>
      <c r="T320" s="51"/>
    </row>
    <row r="321" spans="1:20" ht="25.5">
      <c r="A321" s="80">
        <v>321</v>
      </c>
      <c r="B321" s="46" t="s">
        <v>777</v>
      </c>
      <c r="C321" s="112" t="s">
        <v>759</v>
      </c>
      <c r="D321" s="112" t="s">
        <v>760</v>
      </c>
      <c r="E321" s="112" t="s">
        <v>981</v>
      </c>
      <c r="F321" s="113" t="s">
        <v>986</v>
      </c>
      <c r="G321" s="113" t="s">
        <v>2471</v>
      </c>
      <c r="H321" s="114" t="s">
        <v>761</v>
      </c>
      <c r="I321" s="114" t="s">
        <v>762</v>
      </c>
      <c r="J321" s="126" t="s">
        <v>1731</v>
      </c>
      <c r="K321" s="127"/>
      <c r="L321" s="51"/>
      <c r="M321" s="51" t="s">
        <v>704</v>
      </c>
      <c r="N321" s="51" t="s">
        <v>705</v>
      </c>
      <c r="O321" s="51" t="s">
        <v>778</v>
      </c>
      <c r="P321" s="51"/>
      <c r="Q321" s="51"/>
      <c r="R321" s="51"/>
      <c r="S321" s="51"/>
      <c r="T321" s="51"/>
    </row>
    <row r="322" spans="1:20" ht="76.5">
      <c r="A322" s="80">
        <v>322</v>
      </c>
      <c r="B322" s="46" t="s">
        <v>777</v>
      </c>
      <c r="C322" s="112" t="s">
        <v>2086</v>
      </c>
      <c r="D322" s="112" t="s">
        <v>2087</v>
      </c>
      <c r="E322" s="112" t="s">
        <v>734</v>
      </c>
      <c r="F322" s="113" t="s">
        <v>986</v>
      </c>
      <c r="G322" s="113" t="s">
        <v>2471</v>
      </c>
      <c r="H322" s="114" t="s">
        <v>763</v>
      </c>
      <c r="I322" s="114" t="s">
        <v>764</v>
      </c>
      <c r="J322" s="126" t="s">
        <v>1731</v>
      </c>
      <c r="K322" s="127"/>
      <c r="L322" s="51"/>
      <c r="M322" s="51" t="s">
        <v>704</v>
      </c>
      <c r="N322" s="51" t="s">
        <v>705</v>
      </c>
      <c r="O322" s="51" t="s">
        <v>778</v>
      </c>
      <c r="P322" s="51"/>
      <c r="Q322" s="51"/>
      <c r="R322" s="51"/>
      <c r="S322" s="51"/>
      <c r="T322" s="51"/>
    </row>
    <row r="323" spans="1:20" ht="153">
      <c r="A323" s="80">
        <v>323</v>
      </c>
      <c r="B323" s="46" t="s">
        <v>777</v>
      </c>
      <c r="C323" s="112" t="s">
        <v>1596</v>
      </c>
      <c r="D323" s="112" t="s">
        <v>1597</v>
      </c>
      <c r="E323" s="112" t="s">
        <v>489</v>
      </c>
      <c r="F323" s="113" t="s">
        <v>986</v>
      </c>
      <c r="G323" s="113" t="s">
        <v>2471</v>
      </c>
      <c r="H323" s="114" t="s">
        <v>765</v>
      </c>
      <c r="I323" s="114" t="s">
        <v>766</v>
      </c>
      <c r="J323" s="126" t="s">
        <v>1731</v>
      </c>
      <c r="K323" s="132"/>
      <c r="L323" s="51"/>
      <c r="M323" s="51" t="s">
        <v>704</v>
      </c>
      <c r="N323" s="51" t="s">
        <v>705</v>
      </c>
      <c r="O323" s="51" t="s">
        <v>778</v>
      </c>
      <c r="P323" s="51"/>
      <c r="Q323" s="51"/>
      <c r="R323" s="51"/>
      <c r="S323" s="51"/>
      <c r="T323" s="51"/>
    </row>
    <row r="324" spans="1:20" ht="25.5">
      <c r="A324" s="80">
        <v>324</v>
      </c>
      <c r="B324" s="46" t="s">
        <v>777</v>
      </c>
      <c r="C324" s="112" t="s">
        <v>767</v>
      </c>
      <c r="D324" s="112" t="s">
        <v>1597</v>
      </c>
      <c r="E324" s="112" t="s">
        <v>994</v>
      </c>
      <c r="F324" s="111" t="s">
        <v>2470</v>
      </c>
      <c r="G324" s="113" t="s">
        <v>2471</v>
      </c>
      <c r="H324" s="114" t="s">
        <v>768</v>
      </c>
      <c r="I324" s="114" t="s">
        <v>769</v>
      </c>
      <c r="J324" s="126"/>
      <c r="K324" s="127"/>
      <c r="L324" s="51"/>
      <c r="M324" s="51"/>
      <c r="N324" s="51"/>
      <c r="O324" s="51"/>
      <c r="P324" s="51" t="s">
        <v>2098</v>
      </c>
      <c r="Q324" s="51"/>
      <c r="R324" s="51"/>
      <c r="S324" s="51"/>
      <c r="T324" s="51"/>
    </row>
    <row r="325" spans="1:20" ht="153">
      <c r="A325" s="80">
        <v>325</v>
      </c>
      <c r="B325" s="46" t="s">
        <v>777</v>
      </c>
      <c r="C325" s="112" t="s">
        <v>770</v>
      </c>
      <c r="D325" s="112" t="s">
        <v>771</v>
      </c>
      <c r="E325" s="112" t="s">
        <v>2008</v>
      </c>
      <c r="F325" s="113" t="s">
        <v>986</v>
      </c>
      <c r="G325" s="113" t="s">
        <v>2471</v>
      </c>
      <c r="H325" s="114" t="s">
        <v>772</v>
      </c>
      <c r="I325" s="114" t="s">
        <v>773</v>
      </c>
      <c r="J325" s="126" t="s">
        <v>1731</v>
      </c>
      <c r="K325" s="127"/>
      <c r="L325" s="51"/>
      <c r="M325" s="51" t="s">
        <v>704</v>
      </c>
      <c r="N325" s="51" t="s">
        <v>705</v>
      </c>
      <c r="O325" s="51" t="s">
        <v>778</v>
      </c>
      <c r="P325" s="51"/>
      <c r="Q325" s="51"/>
      <c r="R325" s="51"/>
      <c r="S325" s="51"/>
      <c r="T325" s="51"/>
    </row>
    <row r="326" spans="1:20" ht="33.75">
      <c r="A326" s="80">
        <v>326</v>
      </c>
      <c r="B326" s="46" t="s">
        <v>777</v>
      </c>
      <c r="C326" s="112" t="s">
        <v>774</v>
      </c>
      <c r="D326" s="112" t="s">
        <v>771</v>
      </c>
      <c r="E326" s="112" t="s">
        <v>1395</v>
      </c>
      <c r="F326" s="111" t="s">
        <v>2470</v>
      </c>
      <c r="G326" s="113" t="s">
        <v>2471</v>
      </c>
      <c r="H326" s="114" t="s">
        <v>775</v>
      </c>
      <c r="I326" s="114" t="s">
        <v>776</v>
      </c>
      <c r="J326" s="126" t="s">
        <v>1732</v>
      </c>
      <c r="K326" s="127" t="s">
        <v>198</v>
      </c>
      <c r="L326" s="51"/>
      <c r="M326" s="51" t="s">
        <v>704</v>
      </c>
      <c r="N326" s="51" t="s">
        <v>222</v>
      </c>
      <c r="O326" s="51"/>
      <c r="P326" s="51" t="s">
        <v>2099</v>
      </c>
      <c r="Q326" s="51"/>
      <c r="R326" s="51"/>
      <c r="S326" s="51"/>
      <c r="T326" s="51"/>
    </row>
    <row r="327" spans="1:20" ht="94.5">
      <c r="A327" s="80">
        <v>327</v>
      </c>
      <c r="B327" s="46" t="s">
        <v>1493</v>
      </c>
      <c r="C327" s="110" t="s">
        <v>1733</v>
      </c>
      <c r="D327" s="110"/>
      <c r="E327" s="110"/>
      <c r="F327" s="111" t="s">
        <v>2470</v>
      </c>
      <c r="G327" s="111" t="s">
        <v>2471</v>
      </c>
      <c r="H327" s="146" t="s">
        <v>1491</v>
      </c>
      <c r="I327" s="124" t="s">
        <v>1492</v>
      </c>
      <c r="J327" s="126"/>
      <c r="K327" s="127"/>
      <c r="L327" s="51">
        <v>117</v>
      </c>
      <c r="M327" s="51"/>
      <c r="N327" s="51"/>
      <c r="O327" s="51"/>
      <c r="P327" s="51" t="s">
        <v>1733</v>
      </c>
      <c r="Q327" s="51"/>
      <c r="R327" s="51"/>
      <c r="S327" s="51"/>
      <c r="T327" s="51"/>
    </row>
    <row r="328" spans="1:20" ht="140.25">
      <c r="A328" s="80">
        <v>328</v>
      </c>
      <c r="B328" s="46" t="s">
        <v>1502</v>
      </c>
      <c r="C328" s="110" t="s">
        <v>1494</v>
      </c>
      <c r="D328" s="110"/>
      <c r="E328" s="110"/>
      <c r="F328" s="111" t="s">
        <v>2470</v>
      </c>
      <c r="G328" s="111" t="s">
        <v>2471</v>
      </c>
      <c r="H328" s="124" t="s">
        <v>1495</v>
      </c>
      <c r="I328" s="124" t="s">
        <v>1496</v>
      </c>
      <c r="J328" s="126"/>
      <c r="K328" s="127"/>
      <c r="L328" s="51"/>
      <c r="M328" s="51"/>
      <c r="N328" s="51"/>
      <c r="O328" s="51"/>
      <c r="P328" s="51" t="s">
        <v>2099</v>
      </c>
      <c r="Q328" s="51"/>
      <c r="R328" s="51"/>
      <c r="S328" s="51"/>
      <c r="T328" s="51"/>
    </row>
    <row r="329" spans="1:20" ht="178.5">
      <c r="A329" s="80">
        <v>329</v>
      </c>
      <c r="B329" s="46" t="s">
        <v>1502</v>
      </c>
      <c r="C329" s="112" t="s">
        <v>783</v>
      </c>
      <c r="D329" s="112" t="s">
        <v>2318</v>
      </c>
      <c r="E329" s="112" t="s">
        <v>1395</v>
      </c>
      <c r="F329" s="111" t="s">
        <v>2470</v>
      </c>
      <c r="G329" s="113" t="s">
        <v>2471</v>
      </c>
      <c r="H329" s="114" t="s">
        <v>1497</v>
      </c>
      <c r="I329" s="114" t="s">
        <v>1498</v>
      </c>
      <c r="J329" s="126"/>
      <c r="K329" s="127"/>
      <c r="L329" s="51"/>
      <c r="M329" s="51"/>
      <c r="N329" s="51"/>
      <c r="O329" s="51"/>
      <c r="P329" s="51" t="s">
        <v>2099</v>
      </c>
      <c r="Q329" s="51"/>
      <c r="R329" s="51"/>
      <c r="S329" s="51"/>
      <c r="T329" s="51"/>
    </row>
    <row r="330" spans="1:20" ht="25.5">
      <c r="A330" s="80">
        <v>330</v>
      </c>
      <c r="B330" s="46" t="s">
        <v>1502</v>
      </c>
      <c r="C330" s="112" t="s">
        <v>1499</v>
      </c>
      <c r="D330" s="112" t="s">
        <v>1839</v>
      </c>
      <c r="E330" s="112" t="s">
        <v>2468</v>
      </c>
      <c r="F330" s="113" t="s">
        <v>986</v>
      </c>
      <c r="G330" s="113" t="s">
        <v>987</v>
      </c>
      <c r="H330" s="114" t="s">
        <v>1500</v>
      </c>
      <c r="I330" s="147" t="s">
        <v>1501</v>
      </c>
      <c r="J330" s="126" t="s">
        <v>1731</v>
      </c>
      <c r="K330" s="127"/>
      <c r="L330" s="51"/>
      <c r="M330" s="51" t="s">
        <v>704</v>
      </c>
      <c r="N330" s="51" t="s">
        <v>705</v>
      </c>
      <c r="O330" s="51" t="s">
        <v>778</v>
      </c>
      <c r="P330" s="51"/>
      <c r="Q330" s="51"/>
      <c r="R330" s="51"/>
      <c r="S330" s="51"/>
      <c r="T330" s="51"/>
    </row>
    <row r="331" spans="1:20" ht="25.5">
      <c r="A331" s="80">
        <v>331</v>
      </c>
      <c r="B331" s="46" t="s">
        <v>1564</v>
      </c>
      <c r="C331" s="110" t="s">
        <v>1090</v>
      </c>
      <c r="D331" s="110" t="s">
        <v>1091</v>
      </c>
      <c r="E331" s="110" t="s">
        <v>1147</v>
      </c>
      <c r="F331" s="111" t="s">
        <v>986</v>
      </c>
      <c r="G331" s="111" t="s">
        <v>987</v>
      </c>
      <c r="H331" s="124" t="s">
        <v>1503</v>
      </c>
      <c r="I331" s="124" t="s">
        <v>2296</v>
      </c>
      <c r="J331" s="126" t="s">
        <v>1731</v>
      </c>
      <c r="K331" s="127"/>
      <c r="L331" s="51"/>
      <c r="M331" s="51" t="s">
        <v>704</v>
      </c>
      <c r="N331" s="51" t="s">
        <v>705</v>
      </c>
      <c r="O331" s="51" t="s">
        <v>778</v>
      </c>
      <c r="P331" s="51"/>
      <c r="Q331" s="51"/>
      <c r="R331" s="51"/>
      <c r="S331" s="51"/>
      <c r="T331" s="51"/>
    </row>
    <row r="332" spans="1:20" ht="114.75">
      <c r="A332" s="80">
        <v>332</v>
      </c>
      <c r="B332" s="46" t="s">
        <v>1564</v>
      </c>
      <c r="C332" s="112" t="s">
        <v>1733</v>
      </c>
      <c r="D332" s="112" t="s">
        <v>2297</v>
      </c>
      <c r="E332" s="112" t="s">
        <v>2297</v>
      </c>
      <c r="F332" s="111" t="s">
        <v>2470</v>
      </c>
      <c r="G332" s="113" t="s">
        <v>2471</v>
      </c>
      <c r="H332" s="114" t="s">
        <v>2298</v>
      </c>
      <c r="I332" s="114" t="s">
        <v>2299</v>
      </c>
      <c r="J332" s="126" t="s">
        <v>1732</v>
      </c>
      <c r="K332" s="127" t="s">
        <v>209</v>
      </c>
      <c r="L332" s="51">
        <v>1904</v>
      </c>
      <c r="M332" s="51" t="s">
        <v>704</v>
      </c>
      <c r="N332" s="51" t="s">
        <v>3905</v>
      </c>
      <c r="O332" s="51"/>
      <c r="P332" s="51" t="s">
        <v>1733</v>
      </c>
      <c r="Q332" s="51"/>
      <c r="R332" s="51"/>
      <c r="S332" s="51"/>
      <c r="T332" s="51"/>
    </row>
    <row r="333" spans="1:20" ht="318.75">
      <c r="A333" s="80">
        <v>333</v>
      </c>
      <c r="B333" s="46" t="s">
        <v>1564</v>
      </c>
      <c r="C333" s="112" t="s">
        <v>338</v>
      </c>
      <c r="D333" s="112" t="s">
        <v>1040</v>
      </c>
      <c r="E333" s="112" t="s">
        <v>989</v>
      </c>
      <c r="F333" s="111" t="s">
        <v>2470</v>
      </c>
      <c r="G333" s="113" t="s">
        <v>2471</v>
      </c>
      <c r="H333" s="114" t="s">
        <v>2300</v>
      </c>
      <c r="I333" s="114" t="s">
        <v>2301</v>
      </c>
      <c r="J333" s="126"/>
      <c r="K333" s="127"/>
      <c r="L333" s="51"/>
      <c r="M333" s="51"/>
      <c r="N333" s="51"/>
      <c r="O333" s="51"/>
      <c r="P333" s="51" t="s">
        <v>1778</v>
      </c>
      <c r="Q333" s="51"/>
      <c r="R333" s="51"/>
      <c r="S333" s="51"/>
      <c r="T333" s="51"/>
    </row>
    <row r="334" spans="1:20" ht="306">
      <c r="A334" s="80">
        <v>334</v>
      </c>
      <c r="B334" s="46" t="s">
        <v>1564</v>
      </c>
      <c r="C334" s="112" t="s">
        <v>2197</v>
      </c>
      <c r="D334" s="112" t="s">
        <v>1026</v>
      </c>
      <c r="E334" s="112" t="s">
        <v>1080</v>
      </c>
      <c r="F334" s="111" t="s">
        <v>2470</v>
      </c>
      <c r="G334" s="113" t="s">
        <v>2471</v>
      </c>
      <c r="H334" s="114" t="s">
        <v>2940</v>
      </c>
      <c r="I334" s="114" t="s">
        <v>2941</v>
      </c>
      <c r="J334" s="126"/>
      <c r="K334" s="127"/>
      <c r="L334" s="51"/>
      <c r="M334" s="51"/>
      <c r="N334" s="51"/>
      <c r="O334" s="51"/>
      <c r="P334" s="51" t="s">
        <v>1733</v>
      </c>
      <c r="Q334" s="51"/>
      <c r="R334" s="51"/>
      <c r="S334" s="51"/>
      <c r="T334" s="51"/>
    </row>
    <row r="335" spans="1:20" ht="293.25">
      <c r="A335" s="80">
        <v>335</v>
      </c>
      <c r="B335" s="46" t="s">
        <v>1564</v>
      </c>
      <c r="C335" s="112" t="s">
        <v>1701</v>
      </c>
      <c r="D335" s="112" t="s">
        <v>1040</v>
      </c>
      <c r="E335" s="112" t="s">
        <v>474</v>
      </c>
      <c r="F335" s="111" t="s">
        <v>2470</v>
      </c>
      <c r="G335" s="113" t="s">
        <v>2471</v>
      </c>
      <c r="H335" s="114" t="s">
        <v>2942</v>
      </c>
      <c r="I335" s="114" t="s">
        <v>1560</v>
      </c>
      <c r="J335" s="126"/>
      <c r="K335" s="127"/>
      <c r="L335" s="51"/>
      <c r="M335" s="51"/>
      <c r="N335" s="51"/>
      <c r="O335" s="51"/>
      <c r="P335" s="51" t="s">
        <v>1781</v>
      </c>
      <c r="Q335" s="51"/>
      <c r="R335" s="51"/>
      <c r="S335" s="51"/>
      <c r="T335" s="51"/>
    </row>
    <row r="336" spans="1:20" ht="331.5">
      <c r="A336" s="80">
        <v>336</v>
      </c>
      <c r="B336" s="46" t="s">
        <v>1564</v>
      </c>
      <c r="C336" s="112" t="s">
        <v>1561</v>
      </c>
      <c r="D336" s="112" t="s">
        <v>1317</v>
      </c>
      <c r="E336" s="112" t="s">
        <v>1853</v>
      </c>
      <c r="F336" s="111" t="s">
        <v>2470</v>
      </c>
      <c r="G336" s="113" t="s">
        <v>2471</v>
      </c>
      <c r="H336" s="114" t="s">
        <v>1562</v>
      </c>
      <c r="I336" s="114" t="s">
        <v>1563</v>
      </c>
      <c r="J336" s="126"/>
      <c r="K336" s="127"/>
      <c r="L336" s="51"/>
      <c r="M336" s="51"/>
      <c r="N336" s="51"/>
      <c r="O336" s="51"/>
      <c r="P336" s="51" t="s">
        <v>1778</v>
      </c>
      <c r="Q336" s="51"/>
      <c r="R336" s="51"/>
      <c r="S336" s="51"/>
      <c r="T336" s="51"/>
    </row>
    <row r="337" spans="1:20" ht="191.25">
      <c r="A337" s="80">
        <v>337</v>
      </c>
      <c r="B337" s="46" t="s">
        <v>864</v>
      </c>
      <c r="C337" s="149" t="s">
        <v>1565</v>
      </c>
      <c r="D337" s="149" t="s">
        <v>1565</v>
      </c>
      <c r="E337" s="150" t="s">
        <v>1566</v>
      </c>
      <c r="F337" s="111" t="s">
        <v>2470</v>
      </c>
      <c r="G337" s="144"/>
      <c r="H337" s="151" t="s">
        <v>859</v>
      </c>
      <c r="I337" s="144" t="s">
        <v>860</v>
      </c>
      <c r="J337" s="126"/>
      <c r="K337" s="127"/>
      <c r="L337" s="51">
        <v>117</v>
      </c>
      <c r="M337" s="51"/>
      <c r="N337" s="51"/>
      <c r="O337" s="51"/>
      <c r="P337" s="51" t="s">
        <v>1733</v>
      </c>
      <c r="Q337" s="51"/>
      <c r="R337" s="51"/>
      <c r="S337" s="51"/>
      <c r="T337" s="51"/>
    </row>
    <row r="338" spans="1:20" ht="216.75">
      <c r="A338" s="80">
        <v>338</v>
      </c>
      <c r="B338" s="46" t="s">
        <v>864</v>
      </c>
      <c r="C338" s="152" t="s">
        <v>1565</v>
      </c>
      <c r="D338" s="152" t="s">
        <v>1565</v>
      </c>
      <c r="E338" s="153" t="s">
        <v>861</v>
      </c>
      <c r="F338" s="111" t="s">
        <v>2470</v>
      </c>
      <c r="G338" s="154"/>
      <c r="H338" s="155" t="s">
        <v>862</v>
      </c>
      <c r="I338" s="154" t="s">
        <v>863</v>
      </c>
      <c r="J338" s="126"/>
      <c r="K338" s="127"/>
      <c r="L338" s="51">
        <v>117</v>
      </c>
      <c r="M338" s="51"/>
      <c r="N338" s="51"/>
      <c r="O338" s="51"/>
      <c r="P338" s="51" t="s">
        <v>1733</v>
      </c>
      <c r="Q338" s="51"/>
      <c r="R338" s="51"/>
      <c r="S338" s="51"/>
      <c r="T338" s="51"/>
    </row>
    <row r="339" spans="1:20" ht="225">
      <c r="A339" s="80">
        <v>339</v>
      </c>
      <c r="B339" s="46" t="s">
        <v>864</v>
      </c>
      <c r="C339" s="152" t="s">
        <v>756</v>
      </c>
      <c r="D339" s="152">
        <v>0</v>
      </c>
      <c r="E339" s="153"/>
      <c r="F339" s="154" t="s">
        <v>986</v>
      </c>
      <c r="G339" s="154"/>
      <c r="H339" s="156" t="s">
        <v>865</v>
      </c>
      <c r="I339" s="154" t="s">
        <v>866</v>
      </c>
      <c r="J339" s="126" t="s">
        <v>1731</v>
      </c>
      <c r="K339" s="127"/>
      <c r="L339" s="51"/>
      <c r="M339" s="51" t="s">
        <v>704</v>
      </c>
      <c r="N339" s="51" t="s">
        <v>428</v>
      </c>
      <c r="O339" s="51" t="s">
        <v>778</v>
      </c>
      <c r="P339" s="51"/>
      <c r="Q339" s="51"/>
      <c r="R339" s="51"/>
      <c r="S339" s="51"/>
      <c r="T339" s="51"/>
    </row>
    <row r="340" spans="1:20" ht="67.5">
      <c r="A340" s="80">
        <v>340</v>
      </c>
      <c r="B340" s="46" t="s">
        <v>864</v>
      </c>
      <c r="C340" s="152">
        <v>2</v>
      </c>
      <c r="D340" s="152">
        <v>0</v>
      </c>
      <c r="E340" s="153"/>
      <c r="F340" s="154" t="s">
        <v>986</v>
      </c>
      <c r="G340" s="154"/>
      <c r="H340" s="156" t="s">
        <v>867</v>
      </c>
      <c r="I340" s="154"/>
      <c r="J340" s="126" t="s">
        <v>1731</v>
      </c>
      <c r="K340" s="127"/>
      <c r="L340" s="51"/>
      <c r="M340" s="51"/>
      <c r="N340" s="51" t="s">
        <v>429</v>
      </c>
      <c r="O340" s="51" t="s">
        <v>778</v>
      </c>
      <c r="P340" s="51"/>
      <c r="Q340" s="51"/>
      <c r="R340" s="51"/>
      <c r="S340" s="51"/>
      <c r="T340" s="51"/>
    </row>
    <row r="341" spans="1:20" ht="33.75">
      <c r="A341" s="80">
        <v>341</v>
      </c>
      <c r="B341" s="46" t="s">
        <v>864</v>
      </c>
      <c r="C341" s="152">
        <v>3</v>
      </c>
      <c r="D341" s="152">
        <v>1</v>
      </c>
      <c r="E341" s="153">
        <v>1</v>
      </c>
      <c r="F341" s="154" t="s">
        <v>986</v>
      </c>
      <c r="G341" s="154"/>
      <c r="H341" s="156" t="s">
        <v>868</v>
      </c>
      <c r="I341" s="154" t="s">
        <v>869</v>
      </c>
      <c r="J341" s="126" t="s">
        <v>1759</v>
      </c>
      <c r="K341" s="127" t="s">
        <v>3922</v>
      </c>
      <c r="L341" s="51"/>
      <c r="M341" s="51"/>
      <c r="N341" s="51"/>
      <c r="O341" s="51" t="s">
        <v>778</v>
      </c>
      <c r="P341" s="51"/>
      <c r="Q341" s="51"/>
      <c r="R341" s="51"/>
      <c r="S341" s="51"/>
      <c r="T341" s="51"/>
    </row>
    <row r="342" spans="1:20" ht="38.25">
      <c r="A342" s="80">
        <v>342</v>
      </c>
      <c r="B342" s="46" t="s">
        <v>1135</v>
      </c>
      <c r="C342" s="110" t="s">
        <v>1848</v>
      </c>
      <c r="D342" s="110" t="s">
        <v>1783</v>
      </c>
      <c r="E342" s="110" t="s">
        <v>1084</v>
      </c>
      <c r="F342" s="111" t="s">
        <v>986</v>
      </c>
      <c r="G342" s="111" t="s">
        <v>987</v>
      </c>
      <c r="H342" s="124" t="s">
        <v>1576</v>
      </c>
      <c r="I342" s="124" t="s">
        <v>1577</v>
      </c>
      <c r="J342" s="126" t="s">
        <v>1731</v>
      </c>
      <c r="K342" s="47"/>
      <c r="L342" s="51"/>
      <c r="M342" s="51" t="s">
        <v>704</v>
      </c>
      <c r="N342" s="51" t="s">
        <v>705</v>
      </c>
      <c r="O342" s="51" t="s">
        <v>778</v>
      </c>
      <c r="P342" s="51"/>
      <c r="Q342" s="51"/>
      <c r="R342" s="51"/>
      <c r="S342" s="51"/>
      <c r="T342" s="51"/>
    </row>
    <row r="343" spans="1:20" ht="12.75">
      <c r="A343" s="80">
        <v>343</v>
      </c>
      <c r="B343" s="46" t="s">
        <v>1135</v>
      </c>
      <c r="C343" s="112" t="s">
        <v>1848</v>
      </c>
      <c r="D343" s="112" t="s">
        <v>1783</v>
      </c>
      <c r="E343" s="112" t="s">
        <v>1789</v>
      </c>
      <c r="F343" s="113" t="s">
        <v>986</v>
      </c>
      <c r="G343" s="113" t="s">
        <v>987</v>
      </c>
      <c r="H343" s="114" t="s">
        <v>1578</v>
      </c>
      <c r="I343" s="114" t="s">
        <v>1579</v>
      </c>
      <c r="J343" s="126" t="s">
        <v>1731</v>
      </c>
      <c r="K343" s="47"/>
      <c r="L343" s="51"/>
      <c r="M343" s="51" t="s">
        <v>704</v>
      </c>
      <c r="N343" s="51" t="s">
        <v>705</v>
      </c>
      <c r="O343" s="51" t="s">
        <v>778</v>
      </c>
      <c r="P343" s="51"/>
      <c r="Q343" s="51"/>
      <c r="R343" s="51"/>
      <c r="S343" s="51"/>
      <c r="T343" s="51"/>
    </row>
    <row r="344" spans="1:20" ht="76.5">
      <c r="A344" s="80">
        <v>344</v>
      </c>
      <c r="B344" s="46" t="s">
        <v>1135</v>
      </c>
      <c r="C344" s="112" t="s">
        <v>1852</v>
      </c>
      <c r="D344" s="112" t="s">
        <v>1853</v>
      </c>
      <c r="E344" s="112" t="s">
        <v>1789</v>
      </c>
      <c r="F344" s="111" t="s">
        <v>2470</v>
      </c>
      <c r="G344" s="113" t="s">
        <v>2471</v>
      </c>
      <c r="H344" s="141" t="s">
        <v>1580</v>
      </c>
      <c r="I344" s="114" t="s">
        <v>1581</v>
      </c>
      <c r="J344" s="50" t="s">
        <v>1731</v>
      </c>
      <c r="K344" s="51" t="s">
        <v>1859</v>
      </c>
      <c r="L344" s="51"/>
      <c r="M344" s="51" t="s">
        <v>704</v>
      </c>
      <c r="N344" s="51" t="s">
        <v>222</v>
      </c>
      <c r="O344" s="51"/>
      <c r="P344" s="51" t="s">
        <v>1635</v>
      </c>
      <c r="Q344" s="51"/>
      <c r="R344" s="51"/>
      <c r="S344" s="51"/>
      <c r="T344" s="51"/>
    </row>
    <row r="345" spans="1:20" ht="25.5">
      <c r="A345" s="80">
        <v>345</v>
      </c>
      <c r="B345" s="46" t="s">
        <v>1135</v>
      </c>
      <c r="C345" s="112" t="s">
        <v>1852</v>
      </c>
      <c r="D345" s="112" t="s">
        <v>1853</v>
      </c>
      <c r="E345" s="112" t="s">
        <v>505</v>
      </c>
      <c r="F345" s="113" t="s">
        <v>986</v>
      </c>
      <c r="G345" s="113" t="s">
        <v>987</v>
      </c>
      <c r="H345" s="114" t="s">
        <v>1582</v>
      </c>
      <c r="I345" s="114" t="s">
        <v>1583</v>
      </c>
      <c r="J345" s="126" t="s">
        <v>1731</v>
      </c>
      <c r="K345" s="127"/>
      <c r="L345" s="51"/>
      <c r="M345" s="51" t="s">
        <v>704</v>
      </c>
      <c r="N345" s="51" t="s">
        <v>705</v>
      </c>
      <c r="O345" s="51" t="s">
        <v>778</v>
      </c>
      <c r="P345" s="51"/>
      <c r="Q345" s="51"/>
      <c r="R345" s="51"/>
      <c r="S345" s="51"/>
      <c r="T345" s="51"/>
    </row>
    <row r="346" spans="1:20" ht="38.25">
      <c r="A346" s="80">
        <v>346</v>
      </c>
      <c r="B346" s="46" t="s">
        <v>1135</v>
      </c>
      <c r="C346" s="112" t="s">
        <v>1852</v>
      </c>
      <c r="D346" s="112" t="s">
        <v>1853</v>
      </c>
      <c r="E346" s="112" t="s">
        <v>1854</v>
      </c>
      <c r="F346" s="111" t="s">
        <v>2470</v>
      </c>
      <c r="G346" s="113" t="s">
        <v>2471</v>
      </c>
      <c r="H346" s="114" t="s">
        <v>1584</v>
      </c>
      <c r="I346" s="114" t="s">
        <v>1585</v>
      </c>
      <c r="J346" s="126"/>
      <c r="K346" s="127"/>
      <c r="L346" s="51"/>
      <c r="M346" s="51"/>
      <c r="N346" s="51"/>
      <c r="O346" s="51"/>
      <c r="P346" s="51" t="s">
        <v>1779</v>
      </c>
      <c r="Q346" s="51"/>
      <c r="R346" s="51"/>
      <c r="S346" s="51"/>
      <c r="T346" s="51"/>
    </row>
    <row r="347" spans="1:20" ht="76.5">
      <c r="A347" s="80">
        <v>347</v>
      </c>
      <c r="B347" s="46" t="s">
        <v>1135</v>
      </c>
      <c r="C347" s="112" t="s">
        <v>1860</v>
      </c>
      <c r="D347" s="112" t="s">
        <v>1844</v>
      </c>
      <c r="E347" s="112" t="s">
        <v>509</v>
      </c>
      <c r="F347" s="111" t="s">
        <v>2470</v>
      </c>
      <c r="G347" s="113" t="s">
        <v>2471</v>
      </c>
      <c r="H347" s="141" t="s">
        <v>1580</v>
      </c>
      <c r="I347" s="114" t="s">
        <v>1581</v>
      </c>
      <c r="J347" s="50" t="s">
        <v>1731</v>
      </c>
      <c r="K347" s="51" t="s">
        <v>1859</v>
      </c>
      <c r="L347" s="51"/>
      <c r="M347" s="51" t="s">
        <v>704</v>
      </c>
      <c r="N347" s="51" t="s">
        <v>222</v>
      </c>
      <c r="O347" s="51"/>
      <c r="P347" s="51" t="s">
        <v>1635</v>
      </c>
      <c r="Q347" s="51"/>
      <c r="R347" s="51"/>
      <c r="S347" s="51"/>
      <c r="T347" s="51"/>
    </row>
    <row r="348" spans="1:20" ht="38.25">
      <c r="A348" s="80">
        <v>348</v>
      </c>
      <c r="B348" s="46" t="s">
        <v>1135</v>
      </c>
      <c r="C348" s="112" t="s">
        <v>1860</v>
      </c>
      <c r="D348" s="112" t="s">
        <v>1844</v>
      </c>
      <c r="E348" s="112" t="s">
        <v>325</v>
      </c>
      <c r="F348" s="111" t="s">
        <v>2470</v>
      </c>
      <c r="G348" s="113" t="s">
        <v>2471</v>
      </c>
      <c r="H348" s="114" t="s">
        <v>1586</v>
      </c>
      <c r="I348" s="114" t="s">
        <v>1585</v>
      </c>
      <c r="J348" s="126"/>
      <c r="K348" s="127"/>
      <c r="L348" s="51"/>
      <c r="M348" s="51"/>
      <c r="N348" s="51"/>
      <c r="O348" s="51"/>
      <c r="P348" s="51" t="s">
        <v>1776</v>
      </c>
      <c r="Q348" s="51"/>
      <c r="R348" s="51"/>
      <c r="S348" s="51"/>
      <c r="T348" s="51"/>
    </row>
    <row r="349" spans="1:20" ht="38.25">
      <c r="A349" s="80">
        <v>349</v>
      </c>
      <c r="B349" s="46" t="s">
        <v>1135</v>
      </c>
      <c r="C349" s="112" t="s">
        <v>1860</v>
      </c>
      <c r="D349" s="112" t="s">
        <v>1844</v>
      </c>
      <c r="E349" s="112" t="s">
        <v>1861</v>
      </c>
      <c r="F349" s="111" t="s">
        <v>2470</v>
      </c>
      <c r="G349" s="113" t="s">
        <v>2471</v>
      </c>
      <c r="H349" s="114" t="s">
        <v>1587</v>
      </c>
      <c r="I349" s="114" t="s">
        <v>1585</v>
      </c>
      <c r="J349" s="126"/>
      <c r="K349" s="127"/>
      <c r="L349" s="51"/>
      <c r="M349" s="51"/>
      <c r="N349" s="51"/>
      <c r="O349" s="51"/>
      <c r="P349" s="51" t="s">
        <v>3694</v>
      </c>
      <c r="Q349" s="51"/>
      <c r="R349" s="51"/>
      <c r="S349" s="51"/>
      <c r="T349" s="51"/>
    </row>
    <row r="350" spans="1:20" ht="76.5">
      <c r="A350" s="80">
        <v>350</v>
      </c>
      <c r="B350" s="46" t="s">
        <v>1135</v>
      </c>
      <c r="C350" s="112" t="s">
        <v>512</v>
      </c>
      <c r="D350" s="112" t="s">
        <v>489</v>
      </c>
      <c r="E350" s="112" t="s">
        <v>1077</v>
      </c>
      <c r="F350" s="111" t="s">
        <v>2470</v>
      </c>
      <c r="G350" s="113" t="s">
        <v>2471</v>
      </c>
      <c r="H350" s="141" t="s">
        <v>1580</v>
      </c>
      <c r="I350" s="114" t="s">
        <v>1581</v>
      </c>
      <c r="J350" s="50" t="s">
        <v>1731</v>
      </c>
      <c r="K350" s="51" t="s">
        <v>1859</v>
      </c>
      <c r="L350" s="51"/>
      <c r="M350" s="51" t="s">
        <v>704</v>
      </c>
      <c r="N350" s="51" t="s">
        <v>222</v>
      </c>
      <c r="O350" s="51"/>
      <c r="P350" s="51" t="s">
        <v>1635</v>
      </c>
      <c r="Q350" s="51"/>
      <c r="R350" s="51"/>
      <c r="S350" s="51"/>
      <c r="T350" s="51"/>
    </row>
    <row r="351" spans="1:20" ht="76.5">
      <c r="A351" s="80">
        <v>351</v>
      </c>
      <c r="B351" s="46" t="s">
        <v>1135</v>
      </c>
      <c r="C351" s="112" t="s">
        <v>515</v>
      </c>
      <c r="D351" s="112" t="s">
        <v>989</v>
      </c>
      <c r="E351" s="112" t="s">
        <v>1077</v>
      </c>
      <c r="F351" s="111" t="s">
        <v>2470</v>
      </c>
      <c r="G351" s="113" t="s">
        <v>2471</v>
      </c>
      <c r="H351" s="141" t="s">
        <v>1580</v>
      </c>
      <c r="I351" s="114" t="s">
        <v>1581</v>
      </c>
      <c r="J351" s="50" t="s">
        <v>1731</v>
      </c>
      <c r="K351" s="51" t="s">
        <v>1859</v>
      </c>
      <c r="L351" s="51"/>
      <c r="M351" s="51" t="s">
        <v>704</v>
      </c>
      <c r="N351" s="51" t="s">
        <v>222</v>
      </c>
      <c r="O351" s="51"/>
      <c r="P351" s="51" t="s">
        <v>1635</v>
      </c>
      <c r="Q351" s="51"/>
      <c r="R351" s="51"/>
      <c r="S351" s="51"/>
      <c r="T351" s="51"/>
    </row>
    <row r="352" spans="1:20" ht="38.25">
      <c r="A352" s="80">
        <v>352</v>
      </c>
      <c r="B352" s="46" t="s">
        <v>1135</v>
      </c>
      <c r="C352" s="112" t="s">
        <v>515</v>
      </c>
      <c r="D352" s="112" t="s">
        <v>989</v>
      </c>
      <c r="E352" s="112" t="s">
        <v>1008</v>
      </c>
      <c r="F352" s="111" t="s">
        <v>2470</v>
      </c>
      <c r="G352" s="113" t="s">
        <v>2471</v>
      </c>
      <c r="H352" s="114" t="s">
        <v>1586</v>
      </c>
      <c r="I352" s="114" t="s">
        <v>1585</v>
      </c>
      <c r="J352" s="126"/>
      <c r="K352" s="127"/>
      <c r="L352" s="51"/>
      <c r="M352" s="51"/>
      <c r="N352" s="51"/>
      <c r="O352" s="51"/>
      <c r="P352" s="51" t="s">
        <v>1776</v>
      </c>
      <c r="Q352" s="51"/>
      <c r="R352" s="51"/>
      <c r="S352" s="51"/>
      <c r="T352" s="51"/>
    </row>
    <row r="353" spans="1:20" ht="38.25">
      <c r="A353" s="80">
        <v>353</v>
      </c>
      <c r="B353" s="46" t="s">
        <v>1135</v>
      </c>
      <c r="C353" s="112" t="s">
        <v>515</v>
      </c>
      <c r="D353" s="112" t="s">
        <v>989</v>
      </c>
      <c r="E353" s="112" t="s">
        <v>1084</v>
      </c>
      <c r="F353" s="111" t="s">
        <v>2470</v>
      </c>
      <c r="G353" s="113" t="s">
        <v>2471</v>
      </c>
      <c r="H353" s="114" t="s">
        <v>1587</v>
      </c>
      <c r="I353" s="114" t="s">
        <v>1585</v>
      </c>
      <c r="J353" s="126"/>
      <c r="K353" s="127"/>
      <c r="L353" s="51"/>
      <c r="M353" s="51"/>
      <c r="N353" s="51"/>
      <c r="O353" s="51"/>
      <c r="P353" s="51" t="s">
        <v>3694</v>
      </c>
      <c r="Q353" s="51"/>
      <c r="R353" s="51"/>
      <c r="S353" s="51"/>
      <c r="T353" s="51"/>
    </row>
    <row r="354" spans="1:20" ht="38.25">
      <c r="A354" s="80">
        <v>354</v>
      </c>
      <c r="B354" s="46" t="s">
        <v>1135</v>
      </c>
      <c r="C354" s="112" t="s">
        <v>515</v>
      </c>
      <c r="D354" s="112" t="s">
        <v>989</v>
      </c>
      <c r="E354" s="112" t="s">
        <v>1057</v>
      </c>
      <c r="F354" s="111" t="s">
        <v>2470</v>
      </c>
      <c r="G354" s="113" t="s">
        <v>2471</v>
      </c>
      <c r="H354" s="114" t="s">
        <v>1588</v>
      </c>
      <c r="I354" s="114" t="s">
        <v>1585</v>
      </c>
      <c r="J354" s="126"/>
      <c r="K354" s="127"/>
      <c r="L354" s="51"/>
      <c r="M354" s="51"/>
      <c r="N354" s="51"/>
      <c r="O354" s="51"/>
      <c r="P354" s="51" t="s">
        <v>2098</v>
      </c>
      <c r="Q354" s="51"/>
      <c r="R354" s="51"/>
      <c r="S354" s="51"/>
      <c r="T354" s="51"/>
    </row>
    <row r="355" spans="1:20" ht="38.25">
      <c r="A355" s="80">
        <v>355</v>
      </c>
      <c r="B355" s="46" t="s">
        <v>1135</v>
      </c>
      <c r="C355" s="112" t="s">
        <v>515</v>
      </c>
      <c r="D355" s="112" t="s">
        <v>989</v>
      </c>
      <c r="E355" s="112" t="s">
        <v>1067</v>
      </c>
      <c r="F355" s="111" t="s">
        <v>2470</v>
      </c>
      <c r="G355" s="113" t="s">
        <v>2471</v>
      </c>
      <c r="H355" s="114" t="s">
        <v>2362</v>
      </c>
      <c r="I355" s="114" t="s">
        <v>1585</v>
      </c>
      <c r="J355" s="126"/>
      <c r="K355" s="127"/>
      <c r="L355" s="51"/>
      <c r="M355" s="51"/>
      <c r="N355" s="51"/>
      <c r="O355" s="51"/>
      <c r="P355" s="51" t="s">
        <v>2099</v>
      </c>
      <c r="Q355" s="51"/>
      <c r="R355" s="51"/>
      <c r="S355" s="51"/>
      <c r="T355" s="51"/>
    </row>
    <row r="356" spans="1:20" ht="76.5">
      <c r="A356" s="80">
        <v>356</v>
      </c>
      <c r="B356" s="46" t="s">
        <v>1135</v>
      </c>
      <c r="C356" s="112" t="s">
        <v>988</v>
      </c>
      <c r="D356" s="112" t="s">
        <v>1141</v>
      </c>
      <c r="E356" s="112" t="s">
        <v>489</v>
      </c>
      <c r="F356" s="111" t="s">
        <v>2470</v>
      </c>
      <c r="G356" s="113" t="s">
        <v>2471</v>
      </c>
      <c r="H356" s="141" t="s">
        <v>1580</v>
      </c>
      <c r="I356" s="114" t="s">
        <v>1581</v>
      </c>
      <c r="J356" s="50" t="s">
        <v>1731</v>
      </c>
      <c r="K356" s="51" t="s">
        <v>1859</v>
      </c>
      <c r="L356" s="51"/>
      <c r="M356" s="51" t="s">
        <v>704</v>
      </c>
      <c r="N356" s="51" t="s">
        <v>222</v>
      </c>
      <c r="O356" s="51"/>
      <c r="P356" s="51" t="s">
        <v>1635</v>
      </c>
      <c r="Q356" s="51"/>
      <c r="R356" s="51"/>
      <c r="S356" s="51"/>
      <c r="T356" s="51"/>
    </row>
    <row r="357" spans="1:20" ht="76.5">
      <c r="A357" s="80">
        <v>357</v>
      </c>
      <c r="B357" s="46" t="s">
        <v>1135</v>
      </c>
      <c r="C357" s="112" t="s">
        <v>1144</v>
      </c>
      <c r="D357" s="112" t="s">
        <v>509</v>
      </c>
      <c r="E357" s="112" t="s">
        <v>1004</v>
      </c>
      <c r="F357" s="111" t="s">
        <v>2470</v>
      </c>
      <c r="G357" s="113" t="s">
        <v>2471</v>
      </c>
      <c r="H357" s="141" t="s">
        <v>1580</v>
      </c>
      <c r="I357" s="114" t="s">
        <v>1581</v>
      </c>
      <c r="J357" s="50" t="s">
        <v>1731</v>
      </c>
      <c r="K357" s="51" t="s">
        <v>1859</v>
      </c>
      <c r="L357" s="51"/>
      <c r="M357" s="51" t="s">
        <v>704</v>
      </c>
      <c r="N357" s="51" t="s">
        <v>222</v>
      </c>
      <c r="O357" s="51"/>
      <c r="P357" s="51" t="s">
        <v>1635</v>
      </c>
      <c r="Q357" s="51"/>
      <c r="R357" s="51"/>
      <c r="S357" s="51"/>
      <c r="T357" s="51"/>
    </row>
    <row r="358" spans="1:20" ht="38.25">
      <c r="A358" s="80">
        <v>358</v>
      </c>
      <c r="B358" s="46" t="s">
        <v>1135</v>
      </c>
      <c r="C358" s="112" t="s">
        <v>1144</v>
      </c>
      <c r="D358" s="112" t="s">
        <v>509</v>
      </c>
      <c r="E358" s="112" t="s">
        <v>1003</v>
      </c>
      <c r="F358" s="111" t="s">
        <v>2470</v>
      </c>
      <c r="G358" s="113" t="s">
        <v>2471</v>
      </c>
      <c r="H358" s="114" t="s">
        <v>1586</v>
      </c>
      <c r="I358" s="114" t="s">
        <v>1585</v>
      </c>
      <c r="J358" s="126"/>
      <c r="K358" s="127"/>
      <c r="L358" s="51"/>
      <c r="M358" s="51"/>
      <c r="N358" s="51"/>
      <c r="O358" s="51"/>
      <c r="P358" s="51" t="s">
        <v>1776</v>
      </c>
      <c r="Q358" s="51"/>
      <c r="R358" s="51"/>
      <c r="S358" s="51"/>
      <c r="T358" s="51"/>
    </row>
    <row r="359" spans="1:20" ht="25.5">
      <c r="A359" s="80">
        <v>359</v>
      </c>
      <c r="B359" s="46" t="s">
        <v>1135</v>
      </c>
      <c r="C359" s="112" t="s">
        <v>1144</v>
      </c>
      <c r="D359" s="112" t="s">
        <v>509</v>
      </c>
      <c r="E359" s="112" t="s">
        <v>1041</v>
      </c>
      <c r="F359" s="113" t="s">
        <v>986</v>
      </c>
      <c r="G359" s="113" t="s">
        <v>987</v>
      </c>
      <c r="H359" s="114" t="s">
        <v>1582</v>
      </c>
      <c r="I359" s="114" t="s">
        <v>1583</v>
      </c>
      <c r="J359" s="126" t="s">
        <v>1731</v>
      </c>
      <c r="K359" s="127"/>
      <c r="L359" s="51"/>
      <c r="M359" s="51" t="s">
        <v>704</v>
      </c>
      <c r="N359" s="51" t="s">
        <v>705</v>
      </c>
      <c r="O359" s="51" t="s">
        <v>778</v>
      </c>
      <c r="P359" s="51"/>
      <c r="Q359" s="51"/>
      <c r="R359" s="51"/>
      <c r="S359" s="51"/>
      <c r="T359" s="51"/>
    </row>
    <row r="360" spans="1:20" ht="51">
      <c r="A360" s="80">
        <v>360</v>
      </c>
      <c r="B360" s="46" t="s">
        <v>1135</v>
      </c>
      <c r="C360" s="112" t="s">
        <v>1394</v>
      </c>
      <c r="D360" s="112" t="s">
        <v>509</v>
      </c>
      <c r="E360" s="112" t="s">
        <v>1395</v>
      </c>
      <c r="F360" s="111" t="s">
        <v>2470</v>
      </c>
      <c r="G360" s="113" t="s">
        <v>2471</v>
      </c>
      <c r="H360" s="114" t="s">
        <v>2363</v>
      </c>
      <c r="I360" s="114" t="s">
        <v>2364</v>
      </c>
      <c r="J360" s="126"/>
      <c r="K360" s="127"/>
      <c r="L360" s="51"/>
      <c r="M360" s="51"/>
      <c r="N360" s="51"/>
      <c r="O360" s="51"/>
      <c r="P360" s="51" t="s">
        <v>1777</v>
      </c>
      <c r="Q360" s="51"/>
      <c r="R360" s="51"/>
      <c r="S360" s="51"/>
      <c r="T360" s="51"/>
    </row>
    <row r="361" spans="1:20" ht="51">
      <c r="A361" s="80">
        <v>361</v>
      </c>
      <c r="B361" s="46" t="s">
        <v>1135</v>
      </c>
      <c r="C361" s="112" t="s">
        <v>1394</v>
      </c>
      <c r="D361" s="112" t="s">
        <v>509</v>
      </c>
      <c r="E361" s="112" t="s">
        <v>1395</v>
      </c>
      <c r="F361" s="113" t="s">
        <v>986</v>
      </c>
      <c r="G361" s="113" t="s">
        <v>987</v>
      </c>
      <c r="H361" s="114" t="s">
        <v>2365</v>
      </c>
      <c r="I361" s="114" t="s">
        <v>2366</v>
      </c>
      <c r="J361" s="126" t="s">
        <v>1732</v>
      </c>
      <c r="K361" s="127"/>
      <c r="L361" s="51">
        <v>1181</v>
      </c>
      <c r="M361" s="51" t="s">
        <v>704</v>
      </c>
      <c r="N361" s="51" t="s">
        <v>705</v>
      </c>
      <c r="O361" s="51" t="s">
        <v>778</v>
      </c>
      <c r="P361" s="51"/>
      <c r="Q361" s="51"/>
      <c r="R361" s="51"/>
      <c r="S361" s="51"/>
      <c r="T361" s="51"/>
    </row>
    <row r="362" spans="1:20" ht="51">
      <c r="A362" s="80">
        <v>362</v>
      </c>
      <c r="B362" s="46" t="s">
        <v>1135</v>
      </c>
      <c r="C362" s="112" t="s">
        <v>2112</v>
      </c>
      <c r="D362" s="112" t="s">
        <v>1033</v>
      </c>
      <c r="E362" s="112" t="s">
        <v>1784</v>
      </c>
      <c r="F362" s="111" t="s">
        <v>2470</v>
      </c>
      <c r="G362" s="113" t="s">
        <v>2471</v>
      </c>
      <c r="H362" s="114" t="s">
        <v>2367</v>
      </c>
      <c r="I362" s="114" t="s">
        <v>2368</v>
      </c>
      <c r="J362" s="126"/>
      <c r="K362" s="127"/>
      <c r="L362" s="51"/>
      <c r="M362" s="51"/>
      <c r="N362" s="51"/>
      <c r="O362" s="51"/>
      <c r="P362" s="51" t="s">
        <v>1778</v>
      </c>
      <c r="Q362" s="51"/>
      <c r="R362" s="51"/>
      <c r="S362" s="51"/>
      <c r="T362" s="51"/>
    </row>
    <row r="363" spans="1:20" ht="51">
      <c r="A363" s="80">
        <v>363</v>
      </c>
      <c r="B363" s="46" t="s">
        <v>1135</v>
      </c>
      <c r="C363" s="112" t="s">
        <v>2112</v>
      </c>
      <c r="D363" s="112" t="s">
        <v>1033</v>
      </c>
      <c r="E363" s="112" t="s">
        <v>2469</v>
      </c>
      <c r="F363" s="111" t="s">
        <v>2470</v>
      </c>
      <c r="G363" s="113" t="s">
        <v>2471</v>
      </c>
      <c r="H363" s="114" t="s">
        <v>2369</v>
      </c>
      <c r="I363" s="114" t="s">
        <v>2370</v>
      </c>
      <c r="J363" s="126"/>
      <c r="K363" s="127"/>
      <c r="L363" s="51"/>
      <c r="M363" s="51"/>
      <c r="N363" s="51"/>
      <c r="O363" s="51"/>
      <c r="P363" s="51" t="s">
        <v>1781</v>
      </c>
      <c r="Q363" s="51"/>
      <c r="R363" s="51"/>
      <c r="S363" s="51"/>
      <c r="T363" s="51"/>
    </row>
    <row r="364" spans="1:20" ht="38.25">
      <c r="A364" s="80">
        <v>364</v>
      </c>
      <c r="B364" s="46" t="s">
        <v>1135</v>
      </c>
      <c r="C364" s="112" t="s">
        <v>992</v>
      </c>
      <c r="D364" s="112" t="s">
        <v>993</v>
      </c>
      <c r="E364" s="112" t="s">
        <v>2644</v>
      </c>
      <c r="F364" s="113" t="s">
        <v>986</v>
      </c>
      <c r="G364" s="113" t="s">
        <v>987</v>
      </c>
      <c r="H364" s="114" t="s">
        <v>2371</v>
      </c>
      <c r="I364" s="114" t="s">
        <v>2372</v>
      </c>
      <c r="J364" s="126" t="s">
        <v>1731</v>
      </c>
      <c r="K364" s="127" t="s">
        <v>66</v>
      </c>
      <c r="L364" s="51"/>
      <c r="M364" s="51" t="s">
        <v>704</v>
      </c>
      <c r="N364" s="51" t="s">
        <v>705</v>
      </c>
      <c r="O364" s="51" t="s">
        <v>778</v>
      </c>
      <c r="P364" s="51"/>
      <c r="Q364" s="51"/>
      <c r="R364" s="51"/>
      <c r="S364" s="51"/>
      <c r="T364" s="51"/>
    </row>
    <row r="365" spans="1:20" ht="25.5">
      <c r="A365" s="80">
        <v>365</v>
      </c>
      <c r="B365" s="46" t="s">
        <v>1135</v>
      </c>
      <c r="C365" s="112" t="s">
        <v>992</v>
      </c>
      <c r="D365" s="112" t="s">
        <v>993</v>
      </c>
      <c r="E365" s="112" t="s">
        <v>734</v>
      </c>
      <c r="F365" s="113" t="s">
        <v>986</v>
      </c>
      <c r="G365" s="113" t="s">
        <v>987</v>
      </c>
      <c r="H365" s="114" t="s">
        <v>2373</v>
      </c>
      <c r="I365" s="114" t="s">
        <v>2374</v>
      </c>
      <c r="J365" s="126" t="s">
        <v>1731</v>
      </c>
      <c r="K365" s="127" t="s">
        <v>67</v>
      </c>
      <c r="L365" s="51"/>
      <c r="M365" s="51" t="s">
        <v>704</v>
      </c>
      <c r="N365" s="51" t="s">
        <v>705</v>
      </c>
      <c r="O365" s="51" t="s">
        <v>778</v>
      </c>
      <c r="P365" s="51"/>
      <c r="Q365" s="51"/>
      <c r="R365" s="51"/>
      <c r="S365" s="51"/>
      <c r="T365" s="51"/>
    </row>
    <row r="366" spans="1:20" ht="25.5">
      <c r="A366" s="80">
        <v>366</v>
      </c>
      <c r="B366" s="46" t="s">
        <v>1135</v>
      </c>
      <c r="C366" s="112" t="s">
        <v>992</v>
      </c>
      <c r="D366" s="112" t="s">
        <v>993</v>
      </c>
      <c r="E366" s="112" t="s">
        <v>1882</v>
      </c>
      <c r="F366" s="113" t="s">
        <v>986</v>
      </c>
      <c r="G366" s="113" t="s">
        <v>987</v>
      </c>
      <c r="H366" s="114" t="s">
        <v>2375</v>
      </c>
      <c r="I366" s="114" t="s">
        <v>2376</v>
      </c>
      <c r="J366" s="126" t="s">
        <v>1731</v>
      </c>
      <c r="K366" s="127"/>
      <c r="L366" s="51"/>
      <c r="M366" s="51" t="s">
        <v>704</v>
      </c>
      <c r="N366" s="51" t="s">
        <v>705</v>
      </c>
      <c r="O366" s="51" t="s">
        <v>778</v>
      </c>
      <c r="P366" s="51"/>
      <c r="Q366" s="51"/>
      <c r="R366" s="51"/>
      <c r="S366" s="51"/>
      <c r="T366" s="51"/>
    </row>
    <row r="367" spans="1:20" ht="51">
      <c r="A367" s="80">
        <v>367</v>
      </c>
      <c r="B367" s="46" t="s">
        <v>1135</v>
      </c>
      <c r="C367" s="112" t="s">
        <v>992</v>
      </c>
      <c r="D367" s="112" t="s">
        <v>993</v>
      </c>
      <c r="E367" s="112" t="s">
        <v>1882</v>
      </c>
      <c r="F367" s="113" t="s">
        <v>986</v>
      </c>
      <c r="G367" s="113" t="s">
        <v>987</v>
      </c>
      <c r="H367" s="114" t="s">
        <v>2377</v>
      </c>
      <c r="I367" s="114" t="s">
        <v>2378</v>
      </c>
      <c r="J367" s="126" t="s">
        <v>1731</v>
      </c>
      <c r="K367" s="127"/>
      <c r="L367" s="51"/>
      <c r="M367" s="51" t="s">
        <v>704</v>
      </c>
      <c r="N367" s="51" t="s">
        <v>705</v>
      </c>
      <c r="O367" s="51" t="s">
        <v>778</v>
      </c>
      <c r="P367" s="51"/>
      <c r="Q367" s="51"/>
      <c r="R367" s="51"/>
      <c r="S367" s="51"/>
      <c r="T367" s="51"/>
    </row>
    <row r="368" spans="1:20" ht="51">
      <c r="A368" s="80">
        <v>368</v>
      </c>
      <c r="B368" s="46" t="s">
        <v>1135</v>
      </c>
      <c r="C368" s="112" t="s">
        <v>992</v>
      </c>
      <c r="D368" s="112" t="s">
        <v>1864</v>
      </c>
      <c r="E368" s="112" t="s">
        <v>982</v>
      </c>
      <c r="F368" s="111" t="s">
        <v>2470</v>
      </c>
      <c r="G368" s="113" t="s">
        <v>2471</v>
      </c>
      <c r="H368" s="114" t="s">
        <v>2379</v>
      </c>
      <c r="I368" s="114" t="s">
        <v>2380</v>
      </c>
      <c r="J368" s="126"/>
      <c r="K368" s="127"/>
      <c r="L368" s="51"/>
      <c r="M368" s="51"/>
      <c r="N368" s="51"/>
      <c r="O368" s="51"/>
      <c r="P368" s="51" t="s">
        <v>1637</v>
      </c>
      <c r="Q368" s="51"/>
      <c r="R368" s="51"/>
      <c r="S368" s="51"/>
      <c r="T368" s="51"/>
    </row>
    <row r="369" spans="1:20" ht="178.5">
      <c r="A369" s="80">
        <v>369</v>
      </c>
      <c r="B369" s="46" t="s">
        <v>1135</v>
      </c>
      <c r="C369" s="112" t="s">
        <v>992</v>
      </c>
      <c r="D369" s="112" t="s">
        <v>1864</v>
      </c>
      <c r="E369" s="112" t="s">
        <v>1854</v>
      </c>
      <c r="F369" s="111" t="s">
        <v>2470</v>
      </c>
      <c r="G369" s="113" t="s">
        <v>2471</v>
      </c>
      <c r="H369" s="114" t="s">
        <v>2381</v>
      </c>
      <c r="I369" s="114" t="s">
        <v>2382</v>
      </c>
      <c r="J369" s="126"/>
      <c r="K369" s="127"/>
      <c r="L369" s="51"/>
      <c r="M369" s="51"/>
      <c r="N369" s="51"/>
      <c r="O369" s="51"/>
      <c r="P369" s="51" t="s">
        <v>1637</v>
      </c>
      <c r="Q369" s="51"/>
      <c r="R369" s="51"/>
      <c r="S369" s="51"/>
      <c r="T369" s="51"/>
    </row>
    <row r="370" spans="1:20" ht="25.5">
      <c r="A370" s="80">
        <v>370</v>
      </c>
      <c r="B370" s="46" t="s">
        <v>1135</v>
      </c>
      <c r="C370" s="112" t="s">
        <v>992</v>
      </c>
      <c r="D370" s="112" t="s">
        <v>1004</v>
      </c>
      <c r="E370" s="112" t="s">
        <v>2010</v>
      </c>
      <c r="F370" s="113" t="s">
        <v>986</v>
      </c>
      <c r="G370" s="113" t="s">
        <v>987</v>
      </c>
      <c r="H370" s="114" t="s">
        <v>2383</v>
      </c>
      <c r="I370" s="114" t="s">
        <v>2384</v>
      </c>
      <c r="J370" s="126" t="s">
        <v>1731</v>
      </c>
      <c r="K370" s="127" t="s">
        <v>68</v>
      </c>
      <c r="L370" s="51"/>
      <c r="M370" s="51" t="s">
        <v>704</v>
      </c>
      <c r="N370" s="51" t="s">
        <v>705</v>
      </c>
      <c r="O370" s="51" t="s">
        <v>778</v>
      </c>
      <c r="P370" s="51"/>
      <c r="Q370" s="51"/>
      <c r="R370" s="51"/>
      <c r="S370" s="51"/>
      <c r="T370" s="51"/>
    </row>
    <row r="371" spans="1:20" ht="76.5">
      <c r="A371" s="80">
        <v>371</v>
      </c>
      <c r="B371" s="46" t="s">
        <v>1135</v>
      </c>
      <c r="C371" s="112" t="s">
        <v>1151</v>
      </c>
      <c r="D371" s="112" t="s">
        <v>1037</v>
      </c>
      <c r="E371" s="112" t="s">
        <v>1789</v>
      </c>
      <c r="F371" s="113" t="s">
        <v>986</v>
      </c>
      <c r="G371" s="113" t="s">
        <v>987</v>
      </c>
      <c r="H371" s="114" t="s">
        <v>2385</v>
      </c>
      <c r="I371" s="114" t="s">
        <v>2386</v>
      </c>
      <c r="J371" s="126" t="s">
        <v>1731</v>
      </c>
      <c r="K371" s="127"/>
      <c r="L371" s="51"/>
      <c r="M371" s="51" t="s">
        <v>704</v>
      </c>
      <c r="N371" s="51" t="s">
        <v>705</v>
      </c>
      <c r="O371" s="51" t="s">
        <v>778</v>
      </c>
      <c r="P371" s="51"/>
      <c r="Q371" s="51"/>
      <c r="R371" s="51"/>
      <c r="S371" s="51"/>
      <c r="T371" s="51"/>
    </row>
    <row r="372" spans="1:20" ht="38.25">
      <c r="A372" s="80">
        <v>372</v>
      </c>
      <c r="B372" s="46" t="s">
        <v>1135</v>
      </c>
      <c r="C372" s="112" t="s">
        <v>1151</v>
      </c>
      <c r="D372" s="112" t="s">
        <v>1037</v>
      </c>
      <c r="E372" s="112" t="s">
        <v>2008</v>
      </c>
      <c r="F372" s="113" t="s">
        <v>986</v>
      </c>
      <c r="G372" s="113" t="s">
        <v>987</v>
      </c>
      <c r="H372" s="114" t="s">
        <v>2387</v>
      </c>
      <c r="I372" s="114" t="s">
        <v>2388</v>
      </c>
      <c r="J372" s="126" t="s">
        <v>1731</v>
      </c>
      <c r="K372" s="127"/>
      <c r="L372" s="51"/>
      <c r="M372" s="51" t="s">
        <v>704</v>
      </c>
      <c r="N372" s="51" t="s">
        <v>705</v>
      </c>
      <c r="O372" s="51" t="s">
        <v>778</v>
      </c>
      <c r="P372" s="51"/>
      <c r="Q372" s="51"/>
      <c r="R372" s="51"/>
      <c r="S372" s="51"/>
      <c r="T372" s="51"/>
    </row>
    <row r="373" spans="1:20" ht="25.5">
      <c r="A373" s="80">
        <v>373</v>
      </c>
      <c r="B373" s="46" t="s">
        <v>1135</v>
      </c>
      <c r="C373" s="112" t="s">
        <v>1151</v>
      </c>
      <c r="D373" s="112" t="s">
        <v>1037</v>
      </c>
      <c r="E373" s="112" t="s">
        <v>994</v>
      </c>
      <c r="F373" s="113" t="s">
        <v>986</v>
      </c>
      <c r="G373" s="113" t="s">
        <v>987</v>
      </c>
      <c r="H373" s="114" t="s">
        <v>2389</v>
      </c>
      <c r="I373" s="114" t="s">
        <v>2390</v>
      </c>
      <c r="J373" s="126" t="s">
        <v>1731</v>
      </c>
      <c r="K373" s="127"/>
      <c r="L373" s="51"/>
      <c r="M373" s="51" t="s">
        <v>704</v>
      </c>
      <c r="N373" s="51" t="s">
        <v>705</v>
      </c>
      <c r="O373" s="51" t="s">
        <v>778</v>
      </c>
      <c r="P373" s="51"/>
      <c r="Q373" s="51"/>
      <c r="R373" s="51"/>
      <c r="S373" s="51"/>
      <c r="T373" s="51"/>
    </row>
    <row r="374" spans="1:20" ht="63.75">
      <c r="A374" s="80">
        <v>374</v>
      </c>
      <c r="B374" s="46" t="s">
        <v>1135</v>
      </c>
      <c r="C374" s="112" t="s">
        <v>1151</v>
      </c>
      <c r="D374" s="112" t="s">
        <v>1037</v>
      </c>
      <c r="E374" s="112" t="s">
        <v>1080</v>
      </c>
      <c r="F374" s="111" t="s">
        <v>2470</v>
      </c>
      <c r="G374" s="113" t="s">
        <v>2471</v>
      </c>
      <c r="H374" s="114" t="s">
        <v>2391</v>
      </c>
      <c r="I374" s="114" t="s">
        <v>1647</v>
      </c>
      <c r="J374" s="126"/>
      <c r="K374" s="127"/>
      <c r="L374" s="51"/>
      <c r="M374" s="51"/>
      <c r="N374" s="51"/>
      <c r="O374" s="51"/>
      <c r="P374" s="51" t="s">
        <v>1637</v>
      </c>
      <c r="Q374" s="51"/>
      <c r="R374" s="51"/>
      <c r="S374" s="51"/>
      <c r="T374" s="51"/>
    </row>
    <row r="375" spans="1:20" ht="25.5">
      <c r="A375" s="80">
        <v>375</v>
      </c>
      <c r="B375" s="46" t="s">
        <v>1135</v>
      </c>
      <c r="C375" s="112" t="s">
        <v>1151</v>
      </c>
      <c r="D375" s="112" t="s">
        <v>1877</v>
      </c>
      <c r="E375" s="112" t="s">
        <v>1864</v>
      </c>
      <c r="F375" s="113" t="s">
        <v>986</v>
      </c>
      <c r="G375" s="113" t="s">
        <v>987</v>
      </c>
      <c r="H375" s="114" t="s">
        <v>1648</v>
      </c>
      <c r="I375" s="114" t="s">
        <v>1649</v>
      </c>
      <c r="J375" s="126" t="s">
        <v>1731</v>
      </c>
      <c r="K375" s="127"/>
      <c r="L375" s="51"/>
      <c r="M375" s="51" t="s">
        <v>704</v>
      </c>
      <c r="N375" s="51" t="s">
        <v>705</v>
      </c>
      <c r="O375" s="51" t="s">
        <v>778</v>
      </c>
      <c r="P375" s="51"/>
      <c r="Q375" s="51"/>
      <c r="R375" s="51"/>
      <c r="S375" s="51"/>
      <c r="T375" s="51"/>
    </row>
    <row r="376" spans="1:20" ht="76.5">
      <c r="A376" s="80">
        <v>376</v>
      </c>
      <c r="B376" s="46" t="s">
        <v>1135</v>
      </c>
      <c r="C376" s="112" t="s">
        <v>997</v>
      </c>
      <c r="D376" s="112" t="s">
        <v>1877</v>
      </c>
      <c r="E376" s="112" t="s">
        <v>1880</v>
      </c>
      <c r="F376" s="111" t="s">
        <v>2470</v>
      </c>
      <c r="G376" s="113" t="s">
        <v>2471</v>
      </c>
      <c r="H376" s="114" t="s">
        <v>1650</v>
      </c>
      <c r="I376" s="114" t="s">
        <v>1651</v>
      </c>
      <c r="J376" s="126"/>
      <c r="K376" s="127"/>
      <c r="L376" s="50"/>
      <c r="M376" s="51"/>
      <c r="N376" s="51"/>
      <c r="O376" s="51"/>
      <c r="P376" s="51" t="s">
        <v>1637</v>
      </c>
      <c r="Q376" s="51"/>
      <c r="R376" s="51"/>
      <c r="S376" s="51"/>
      <c r="T376" s="51"/>
    </row>
    <row r="377" spans="1:20" ht="63.75">
      <c r="A377" s="80">
        <v>377</v>
      </c>
      <c r="B377" s="46" t="s">
        <v>1135</v>
      </c>
      <c r="C377" s="112" t="s">
        <v>997</v>
      </c>
      <c r="D377" s="112" t="s">
        <v>325</v>
      </c>
      <c r="E377" s="112" t="s">
        <v>982</v>
      </c>
      <c r="F377" s="111" t="s">
        <v>2470</v>
      </c>
      <c r="G377" s="113" t="s">
        <v>2471</v>
      </c>
      <c r="H377" s="114" t="s">
        <v>1652</v>
      </c>
      <c r="I377" s="114" t="s">
        <v>1653</v>
      </c>
      <c r="J377" s="126"/>
      <c r="K377" s="127"/>
      <c r="L377" s="50"/>
      <c r="M377" s="51"/>
      <c r="N377" s="51"/>
      <c r="O377" s="51"/>
      <c r="P377" s="51" t="s">
        <v>1637</v>
      </c>
      <c r="Q377" s="51"/>
      <c r="R377" s="51"/>
      <c r="S377" s="51"/>
      <c r="T377" s="51"/>
    </row>
    <row r="378" spans="1:20" ht="12.75">
      <c r="A378" s="80">
        <v>378</v>
      </c>
      <c r="B378" s="46" t="s">
        <v>1135</v>
      </c>
      <c r="C378" s="112" t="s">
        <v>1007</v>
      </c>
      <c r="D378" s="112" t="s">
        <v>1008</v>
      </c>
      <c r="E378" s="112" t="s">
        <v>2010</v>
      </c>
      <c r="F378" s="113" t="s">
        <v>986</v>
      </c>
      <c r="G378" s="113" t="s">
        <v>987</v>
      </c>
      <c r="H378" s="114" t="s">
        <v>1654</v>
      </c>
      <c r="I378" s="114" t="s">
        <v>1655</v>
      </c>
      <c r="J378" s="126" t="s">
        <v>1731</v>
      </c>
      <c r="K378" s="133"/>
      <c r="L378" s="51"/>
      <c r="M378" s="51" t="s">
        <v>704</v>
      </c>
      <c r="N378" s="51" t="s">
        <v>705</v>
      </c>
      <c r="O378" s="51" t="s">
        <v>778</v>
      </c>
      <c r="P378" s="51"/>
      <c r="Q378" s="51"/>
      <c r="R378" s="51"/>
      <c r="S378" s="51"/>
      <c r="T378" s="51"/>
    </row>
    <row r="379" spans="1:20" ht="12.75">
      <c r="A379" s="80">
        <v>379</v>
      </c>
      <c r="B379" s="46" t="s">
        <v>1135</v>
      </c>
      <c r="C379" s="112" t="s">
        <v>1007</v>
      </c>
      <c r="D379" s="112" t="s">
        <v>1008</v>
      </c>
      <c r="E379" s="112" t="s">
        <v>2644</v>
      </c>
      <c r="F379" s="113" t="s">
        <v>986</v>
      </c>
      <c r="G379" s="113" t="s">
        <v>987</v>
      </c>
      <c r="H379" s="114" t="s">
        <v>1656</v>
      </c>
      <c r="I379" s="114" t="s">
        <v>1657</v>
      </c>
      <c r="J379" s="126" t="s">
        <v>1731</v>
      </c>
      <c r="K379" s="127"/>
      <c r="L379" s="51"/>
      <c r="M379" s="51" t="s">
        <v>704</v>
      </c>
      <c r="N379" s="51" t="s">
        <v>705</v>
      </c>
      <c r="O379" s="51" t="s">
        <v>778</v>
      </c>
      <c r="P379" s="51"/>
      <c r="Q379" s="51"/>
      <c r="R379" s="51"/>
      <c r="S379" s="51"/>
      <c r="T379" s="51"/>
    </row>
    <row r="380" spans="1:20" ht="78.75">
      <c r="A380" s="80">
        <v>380</v>
      </c>
      <c r="B380" s="46" t="s">
        <v>1135</v>
      </c>
      <c r="C380" s="112" t="s">
        <v>1156</v>
      </c>
      <c r="D380" s="112" t="s">
        <v>1861</v>
      </c>
      <c r="E380" s="112" t="s">
        <v>1067</v>
      </c>
      <c r="F380" s="111" t="s">
        <v>2470</v>
      </c>
      <c r="G380" s="113" t="s">
        <v>2471</v>
      </c>
      <c r="H380" s="114" t="s">
        <v>917</v>
      </c>
      <c r="I380" s="114" t="s">
        <v>918</v>
      </c>
      <c r="J380" s="126" t="s">
        <v>1731</v>
      </c>
      <c r="K380" s="127"/>
      <c r="L380" s="51"/>
      <c r="M380" s="51" t="s">
        <v>704</v>
      </c>
      <c r="N380" s="51" t="s">
        <v>3914</v>
      </c>
      <c r="O380" s="51"/>
      <c r="P380" s="51" t="s">
        <v>1775</v>
      </c>
      <c r="Q380" s="51"/>
      <c r="R380" s="51"/>
      <c r="S380" s="51"/>
      <c r="T380" s="51"/>
    </row>
    <row r="381" spans="1:20" ht="51">
      <c r="A381" s="80">
        <v>381</v>
      </c>
      <c r="B381" s="46" t="s">
        <v>1135</v>
      </c>
      <c r="C381" s="112" t="s">
        <v>1156</v>
      </c>
      <c r="D381" s="112" t="s">
        <v>1861</v>
      </c>
      <c r="E381" s="112" t="s">
        <v>999</v>
      </c>
      <c r="F381" s="113" t="s">
        <v>986</v>
      </c>
      <c r="G381" s="113" t="s">
        <v>987</v>
      </c>
      <c r="H381" s="114" t="s">
        <v>919</v>
      </c>
      <c r="I381" s="114" t="s">
        <v>920</v>
      </c>
      <c r="J381" s="126" t="s">
        <v>1731</v>
      </c>
      <c r="K381" s="127" t="s">
        <v>75</v>
      </c>
      <c r="L381" s="51">
        <v>138</v>
      </c>
      <c r="M381" s="51" t="s">
        <v>704</v>
      </c>
      <c r="N381" s="51" t="s">
        <v>705</v>
      </c>
      <c r="O381" s="51" t="s">
        <v>778</v>
      </c>
      <c r="P381" s="51"/>
      <c r="Q381" s="51"/>
      <c r="R381" s="51"/>
      <c r="S381" s="51"/>
      <c r="T381" s="51"/>
    </row>
    <row r="382" spans="1:20" ht="25.5">
      <c r="A382" s="80">
        <v>382</v>
      </c>
      <c r="B382" s="46" t="s">
        <v>1135</v>
      </c>
      <c r="C382" s="112" t="s">
        <v>1156</v>
      </c>
      <c r="D382" s="112" t="s">
        <v>1784</v>
      </c>
      <c r="E382" s="112" t="s">
        <v>982</v>
      </c>
      <c r="F382" s="113" t="s">
        <v>986</v>
      </c>
      <c r="G382" s="113" t="s">
        <v>987</v>
      </c>
      <c r="H382" s="114" t="s">
        <v>921</v>
      </c>
      <c r="I382" s="114" t="s">
        <v>922</v>
      </c>
      <c r="J382" s="126" t="s">
        <v>1731</v>
      </c>
      <c r="K382" s="47"/>
      <c r="L382" s="51">
        <v>138</v>
      </c>
      <c r="M382" s="51" t="s">
        <v>704</v>
      </c>
      <c r="N382" s="51" t="s">
        <v>705</v>
      </c>
      <c r="O382" s="51" t="s">
        <v>778</v>
      </c>
      <c r="P382" s="51"/>
      <c r="Q382" s="51"/>
      <c r="R382" s="51"/>
      <c r="S382" s="51"/>
      <c r="T382" s="51"/>
    </row>
    <row r="383" spans="1:20" ht="51">
      <c r="A383" s="80">
        <v>383</v>
      </c>
      <c r="B383" s="46" t="s">
        <v>1135</v>
      </c>
      <c r="C383" s="112" t="s">
        <v>728</v>
      </c>
      <c r="D383" s="112" t="s">
        <v>1084</v>
      </c>
      <c r="E383" s="112" t="s">
        <v>1839</v>
      </c>
      <c r="F383" s="113" t="s">
        <v>986</v>
      </c>
      <c r="G383" s="113" t="s">
        <v>987</v>
      </c>
      <c r="H383" s="114" t="s">
        <v>923</v>
      </c>
      <c r="I383" s="114" t="s">
        <v>924</v>
      </c>
      <c r="J383" s="126" t="s">
        <v>1731</v>
      </c>
      <c r="K383" s="127"/>
      <c r="L383" s="51"/>
      <c r="M383" s="51" t="s">
        <v>704</v>
      </c>
      <c r="N383" s="51" t="s">
        <v>705</v>
      </c>
      <c r="O383" s="51" t="s">
        <v>778</v>
      </c>
      <c r="P383" s="51"/>
      <c r="Q383" s="51"/>
      <c r="R383" s="51"/>
      <c r="S383" s="51"/>
      <c r="T383" s="51"/>
    </row>
    <row r="384" spans="1:20" ht="102">
      <c r="A384" s="80">
        <v>384</v>
      </c>
      <c r="B384" s="46" t="s">
        <v>1135</v>
      </c>
      <c r="C384" s="112" t="s">
        <v>1159</v>
      </c>
      <c r="D384" s="112" t="s">
        <v>1160</v>
      </c>
      <c r="E384" s="112" t="s">
        <v>1864</v>
      </c>
      <c r="F384" s="111" t="s">
        <v>2470</v>
      </c>
      <c r="G384" s="113" t="s">
        <v>2471</v>
      </c>
      <c r="H384" s="114" t="s">
        <v>925</v>
      </c>
      <c r="I384" s="114" t="s">
        <v>926</v>
      </c>
      <c r="J384" s="126"/>
      <c r="K384" s="127"/>
      <c r="L384" s="51"/>
      <c r="M384" s="51"/>
      <c r="N384" s="51"/>
      <c r="O384" s="51"/>
      <c r="P384" s="51" t="s">
        <v>1778</v>
      </c>
      <c r="Q384" s="51"/>
      <c r="R384" s="51"/>
      <c r="S384" s="51"/>
      <c r="T384" s="51"/>
    </row>
    <row r="385" spans="1:20" ht="25.5">
      <c r="A385" s="80">
        <v>385</v>
      </c>
      <c r="B385" s="46" t="s">
        <v>1135</v>
      </c>
      <c r="C385" s="112" t="s">
        <v>733</v>
      </c>
      <c r="D385" s="112" t="s">
        <v>1160</v>
      </c>
      <c r="E385" s="112" t="s">
        <v>999</v>
      </c>
      <c r="F385" s="113" t="s">
        <v>986</v>
      </c>
      <c r="G385" s="113" t="s">
        <v>987</v>
      </c>
      <c r="H385" s="114" t="s">
        <v>927</v>
      </c>
      <c r="I385" s="114" t="s">
        <v>928</v>
      </c>
      <c r="J385" s="126" t="s">
        <v>1731</v>
      </c>
      <c r="K385" s="127"/>
      <c r="L385" s="51"/>
      <c r="M385" s="51" t="s">
        <v>704</v>
      </c>
      <c r="N385" s="51" t="s">
        <v>705</v>
      </c>
      <c r="O385" s="51" t="s">
        <v>778</v>
      </c>
      <c r="P385" s="51"/>
      <c r="Q385" s="51"/>
      <c r="R385" s="51"/>
      <c r="S385" s="51"/>
      <c r="T385" s="51"/>
    </row>
    <row r="386" spans="1:20" ht="25.5">
      <c r="A386" s="80">
        <v>386</v>
      </c>
      <c r="B386" s="46" t="s">
        <v>1135</v>
      </c>
      <c r="C386" s="112" t="s">
        <v>733</v>
      </c>
      <c r="D386" s="112" t="s">
        <v>1160</v>
      </c>
      <c r="E386" s="112" t="s">
        <v>999</v>
      </c>
      <c r="F386" s="113" t="s">
        <v>986</v>
      </c>
      <c r="G386" s="113" t="s">
        <v>987</v>
      </c>
      <c r="H386" s="114" t="s">
        <v>929</v>
      </c>
      <c r="I386" s="114" t="s">
        <v>930</v>
      </c>
      <c r="J386" s="126" t="s">
        <v>1731</v>
      </c>
      <c r="K386" s="127"/>
      <c r="L386" s="51"/>
      <c r="M386" s="51" t="s">
        <v>704</v>
      </c>
      <c r="N386" s="51" t="s">
        <v>705</v>
      </c>
      <c r="O386" s="51" t="s">
        <v>778</v>
      </c>
      <c r="P386" s="51"/>
      <c r="Q386" s="51"/>
      <c r="R386" s="51"/>
      <c r="S386" s="51"/>
      <c r="T386" s="51"/>
    </row>
    <row r="387" spans="1:20" ht="38.25">
      <c r="A387" s="80">
        <v>387</v>
      </c>
      <c r="B387" s="46" t="s">
        <v>1135</v>
      </c>
      <c r="C387" s="112" t="s">
        <v>733</v>
      </c>
      <c r="D387" s="112" t="s">
        <v>1160</v>
      </c>
      <c r="E387" s="112" t="s">
        <v>2011</v>
      </c>
      <c r="F387" s="113" t="s">
        <v>986</v>
      </c>
      <c r="G387" s="113" t="s">
        <v>987</v>
      </c>
      <c r="H387" s="114" t="s">
        <v>931</v>
      </c>
      <c r="I387" s="114" t="s">
        <v>932</v>
      </c>
      <c r="J387" s="126" t="s">
        <v>1731</v>
      </c>
      <c r="K387" s="127"/>
      <c r="L387" s="51"/>
      <c r="M387" s="51" t="s">
        <v>704</v>
      </c>
      <c r="N387" s="51" t="s">
        <v>705</v>
      </c>
      <c r="O387" s="51" t="s">
        <v>778</v>
      </c>
      <c r="P387" s="51"/>
      <c r="Q387" s="51"/>
      <c r="R387" s="51"/>
      <c r="S387" s="51"/>
      <c r="T387" s="51"/>
    </row>
    <row r="388" spans="1:20" ht="25.5">
      <c r="A388" s="80">
        <v>388</v>
      </c>
      <c r="B388" s="46" t="s">
        <v>1135</v>
      </c>
      <c r="C388" s="112" t="s">
        <v>733</v>
      </c>
      <c r="D388" s="112" t="s">
        <v>2469</v>
      </c>
      <c r="E388" s="112" t="s">
        <v>1003</v>
      </c>
      <c r="F388" s="111" t="s">
        <v>2470</v>
      </c>
      <c r="G388" s="113" t="s">
        <v>2471</v>
      </c>
      <c r="H388" s="114" t="s">
        <v>1679</v>
      </c>
      <c r="I388" s="114" t="s">
        <v>1680</v>
      </c>
      <c r="J388" s="126"/>
      <c r="K388" s="127"/>
      <c r="L388" s="51"/>
      <c r="M388" s="51"/>
      <c r="N388" s="51"/>
      <c r="O388" s="51"/>
      <c r="P388" s="51" t="s">
        <v>1778</v>
      </c>
      <c r="Q388" s="51"/>
      <c r="R388" s="51"/>
      <c r="S388" s="51"/>
      <c r="T388" s="51"/>
    </row>
    <row r="389" spans="1:20" ht="38.25">
      <c r="A389" s="80">
        <v>389</v>
      </c>
      <c r="B389" s="46" t="s">
        <v>1135</v>
      </c>
      <c r="C389" s="112" t="s">
        <v>733</v>
      </c>
      <c r="D389" s="112" t="s">
        <v>2469</v>
      </c>
      <c r="E389" s="112" t="s">
        <v>505</v>
      </c>
      <c r="F389" s="113" t="s">
        <v>986</v>
      </c>
      <c r="G389" s="113" t="s">
        <v>987</v>
      </c>
      <c r="H389" s="114" t="s">
        <v>1681</v>
      </c>
      <c r="I389" s="114" t="s">
        <v>1682</v>
      </c>
      <c r="J389" s="126" t="s">
        <v>1732</v>
      </c>
      <c r="K389" s="127"/>
      <c r="L389" s="51">
        <v>720</v>
      </c>
      <c r="M389" s="51" t="s">
        <v>704</v>
      </c>
      <c r="N389" s="51" t="s">
        <v>705</v>
      </c>
      <c r="O389" s="51" t="s">
        <v>778</v>
      </c>
      <c r="P389" s="51"/>
      <c r="Q389" s="51"/>
      <c r="R389" s="51"/>
      <c r="S389" s="51"/>
      <c r="T389" s="51"/>
    </row>
    <row r="390" spans="1:20" ht="25.5">
      <c r="A390" s="80">
        <v>390</v>
      </c>
      <c r="B390" s="46" t="s">
        <v>1135</v>
      </c>
      <c r="C390" s="112" t="s">
        <v>783</v>
      </c>
      <c r="D390" s="112" t="s">
        <v>1849</v>
      </c>
      <c r="E390" s="112" t="s">
        <v>2469</v>
      </c>
      <c r="F390" s="113" t="s">
        <v>986</v>
      </c>
      <c r="G390" s="113" t="s">
        <v>987</v>
      </c>
      <c r="H390" s="114" t="s">
        <v>927</v>
      </c>
      <c r="I390" s="114" t="s">
        <v>928</v>
      </c>
      <c r="J390" s="126" t="s">
        <v>1731</v>
      </c>
      <c r="K390" s="127"/>
      <c r="L390" s="51"/>
      <c r="M390" s="51" t="s">
        <v>704</v>
      </c>
      <c r="N390" s="51" t="s">
        <v>705</v>
      </c>
      <c r="O390" s="51" t="s">
        <v>778</v>
      </c>
      <c r="P390" s="51"/>
      <c r="Q390" s="51"/>
      <c r="R390" s="51"/>
      <c r="S390" s="51"/>
      <c r="T390" s="51"/>
    </row>
    <row r="391" spans="1:20" ht="25.5">
      <c r="A391" s="80">
        <v>391</v>
      </c>
      <c r="B391" s="46" t="s">
        <v>1135</v>
      </c>
      <c r="C391" s="112" t="s">
        <v>783</v>
      </c>
      <c r="D391" s="112" t="s">
        <v>1849</v>
      </c>
      <c r="E391" s="112" t="s">
        <v>2469</v>
      </c>
      <c r="F391" s="113" t="s">
        <v>986</v>
      </c>
      <c r="G391" s="113" t="s">
        <v>987</v>
      </c>
      <c r="H391" s="114" t="s">
        <v>929</v>
      </c>
      <c r="I391" s="114" t="s">
        <v>930</v>
      </c>
      <c r="J391" s="126" t="s">
        <v>1731</v>
      </c>
      <c r="K391" s="127"/>
      <c r="L391" s="51"/>
      <c r="M391" s="51" t="s">
        <v>704</v>
      </c>
      <c r="N391" s="51" t="s">
        <v>705</v>
      </c>
      <c r="O391" s="51" t="s">
        <v>778</v>
      </c>
      <c r="P391" s="51"/>
      <c r="Q391" s="51"/>
      <c r="R391" s="51"/>
      <c r="S391" s="51"/>
      <c r="T391" s="51"/>
    </row>
    <row r="392" spans="1:20" ht="25.5">
      <c r="A392" s="80">
        <v>392</v>
      </c>
      <c r="B392" s="46" t="s">
        <v>1135</v>
      </c>
      <c r="C392" s="112" t="s">
        <v>783</v>
      </c>
      <c r="D392" s="112" t="s">
        <v>2318</v>
      </c>
      <c r="E392" s="112" t="s">
        <v>1877</v>
      </c>
      <c r="F392" s="113" t="s">
        <v>986</v>
      </c>
      <c r="G392" s="113" t="s">
        <v>987</v>
      </c>
      <c r="H392" s="114" t="s">
        <v>1683</v>
      </c>
      <c r="I392" s="114" t="s">
        <v>1684</v>
      </c>
      <c r="J392" s="126" t="s">
        <v>1731</v>
      </c>
      <c r="K392" s="127"/>
      <c r="L392" s="51"/>
      <c r="M392" s="51" t="s">
        <v>704</v>
      </c>
      <c r="N392" s="51" t="s">
        <v>705</v>
      </c>
      <c r="O392" s="51" t="s">
        <v>778</v>
      </c>
      <c r="P392" s="51"/>
      <c r="Q392" s="51"/>
      <c r="R392" s="51"/>
      <c r="S392" s="51"/>
      <c r="T392" s="51"/>
    </row>
    <row r="393" spans="1:20" ht="25.5">
      <c r="A393" s="80">
        <v>393</v>
      </c>
      <c r="B393" s="46" t="s">
        <v>1135</v>
      </c>
      <c r="C393" s="112" t="s">
        <v>783</v>
      </c>
      <c r="D393" s="112" t="s">
        <v>2318</v>
      </c>
      <c r="E393" s="112" t="s">
        <v>2008</v>
      </c>
      <c r="F393" s="113" t="s">
        <v>986</v>
      </c>
      <c r="G393" s="113" t="s">
        <v>987</v>
      </c>
      <c r="H393" s="114" t="s">
        <v>1683</v>
      </c>
      <c r="I393" s="114" t="s">
        <v>1685</v>
      </c>
      <c r="J393" s="126" t="s">
        <v>1731</v>
      </c>
      <c r="K393" s="127"/>
      <c r="L393" s="51"/>
      <c r="M393" s="51" t="s">
        <v>704</v>
      </c>
      <c r="N393" s="51" t="s">
        <v>705</v>
      </c>
      <c r="O393" s="51" t="s">
        <v>778</v>
      </c>
      <c r="P393" s="51"/>
      <c r="Q393" s="51"/>
      <c r="R393" s="51"/>
      <c r="S393" s="51"/>
      <c r="T393" s="51"/>
    </row>
    <row r="394" spans="1:20" ht="38.25">
      <c r="A394" s="80">
        <v>394</v>
      </c>
      <c r="B394" s="46" t="s">
        <v>1135</v>
      </c>
      <c r="C394" s="112" t="s">
        <v>1163</v>
      </c>
      <c r="D394" s="112" t="s">
        <v>1789</v>
      </c>
      <c r="E394" s="112" t="s">
        <v>982</v>
      </c>
      <c r="F394" s="111" t="s">
        <v>2470</v>
      </c>
      <c r="G394" s="113" t="s">
        <v>2471</v>
      </c>
      <c r="H394" s="114" t="s">
        <v>1686</v>
      </c>
      <c r="I394" s="114" t="s">
        <v>1687</v>
      </c>
      <c r="J394" s="127"/>
      <c r="K394" s="127"/>
      <c r="L394" s="51"/>
      <c r="M394" s="51"/>
      <c r="N394" s="51"/>
      <c r="O394" s="51"/>
      <c r="P394" s="51" t="s">
        <v>1778</v>
      </c>
      <c r="Q394" s="51"/>
      <c r="R394" s="51"/>
      <c r="S394" s="51"/>
      <c r="T394" s="51"/>
    </row>
    <row r="395" spans="1:20" ht="25.5">
      <c r="A395" s="80">
        <v>395</v>
      </c>
      <c r="B395" s="46" t="s">
        <v>1135</v>
      </c>
      <c r="C395" s="112" t="s">
        <v>2214</v>
      </c>
      <c r="D395" s="112" t="s">
        <v>2328</v>
      </c>
      <c r="E395" s="112" t="s">
        <v>1073</v>
      </c>
      <c r="F395" s="113" t="s">
        <v>986</v>
      </c>
      <c r="G395" s="113" t="s">
        <v>987</v>
      </c>
      <c r="H395" s="114" t="s">
        <v>1688</v>
      </c>
      <c r="I395" s="114" t="s">
        <v>1689</v>
      </c>
      <c r="J395" s="126" t="s">
        <v>1731</v>
      </c>
      <c r="K395" s="127"/>
      <c r="L395" s="51"/>
      <c r="M395" s="51" t="s">
        <v>704</v>
      </c>
      <c r="N395" s="51" t="s">
        <v>705</v>
      </c>
      <c r="O395" s="51" t="s">
        <v>778</v>
      </c>
      <c r="P395" s="51"/>
      <c r="Q395" s="51"/>
      <c r="R395" s="51"/>
      <c r="S395" s="51"/>
      <c r="T395" s="51"/>
    </row>
    <row r="396" spans="1:20" ht="102">
      <c r="A396" s="80">
        <v>396</v>
      </c>
      <c r="B396" s="46" t="s">
        <v>1135</v>
      </c>
      <c r="C396" s="112" t="s">
        <v>2214</v>
      </c>
      <c r="D396" s="112" t="s">
        <v>1154</v>
      </c>
      <c r="E396" s="112" t="s">
        <v>1003</v>
      </c>
      <c r="F396" s="111" t="s">
        <v>2470</v>
      </c>
      <c r="G396" s="113" t="s">
        <v>2471</v>
      </c>
      <c r="H396" s="114" t="s">
        <v>1690</v>
      </c>
      <c r="I396" s="114" t="s">
        <v>1691</v>
      </c>
      <c r="J396" s="50"/>
      <c r="K396" s="51"/>
      <c r="L396" s="51"/>
      <c r="M396" s="51"/>
      <c r="N396" s="51"/>
      <c r="O396" s="51"/>
      <c r="P396" s="51" t="s">
        <v>1778</v>
      </c>
      <c r="Q396" s="51"/>
      <c r="R396" s="51"/>
      <c r="S396" s="51"/>
      <c r="T396" s="51"/>
    </row>
    <row r="397" spans="1:20" ht="114.75">
      <c r="A397" s="80">
        <v>397</v>
      </c>
      <c r="B397" s="46" t="s">
        <v>1135</v>
      </c>
      <c r="C397" s="112" t="s">
        <v>2005</v>
      </c>
      <c r="D397" s="112" t="s">
        <v>1080</v>
      </c>
      <c r="E397" s="112" t="s">
        <v>489</v>
      </c>
      <c r="F397" s="111" t="s">
        <v>2470</v>
      </c>
      <c r="G397" s="113" t="s">
        <v>2471</v>
      </c>
      <c r="H397" s="114" t="s">
        <v>1692</v>
      </c>
      <c r="I397" s="114" t="s">
        <v>1693</v>
      </c>
      <c r="J397" s="50"/>
      <c r="K397" s="51"/>
      <c r="L397" s="51"/>
      <c r="M397" s="51"/>
      <c r="N397" s="51"/>
      <c r="O397" s="51"/>
      <c r="P397" s="51" t="s">
        <v>1781</v>
      </c>
      <c r="Q397" s="51"/>
      <c r="R397" s="51"/>
      <c r="S397" s="51"/>
      <c r="T397" s="51"/>
    </row>
    <row r="398" spans="1:20" ht="25.5">
      <c r="A398" s="80">
        <v>398</v>
      </c>
      <c r="B398" s="46" t="s">
        <v>1135</v>
      </c>
      <c r="C398" s="112" t="s">
        <v>2467</v>
      </c>
      <c r="D398" s="112" t="s">
        <v>2008</v>
      </c>
      <c r="E398" s="112" t="s">
        <v>1545</v>
      </c>
      <c r="F398" s="111" t="s">
        <v>2470</v>
      </c>
      <c r="G398" s="113" t="s">
        <v>2471</v>
      </c>
      <c r="H398" s="114" t="s">
        <v>1694</v>
      </c>
      <c r="I398" s="114" t="s">
        <v>1695</v>
      </c>
      <c r="J398" s="50"/>
      <c r="K398" s="51"/>
      <c r="L398" s="51"/>
      <c r="M398" s="51"/>
      <c r="N398" s="51"/>
      <c r="O398" s="51"/>
      <c r="P398" s="51" t="s">
        <v>1781</v>
      </c>
      <c r="Q398" s="51"/>
      <c r="R398" s="51"/>
      <c r="S398" s="51"/>
      <c r="T398" s="51"/>
    </row>
    <row r="399" spans="1:20" ht="38.25">
      <c r="A399" s="80">
        <v>399</v>
      </c>
      <c r="B399" s="46" t="s">
        <v>1135</v>
      </c>
      <c r="C399" s="112" t="s">
        <v>1518</v>
      </c>
      <c r="D399" s="112" t="s">
        <v>617</v>
      </c>
      <c r="E399" s="112" t="s">
        <v>1861</v>
      </c>
      <c r="F399" s="111" t="s">
        <v>2470</v>
      </c>
      <c r="G399" s="113" t="s">
        <v>2471</v>
      </c>
      <c r="H399" s="114" t="s">
        <v>1696</v>
      </c>
      <c r="I399" s="114" t="s">
        <v>1697</v>
      </c>
      <c r="J399" s="50"/>
      <c r="K399" s="51"/>
      <c r="L399" s="51"/>
      <c r="M399" s="51"/>
      <c r="N399" s="51"/>
      <c r="O399" s="51"/>
      <c r="P399" s="51" t="s">
        <v>1776</v>
      </c>
      <c r="Q399" s="51"/>
      <c r="R399" s="51"/>
      <c r="S399" s="51"/>
      <c r="T399" s="51"/>
    </row>
    <row r="400" spans="1:20" ht="38.25">
      <c r="A400" s="80">
        <v>400</v>
      </c>
      <c r="B400" s="46" t="s">
        <v>1135</v>
      </c>
      <c r="C400" s="112" t="s">
        <v>1518</v>
      </c>
      <c r="D400" s="112" t="s">
        <v>617</v>
      </c>
      <c r="E400" s="112" t="s">
        <v>1154</v>
      </c>
      <c r="F400" s="113" t="s">
        <v>986</v>
      </c>
      <c r="G400" s="113" t="s">
        <v>987</v>
      </c>
      <c r="H400" s="114" t="s">
        <v>1698</v>
      </c>
      <c r="I400" s="114" t="s">
        <v>1699</v>
      </c>
      <c r="J400" s="50" t="s">
        <v>1731</v>
      </c>
      <c r="K400" s="51"/>
      <c r="L400" s="51"/>
      <c r="M400" s="51" t="s">
        <v>704</v>
      </c>
      <c r="N400" s="51" t="s">
        <v>705</v>
      </c>
      <c r="O400" s="51" t="s">
        <v>778</v>
      </c>
      <c r="P400" s="51"/>
      <c r="Q400" s="51"/>
      <c r="R400" s="51"/>
      <c r="S400" s="51"/>
      <c r="T400" s="51"/>
    </row>
    <row r="401" spans="1:20" ht="51">
      <c r="A401" s="80">
        <v>401</v>
      </c>
      <c r="B401" s="46" t="s">
        <v>1135</v>
      </c>
      <c r="C401" s="112" t="s">
        <v>1518</v>
      </c>
      <c r="D401" s="112" t="s">
        <v>617</v>
      </c>
      <c r="E401" s="112" t="s">
        <v>1154</v>
      </c>
      <c r="F401" s="111" t="s">
        <v>2470</v>
      </c>
      <c r="G401" s="113" t="s">
        <v>2471</v>
      </c>
      <c r="H401" s="114" t="s">
        <v>2426</v>
      </c>
      <c r="I401" s="114" t="s">
        <v>2427</v>
      </c>
      <c r="J401" s="50"/>
      <c r="K401" s="51"/>
      <c r="L401" s="51"/>
      <c r="M401" s="51"/>
      <c r="N401" s="51"/>
      <c r="O401" s="51"/>
      <c r="P401" s="51" t="s">
        <v>1776</v>
      </c>
      <c r="Q401" s="51"/>
      <c r="R401" s="51"/>
      <c r="S401" s="51"/>
      <c r="T401" s="51"/>
    </row>
    <row r="402" spans="1:20" ht="25.5">
      <c r="A402" s="80">
        <v>402</v>
      </c>
      <c r="B402" s="46" t="s">
        <v>1135</v>
      </c>
      <c r="C402" s="112" t="s">
        <v>1518</v>
      </c>
      <c r="D402" s="112" t="s">
        <v>2644</v>
      </c>
      <c r="E402" s="112" t="s">
        <v>1783</v>
      </c>
      <c r="F402" s="113" t="s">
        <v>986</v>
      </c>
      <c r="G402" s="113" t="s">
        <v>987</v>
      </c>
      <c r="H402" s="114" t="s">
        <v>1688</v>
      </c>
      <c r="I402" s="114" t="s">
        <v>2428</v>
      </c>
      <c r="J402" s="50" t="s">
        <v>1731</v>
      </c>
      <c r="K402" s="116"/>
      <c r="L402" s="51"/>
      <c r="M402" s="51" t="s">
        <v>704</v>
      </c>
      <c r="N402" s="51" t="s">
        <v>705</v>
      </c>
      <c r="O402" s="51" t="s">
        <v>778</v>
      </c>
      <c r="P402" s="51"/>
      <c r="Q402" s="51"/>
      <c r="R402" s="51"/>
      <c r="S402" s="51"/>
      <c r="T402" s="51"/>
    </row>
    <row r="403" spans="1:20" ht="63.75">
      <c r="A403" s="80">
        <v>403</v>
      </c>
      <c r="B403" s="46" t="s">
        <v>1135</v>
      </c>
      <c r="C403" s="112" t="s">
        <v>1518</v>
      </c>
      <c r="D403" s="112" t="s">
        <v>2644</v>
      </c>
      <c r="E403" s="112" t="s">
        <v>998</v>
      </c>
      <c r="F403" s="111" t="s">
        <v>2470</v>
      </c>
      <c r="G403" s="113" t="s">
        <v>2471</v>
      </c>
      <c r="H403" s="114" t="s">
        <v>2429</v>
      </c>
      <c r="I403" s="114" t="s">
        <v>2430</v>
      </c>
      <c r="J403" s="50"/>
      <c r="K403" s="51"/>
      <c r="L403" s="51"/>
      <c r="M403" s="51"/>
      <c r="N403" s="51"/>
      <c r="O403" s="51"/>
      <c r="P403" s="51" t="s">
        <v>1776</v>
      </c>
      <c r="Q403" s="51"/>
      <c r="R403" s="51"/>
      <c r="S403" s="51"/>
      <c r="T403" s="51"/>
    </row>
    <row r="404" spans="1:20" ht="38.25">
      <c r="A404" s="80">
        <v>404</v>
      </c>
      <c r="B404" s="46" t="s">
        <v>1135</v>
      </c>
      <c r="C404" s="112" t="s">
        <v>2643</v>
      </c>
      <c r="D404" s="112" t="s">
        <v>2644</v>
      </c>
      <c r="E404" s="112" t="s">
        <v>2469</v>
      </c>
      <c r="F404" s="111" t="s">
        <v>2470</v>
      </c>
      <c r="G404" s="113" t="s">
        <v>2471</v>
      </c>
      <c r="H404" s="114" t="s">
        <v>1696</v>
      </c>
      <c r="I404" s="114" t="s">
        <v>2431</v>
      </c>
      <c r="J404" s="50"/>
      <c r="K404" s="51"/>
      <c r="L404" s="51"/>
      <c r="M404" s="51"/>
      <c r="N404" s="51"/>
      <c r="O404" s="51"/>
      <c r="P404" s="51" t="s">
        <v>1776</v>
      </c>
      <c r="Q404" s="51"/>
      <c r="R404" s="51"/>
      <c r="S404" s="51"/>
      <c r="T404" s="51"/>
    </row>
    <row r="405" spans="1:20" ht="38.25">
      <c r="A405" s="80">
        <v>405</v>
      </c>
      <c r="B405" s="46" t="s">
        <v>1135</v>
      </c>
      <c r="C405" s="112" t="s">
        <v>2643</v>
      </c>
      <c r="D405" s="112" t="s">
        <v>2644</v>
      </c>
      <c r="E405" s="112" t="s">
        <v>1080</v>
      </c>
      <c r="F405" s="113" t="s">
        <v>986</v>
      </c>
      <c r="G405" s="113" t="s">
        <v>987</v>
      </c>
      <c r="H405" s="114" t="s">
        <v>1698</v>
      </c>
      <c r="I405" s="114" t="s">
        <v>1699</v>
      </c>
      <c r="J405" s="50" t="s">
        <v>1731</v>
      </c>
      <c r="K405" s="51"/>
      <c r="L405" s="51"/>
      <c r="M405" s="51" t="s">
        <v>704</v>
      </c>
      <c r="N405" s="51" t="s">
        <v>705</v>
      </c>
      <c r="O405" s="51" t="s">
        <v>778</v>
      </c>
      <c r="P405" s="51"/>
      <c r="Q405" s="51"/>
      <c r="R405" s="51"/>
      <c r="S405" s="51"/>
      <c r="T405" s="51"/>
    </row>
    <row r="406" spans="1:20" ht="51">
      <c r="A406" s="80">
        <v>406</v>
      </c>
      <c r="B406" s="46" t="s">
        <v>1135</v>
      </c>
      <c r="C406" s="112" t="s">
        <v>2643</v>
      </c>
      <c r="D406" s="112" t="s">
        <v>2644</v>
      </c>
      <c r="E406" s="112" t="s">
        <v>1080</v>
      </c>
      <c r="F406" s="111" t="s">
        <v>2470</v>
      </c>
      <c r="G406" s="113" t="s">
        <v>2471</v>
      </c>
      <c r="H406" s="114" t="s">
        <v>2426</v>
      </c>
      <c r="I406" s="114" t="s">
        <v>2432</v>
      </c>
      <c r="J406" s="50"/>
      <c r="K406" s="51"/>
      <c r="L406" s="51"/>
      <c r="M406" s="51"/>
      <c r="N406" s="51"/>
      <c r="O406" s="51"/>
      <c r="P406" s="51" t="s">
        <v>1776</v>
      </c>
      <c r="Q406" s="51"/>
      <c r="R406" s="51"/>
      <c r="S406" s="51"/>
      <c r="T406" s="51"/>
    </row>
    <row r="407" spans="1:20" ht="25.5">
      <c r="A407" s="80">
        <v>407</v>
      </c>
      <c r="B407" s="46" t="s">
        <v>1135</v>
      </c>
      <c r="C407" s="112" t="s">
        <v>2643</v>
      </c>
      <c r="D407" s="112" t="s">
        <v>2644</v>
      </c>
      <c r="E407" s="112" t="s">
        <v>2468</v>
      </c>
      <c r="F407" s="113" t="s">
        <v>986</v>
      </c>
      <c r="G407" s="113" t="s">
        <v>2471</v>
      </c>
      <c r="H407" s="114" t="s">
        <v>2433</v>
      </c>
      <c r="I407" s="114" t="s">
        <v>2434</v>
      </c>
      <c r="J407" s="50" t="s">
        <v>1731</v>
      </c>
      <c r="K407" s="51"/>
      <c r="L407" s="51"/>
      <c r="M407" s="51" t="s">
        <v>704</v>
      </c>
      <c r="N407" s="51" t="s">
        <v>705</v>
      </c>
      <c r="O407" s="51" t="s">
        <v>778</v>
      </c>
      <c r="P407" s="51"/>
      <c r="Q407" s="51"/>
      <c r="R407" s="51"/>
      <c r="S407" s="51"/>
      <c r="T407" s="51"/>
    </row>
    <row r="408" spans="1:20" ht="38.25">
      <c r="A408" s="80">
        <v>408</v>
      </c>
      <c r="B408" s="46" t="s">
        <v>1135</v>
      </c>
      <c r="C408" s="112" t="s">
        <v>2435</v>
      </c>
      <c r="D408" s="112" t="s">
        <v>2644</v>
      </c>
      <c r="E408" s="112" t="s">
        <v>2011</v>
      </c>
      <c r="F408" s="111" t="s">
        <v>2470</v>
      </c>
      <c r="G408" s="113" t="s">
        <v>2471</v>
      </c>
      <c r="H408" s="114" t="s">
        <v>1696</v>
      </c>
      <c r="I408" s="114" t="s">
        <v>2436</v>
      </c>
      <c r="J408" s="50"/>
      <c r="K408" s="51"/>
      <c r="L408" s="51"/>
      <c r="M408" s="51"/>
      <c r="N408" s="51"/>
      <c r="O408" s="51"/>
      <c r="P408" s="51" t="s">
        <v>1776</v>
      </c>
      <c r="Q408" s="51"/>
      <c r="R408" s="51"/>
      <c r="S408" s="51"/>
      <c r="T408" s="51"/>
    </row>
    <row r="409" spans="1:20" ht="38.25">
      <c r="A409" s="80">
        <v>409</v>
      </c>
      <c r="B409" s="46" t="s">
        <v>1135</v>
      </c>
      <c r="C409" s="112" t="s">
        <v>2435</v>
      </c>
      <c r="D409" s="112" t="s">
        <v>1545</v>
      </c>
      <c r="E409" s="112" t="s">
        <v>982</v>
      </c>
      <c r="F409" s="113" t="s">
        <v>986</v>
      </c>
      <c r="G409" s="113" t="s">
        <v>987</v>
      </c>
      <c r="H409" s="114" t="s">
        <v>1698</v>
      </c>
      <c r="I409" s="114" t="s">
        <v>1699</v>
      </c>
      <c r="J409" s="50" t="s">
        <v>1731</v>
      </c>
      <c r="K409" s="51"/>
      <c r="L409" s="51"/>
      <c r="M409" s="51" t="s">
        <v>704</v>
      </c>
      <c r="N409" s="51" t="s">
        <v>705</v>
      </c>
      <c r="O409" s="51" t="s">
        <v>778</v>
      </c>
      <c r="P409" s="51"/>
      <c r="Q409" s="51"/>
      <c r="R409" s="51"/>
      <c r="S409" s="51"/>
      <c r="T409" s="51"/>
    </row>
    <row r="410" spans="1:20" ht="51">
      <c r="A410" s="80">
        <v>410</v>
      </c>
      <c r="B410" s="46" t="s">
        <v>1135</v>
      </c>
      <c r="C410" s="112" t="s">
        <v>2435</v>
      </c>
      <c r="D410" s="112" t="s">
        <v>1545</v>
      </c>
      <c r="E410" s="112" t="s">
        <v>982</v>
      </c>
      <c r="F410" s="111" t="s">
        <v>2470</v>
      </c>
      <c r="G410" s="113" t="s">
        <v>2471</v>
      </c>
      <c r="H410" s="114" t="s">
        <v>2426</v>
      </c>
      <c r="I410" s="114" t="s">
        <v>2437</v>
      </c>
      <c r="J410" s="50"/>
      <c r="K410" s="51"/>
      <c r="L410" s="51"/>
      <c r="M410" s="51"/>
      <c r="N410" s="51"/>
      <c r="O410" s="51"/>
      <c r="P410" s="51" t="s">
        <v>1776</v>
      </c>
      <c r="Q410" s="51"/>
      <c r="R410" s="51"/>
      <c r="S410" s="51"/>
      <c r="T410" s="51"/>
    </row>
    <row r="411" spans="1:20" ht="38.25">
      <c r="A411" s="80">
        <v>411</v>
      </c>
      <c r="B411" s="46" t="s">
        <v>1135</v>
      </c>
      <c r="C411" s="112" t="s">
        <v>2438</v>
      </c>
      <c r="D411" s="112" t="s">
        <v>1545</v>
      </c>
      <c r="E411" s="112" t="s">
        <v>1839</v>
      </c>
      <c r="F411" s="111" t="s">
        <v>2470</v>
      </c>
      <c r="G411" s="113" t="s">
        <v>2471</v>
      </c>
      <c r="H411" s="114" t="s">
        <v>1696</v>
      </c>
      <c r="I411" s="114" t="s">
        <v>2439</v>
      </c>
      <c r="J411" s="50"/>
      <c r="K411" s="51"/>
      <c r="L411" s="51"/>
      <c r="M411" s="51"/>
      <c r="N411" s="51"/>
      <c r="O411" s="51"/>
      <c r="P411" s="51" t="s">
        <v>1776</v>
      </c>
      <c r="Q411" s="51"/>
      <c r="R411" s="51"/>
      <c r="S411" s="51"/>
      <c r="T411" s="51"/>
    </row>
    <row r="412" spans="1:20" ht="38.25">
      <c r="A412" s="80">
        <v>412</v>
      </c>
      <c r="B412" s="46" t="s">
        <v>1135</v>
      </c>
      <c r="C412" s="112" t="s">
        <v>2438</v>
      </c>
      <c r="D412" s="112" t="s">
        <v>1545</v>
      </c>
      <c r="E412" s="112" t="s">
        <v>1051</v>
      </c>
      <c r="F412" s="113" t="s">
        <v>986</v>
      </c>
      <c r="G412" s="113" t="s">
        <v>987</v>
      </c>
      <c r="H412" s="114" t="s">
        <v>1698</v>
      </c>
      <c r="I412" s="114" t="s">
        <v>1699</v>
      </c>
      <c r="J412" s="50" t="s">
        <v>1731</v>
      </c>
      <c r="K412" s="51"/>
      <c r="L412" s="51"/>
      <c r="M412" s="51" t="s">
        <v>704</v>
      </c>
      <c r="N412" s="51" t="s">
        <v>705</v>
      </c>
      <c r="O412" s="51" t="s">
        <v>778</v>
      </c>
      <c r="P412" s="51"/>
      <c r="Q412" s="51"/>
      <c r="R412" s="51"/>
      <c r="S412" s="51"/>
      <c r="T412" s="51"/>
    </row>
    <row r="413" spans="1:20" ht="51">
      <c r="A413" s="80">
        <v>413</v>
      </c>
      <c r="B413" s="46" t="s">
        <v>1135</v>
      </c>
      <c r="C413" s="112" t="s">
        <v>2438</v>
      </c>
      <c r="D413" s="112" t="s">
        <v>1545</v>
      </c>
      <c r="E413" s="112" t="s">
        <v>1051</v>
      </c>
      <c r="F413" s="111" t="s">
        <v>2470</v>
      </c>
      <c r="G413" s="113" t="s">
        <v>2471</v>
      </c>
      <c r="H413" s="114" t="s">
        <v>2426</v>
      </c>
      <c r="I413" s="114" t="s">
        <v>2440</v>
      </c>
      <c r="J413" s="50"/>
      <c r="K413" s="51"/>
      <c r="L413" s="51"/>
      <c r="M413" s="51"/>
      <c r="N413" s="51"/>
      <c r="O413" s="51"/>
      <c r="P413" s="51" t="s">
        <v>1776</v>
      </c>
      <c r="Q413" s="51"/>
      <c r="R413" s="51"/>
      <c r="S413" s="51"/>
      <c r="T413" s="51"/>
    </row>
    <row r="414" spans="1:20" ht="38.25">
      <c r="A414" s="80">
        <v>414</v>
      </c>
      <c r="B414" s="46" t="s">
        <v>1135</v>
      </c>
      <c r="C414" s="112" t="s">
        <v>2441</v>
      </c>
      <c r="D414" s="112" t="s">
        <v>1545</v>
      </c>
      <c r="E414" s="112" t="s">
        <v>2011</v>
      </c>
      <c r="F414" s="111" t="s">
        <v>2470</v>
      </c>
      <c r="G414" s="113" t="s">
        <v>2471</v>
      </c>
      <c r="H414" s="114" t="s">
        <v>1696</v>
      </c>
      <c r="I414" s="114" t="s">
        <v>2442</v>
      </c>
      <c r="J414" s="50"/>
      <c r="K414" s="51"/>
      <c r="L414" s="51"/>
      <c r="M414" s="51"/>
      <c r="N414" s="51"/>
      <c r="O414" s="51"/>
      <c r="P414" s="51" t="s">
        <v>1776</v>
      </c>
      <c r="Q414" s="51"/>
      <c r="R414" s="51"/>
      <c r="S414" s="51"/>
      <c r="T414" s="51"/>
    </row>
    <row r="415" spans="1:20" ht="38.25">
      <c r="A415" s="80">
        <v>415</v>
      </c>
      <c r="B415" s="46" t="s">
        <v>1135</v>
      </c>
      <c r="C415" s="112" t="s">
        <v>2441</v>
      </c>
      <c r="D415" s="112" t="s">
        <v>734</v>
      </c>
      <c r="E415" s="112" t="s">
        <v>982</v>
      </c>
      <c r="F415" s="113" t="s">
        <v>986</v>
      </c>
      <c r="G415" s="113" t="s">
        <v>987</v>
      </c>
      <c r="H415" s="114" t="s">
        <v>1698</v>
      </c>
      <c r="I415" s="114" t="s">
        <v>1699</v>
      </c>
      <c r="J415" s="50" t="s">
        <v>1731</v>
      </c>
      <c r="K415" s="51"/>
      <c r="L415" s="51"/>
      <c r="M415" s="51" t="s">
        <v>704</v>
      </c>
      <c r="N415" s="51" t="s">
        <v>705</v>
      </c>
      <c r="O415" s="51" t="s">
        <v>778</v>
      </c>
      <c r="P415" s="51"/>
      <c r="Q415" s="51"/>
      <c r="R415" s="51"/>
      <c r="S415" s="51"/>
      <c r="T415" s="51"/>
    </row>
    <row r="416" spans="1:20" ht="51">
      <c r="A416" s="80">
        <v>416</v>
      </c>
      <c r="B416" s="46" t="s">
        <v>1135</v>
      </c>
      <c r="C416" s="112" t="s">
        <v>2441</v>
      </c>
      <c r="D416" s="112" t="s">
        <v>734</v>
      </c>
      <c r="E416" s="112" t="s">
        <v>982</v>
      </c>
      <c r="F416" s="111" t="s">
        <v>2470</v>
      </c>
      <c r="G416" s="113" t="s">
        <v>2471</v>
      </c>
      <c r="H416" s="114" t="s">
        <v>2426</v>
      </c>
      <c r="I416" s="114" t="s">
        <v>2443</v>
      </c>
      <c r="J416" s="50"/>
      <c r="K416" s="51"/>
      <c r="L416" s="51"/>
      <c r="M416" s="51"/>
      <c r="N416" s="51"/>
      <c r="O416" s="51"/>
      <c r="P416" s="51" t="s">
        <v>1776</v>
      </c>
      <c r="Q416" s="51"/>
      <c r="R416" s="51"/>
      <c r="S416" s="51"/>
      <c r="T416" s="51"/>
    </row>
    <row r="417" spans="1:20" ht="51">
      <c r="A417" s="80">
        <v>417</v>
      </c>
      <c r="B417" s="46" t="s">
        <v>1135</v>
      </c>
      <c r="C417" s="112" t="s">
        <v>2441</v>
      </c>
      <c r="D417" s="112" t="s">
        <v>734</v>
      </c>
      <c r="E417" s="112" t="s">
        <v>1153</v>
      </c>
      <c r="F417" s="111" t="s">
        <v>2470</v>
      </c>
      <c r="G417" s="113" t="s">
        <v>2471</v>
      </c>
      <c r="H417" s="114" t="s">
        <v>2444</v>
      </c>
      <c r="I417" s="114" t="s">
        <v>2445</v>
      </c>
      <c r="J417" s="50"/>
      <c r="K417" s="51"/>
      <c r="L417" s="51"/>
      <c r="M417" s="51"/>
      <c r="N417" s="51"/>
      <c r="O417" s="51"/>
      <c r="P417" s="51" t="s">
        <v>1776</v>
      </c>
      <c r="Q417" s="51"/>
      <c r="R417" s="51"/>
      <c r="S417" s="51"/>
      <c r="T417" s="51"/>
    </row>
    <row r="418" spans="1:20" ht="38.25">
      <c r="A418" s="80">
        <v>418</v>
      </c>
      <c r="B418" s="46" t="s">
        <v>1135</v>
      </c>
      <c r="C418" s="112" t="s">
        <v>2840</v>
      </c>
      <c r="D418" s="112" t="s">
        <v>734</v>
      </c>
      <c r="E418" s="112" t="s">
        <v>2318</v>
      </c>
      <c r="F418" s="111" t="s">
        <v>2470</v>
      </c>
      <c r="G418" s="113" t="s">
        <v>2471</v>
      </c>
      <c r="H418" s="114" t="s">
        <v>1696</v>
      </c>
      <c r="I418" s="114" t="s">
        <v>2446</v>
      </c>
      <c r="J418" s="50"/>
      <c r="K418" s="51"/>
      <c r="L418" s="51"/>
      <c r="M418" s="51"/>
      <c r="N418" s="51"/>
      <c r="O418" s="51"/>
      <c r="P418" s="51" t="s">
        <v>1776</v>
      </c>
      <c r="Q418" s="51"/>
      <c r="R418" s="51"/>
      <c r="S418" s="51"/>
      <c r="T418" s="51"/>
    </row>
    <row r="419" spans="1:20" ht="38.25">
      <c r="A419" s="80">
        <v>419</v>
      </c>
      <c r="B419" s="46" t="s">
        <v>1135</v>
      </c>
      <c r="C419" s="112" t="s">
        <v>2840</v>
      </c>
      <c r="D419" s="112" t="s">
        <v>734</v>
      </c>
      <c r="E419" s="112" t="s">
        <v>2008</v>
      </c>
      <c r="F419" s="113" t="s">
        <v>986</v>
      </c>
      <c r="G419" s="113" t="s">
        <v>987</v>
      </c>
      <c r="H419" s="114" t="s">
        <v>1698</v>
      </c>
      <c r="I419" s="114" t="s">
        <v>1699</v>
      </c>
      <c r="J419" s="50" t="s">
        <v>1731</v>
      </c>
      <c r="K419" s="51"/>
      <c r="L419" s="51"/>
      <c r="M419" s="51" t="s">
        <v>704</v>
      </c>
      <c r="N419" s="51" t="s">
        <v>705</v>
      </c>
      <c r="O419" s="51" t="s">
        <v>778</v>
      </c>
      <c r="P419" s="51"/>
      <c r="Q419" s="51"/>
      <c r="R419" s="51"/>
      <c r="S419" s="51"/>
      <c r="T419" s="51"/>
    </row>
    <row r="420" spans="1:20" ht="51">
      <c r="A420" s="80">
        <v>420</v>
      </c>
      <c r="B420" s="46" t="s">
        <v>1135</v>
      </c>
      <c r="C420" s="112" t="s">
        <v>2840</v>
      </c>
      <c r="D420" s="112" t="s">
        <v>734</v>
      </c>
      <c r="E420" s="112" t="s">
        <v>2008</v>
      </c>
      <c r="F420" s="111" t="s">
        <v>2470</v>
      </c>
      <c r="G420" s="113" t="s">
        <v>2471</v>
      </c>
      <c r="H420" s="114" t="s">
        <v>2426</v>
      </c>
      <c r="I420" s="114" t="s">
        <v>2447</v>
      </c>
      <c r="J420" s="50"/>
      <c r="K420" s="51"/>
      <c r="L420" s="51"/>
      <c r="M420" s="51"/>
      <c r="N420" s="51"/>
      <c r="O420" s="51"/>
      <c r="P420" s="51" t="s">
        <v>1776</v>
      </c>
      <c r="Q420" s="51"/>
      <c r="R420" s="51"/>
      <c r="S420" s="51"/>
      <c r="T420" s="51"/>
    </row>
    <row r="421" spans="1:20" ht="25.5">
      <c r="A421" s="80">
        <v>421</v>
      </c>
      <c r="B421" s="46" t="s">
        <v>1135</v>
      </c>
      <c r="C421" s="112" t="s">
        <v>2840</v>
      </c>
      <c r="D421" s="112" t="s">
        <v>734</v>
      </c>
      <c r="E421" s="112" t="s">
        <v>496</v>
      </c>
      <c r="F421" s="113" t="s">
        <v>986</v>
      </c>
      <c r="G421" s="113" t="s">
        <v>987</v>
      </c>
      <c r="H421" s="114" t="s">
        <v>2448</v>
      </c>
      <c r="I421" s="114" t="s">
        <v>2449</v>
      </c>
      <c r="J421" s="50" t="s">
        <v>1731</v>
      </c>
      <c r="K421" s="51"/>
      <c r="L421" s="51"/>
      <c r="M421" s="51" t="s">
        <v>704</v>
      </c>
      <c r="N421" s="51" t="s">
        <v>705</v>
      </c>
      <c r="O421" s="51" t="s">
        <v>778</v>
      </c>
      <c r="P421" s="51"/>
      <c r="Q421" s="51"/>
      <c r="R421" s="51"/>
      <c r="S421" s="51"/>
      <c r="T421" s="51"/>
    </row>
    <row r="422" spans="1:20" ht="25.5">
      <c r="A422" s="80">
        <v>422</v>
      </c>
      <c r="B422" s="46" t="s">
        <v>1135</v>
      </c>
      <c r="C422" s="112" t="s">
        <v>2840</v>
      </c>
      <c r="D422" s="112" t="s">
        <v>734</v>
      </c>
      <c r="E422" s="112" t="s">
        <v>2011</v>
      </c>
      <c r="F422" s="113" t="s">
        <v>986</v>
      </c>
      <c r="G422" s="113" t="s">
        <v>987</v>
      </c>
      <c r="H422" s="114" t="s">
        <v>2448</v>
      </c>
      <c r="I422" s="114" t="s">
        <v>2450</v>
      </c>
      <c r="J422" s="50" t="s">
        <v>1731</v>
      </c>
      <c r="K422" s="51"/>
      <c r="L422" s="51"/>
      <c r="M422" s="51" t="s">
        <v>704</v>
      </c>
      <c r="N422" s="51" t="s">
        <v>705</v>
      </c>
      <c r="O422" s="51" t="s">
        <v>778</v>
      </c>
      <c r="P422" s="51"/>
      <c r="Q422" s="51"/>
      <c r="R422" s="51"/>
      <c r="S422" s="51"/>
      <c r="T422" s="51"/>
    </row>
    <row r="423" spans="1:20" ht="38.25">
      <c r="A423" s="80">
        <v>423</v>
      </c>
      <c r="B423" s="46" t="s">
        <v>1135</v>
      </c>
      <c r="C423" s="112" t="s">
        <v>744</v>
      </c>
      <c r="D423" s="112" t="s">
        <v>2011</v>
      </c>
      <c r="E423" s="112" t="s">
        <v>1033</v>
      </c>
      <c r="F423" s="111" t="s">
        <v>2470</v>
      </c>
      <c r="G423" s="113" t="s">
        <v>2471</v>
      </c>
      <c r="H423" s="114" t="s">
        <v>1696</v>
      </c>
      <c r="I423" s="114" t="s">
        <v>2451</v>
      </c>
      <c r="J423" s="50"/>
      <c r="K423" s="51"/>
      <c r="L423" s="51"/>
      <c r="M423" s="51"/>
      <c r="N423" s="51"/>
      <c r="O423" s="51"/>
      <c r="P423" s="51" t="s">
        <v>1776</v>
      </c>
      <c r="Q423" s="51"/>
      <c r="R423" s="51"/>
      <c r="S423" s="51"/>
      <c r="T423" s="51"/>
    </row>
    <row r="424" spans="1:20" ht="38.25">
      <c r="A424" s="80">
        <v>424</v>
      </c>
      <c r="B424" s="46" t="s">
        <v>1135</v>
      </c>
      <c r="C424" s="112" t="s">
        <v>744</v>
      </c>
      <c r="D424" s="112" t="s">
        <v>2011</v>
      </c>
      <c r="E424" s="112" t="s">
        <v>998</v>
      </c>
      <c r="F424" s="113" t="s">
        <v>986</v>
      </c>
      <c r="G424" s="113" t="s">
        <v>987</v>
      </c>
      <c r="H424" s="114" t="s">
        <v>1698</v>
      </c>
      <c r="I424" s="114" t="s">
        <v>1699</v>
      </c>
      <c r="J424" s="50" t="s">
        <v>1731</v>
      </c>
      <c r="K424" s="51"/>
      <c r="L424" s="50"/>
      <c r="M424" s="51" t="s">
        <v>704</v>
      </c>
      <c r="N424" s="51" t="s">
        <v>705</v>
      </c>
      <c r="O424" s="51" t="s">
        <v>778</v>
      </c>
      <c r="P424" s="51"/>
      <c r="Q424" s="51"/>
      <c r="R424" s="51"/>
      <c r="S424" s="51"/>
      <c r="T424" s="51"/>
    </row>
    <row r="425" spans="1:20" ht="51">
      <c r="A425" s="80">
        <v>425</v>
      </c>
      <c r="B425" s="46" t="s">
        <v>1135</v>
      </c>
      <c r="C425" s="112" t="s">
        <v>744</v>
      </c>
      <c r="D425" s="112" t="s">
        <v>2011</v>
      </c>
      <c r="E425" s="112" t="s">
        <v>998</v>
      </c>
      <c r="F425" s="111" t="s">
        <v>2470</v>
      </c>
      <c r="G425" s="113" t="s">
        <v>2471</v>
      </c>
      <c r="H425" s="114" t="s">
        <v>2426</v>
      </c>
      <c r="I425" s="114" t="s">
        <v>2452</v>
      </c>
      <c r="J425" s="50"/>
      <c r="K425" s="51"/>
      <c r="L425" s="51"/>
      <c r="M425" s="51"/>
      <c r="N425" s="51"/>
      <c r="O425" s="51"/>
      <c r="P425" s="51" t="s">
        <v>1776</v>
      </c>
      <c r="Q425" s="51"/>
      <c r="R425" s="51"/>
      <c r="S425" s="51"/>
      <c r="T425" s="51"/>
    </row>
    <row r="426" spans="1:20" ht="38.25">
      <c r="A426" s="80">
        <v>426</v>
      </c>
      <c r="B426" s="46" t="s">
        <v>1135</v>
      </c>
      <c r="C426" s="112" t="s">
        <v>1521</v>
      </c>
      <c r="D426" s="112" t="s">
        <v>939</v>
      </c>
      <c r="E426" s="112" t="s">
        <v>1861</v>
      </c>
      <c r="F426" s="111" t="s">
        <v>2470</v>
      </c>
      <c r="G426" s="113" t="s">
        <v>2471</v>
      </c>
      <c r="H426" s="114" t="s">
        <v>1696</v>
      </c>
      <c r="I426" s="114" t="s">
        <v>2453</v>
      </c>
      <c r="J426" s="50"/>
      <c r="K426" s="51"/>
      <c r="L426" s="51"/>
      <c r="M426" s="51"/>
      <c r="N426" s="51"/>
      <c r="O426" s="51"/>
      <c r="P426" s="51" t="s">
        <v>1776</v>
      </c>
      <c r="Q426" s="51"/>
      <c r="R426" s="51"/>
      <c r="S426" s="51"/>
      <c r="T426" s="51"/>
    </row>
    <row r="427" spans="1:20" ht="38.25">
      <c r="A427" s="80">
        <v>427</v>
      </c>
      <c r="B427" s="46" t="s">
        <v>1135</v>
      </c>
      <c r="C427" s="112" t="s">
        <v>1521</v>
      </c>
      <c r="D427" s="112" t="s">
        <v>939</v>
      </c>
      <c r="E427" s="112" t="s">
        <v>1849</v>
      </c>
      <c r="F427" s="113" t="s">
        <v>986</v>
      </c>
      <c r="G427" s="113" t="s">
        <v>987</v>
      </c>
      <c r="H427" s="114" t="s">
        <v>1698</v>
      </c>
      <c r="I427" s="114" t="s">
        <v>1699</v>
      </c>
      <c r="J427" s="50" t="s">
        <v>1731</v>
      </c>
      <c r="K427" s="51"/>
      <c r="L427" s="51"/>
      <c r="M427" s="51" t="s">
        <v>704</v>
      </c>
      <c r="N427" s="51" t="s">
        <v>705</v>
      </c>
      <c r="O427" s="51" t="s">
        <v>778</v>
      </c>
      <c r="P427" s="51"/>
      <c r="Q427" s="51"/>
      <c r="R427" s="51"/>
      <c r="S427" s="51"/>
      <c r="T427" s="51"/>
    </row>
    <row r="428" spans="1:20" ht="51">
      <c r="A428" s="80">
        <v>428</v>
      </c>
      <c r="B428" s="46" t="s">
        <v>1135</v>
      </c>
      <c r="C428" s="112" t="s">
        <v>1521</v>
      </c>
      <c r="D428" s="112" t="s">
        <v>939</v>
      </c>
      <c r="E428" s="112" t="s">
        <v>1849</v>
      </c>
      <c r="F428" s="111" t="s">
        <v>2470</v>
      </c>
      <c r="G428" s="113" t="s">
        <v>2471</v>
      </c>
      <c r="H428" s="114" t="s">
        <v>2426</v>
      </c>
      <c r="I428" s="114" t="s">
        <v>2454</v>
      </c>
      <c r="J428" s="50"/>
      <c r="K428" s="51"/>
      <c r="L428" s="51"/>
      <c r="M428" s="51"/>
      <c r="N428" s="51"/>
      <c r="O428" s="51"/>
      <c r="P428" s="51" t="s">
        <v>1776</v>
      </c>
      <c r="Q428" s="51"/>
      <c r="R428" s="51"/>
      <c r="S428" s="51"/>
      <c r="T428" s="51"/>
    </row>
    <row r="429" spans="1:20" ht="51">
      <c r="A429" s="80">
        <v>429</v>
      </c>
      <c r="B429" s="46" t="s">
        <v>1135</v>
      </c>
      <c r="C429" s="112" t="s">
        <v>1521</v>
      </c>
      <c r="D429" s="112" t="s">
        <v>939</v>
      </c>
      <c r="E429" s="112" t="s">
        <v>465</v>
      </c>
      <c r="F429" s="113" t="s">
        <v>986</v>
      </c>
      <c r="G429" s="113" t="s">
        <v>987</v>
      </c>
      <c r="H429" s="114" t="s">
        <v>2455</v>
      </c>
      <c r="I429" s="114" t="s">
        <v>3101</v>
      </c>
      <c r="J429" s="50" t="s">
        <v>1731</v>
      </c>
      <c r="K429" s="51"/>
      <c r="L429" s="51"/>
      <c r="M429" s="51" t="s">
        <v>704</v>
      </c>
      <c r="N429" s="51" t="s">
        <v>705</v>
      </c>
      <c r="O429" s="51" t="s">
        <v>778</v>
      </c>
      <c r="P429" s="51"/>
      <c r="Q429" s="51"/>
      <c r="R429" s="51"/>
      <c r="S429" s="51"/>
      <c r="T429" s="51"/>
    </row>
    <row r="430" spans="1:20" ht="38.25">
      <c r="A430" s="80">
        <v>430</v>
      </c>
      <c r="B430" s="46" t="s">
        <v>1135</v>
      </c>
      <c r="C430" s="112" t="s">
        <v>3102</v>
      </c>
      <c r="D430" s="112" t="s">
        <v>469</v>
      </c>
      <c r="E430" s="112" t="s">
        <v>998</v>
      </c>
      <c r="F430" s="111" t="s">
        <v>2470</v>
      </c>
      <c r="G430" s="113" t="s">
        <v>2471</v>
      </c>
      <c r="H430" s="114" t="s">
        <v>1696</v>
      </c>
      <c r="I430" s="114" t="s">
        <v>3103</v>
      </c>
      <c r="J430" s="50"/>
      <c r="K430" s="51"/>
      <c r="L430" s="51"/>
      <c r="M430" s="51"/>
      <c r="N430" s="51"/>
      <c r="O430" s="51"/>
      <c r="P430" s="51" t="s">
        <v>1776</v>
      </c>
      <c r="Q430" s="51"/>
      <c r="R430" s="51"/>
      <c r="S430" s="51"/>
      <c r="T430" s="51"/>
    </row>
    <row r="431" spans="1:20" ht="38.25">
      <c r="A431" s="80">
        <v>431</v>
      </c>
      <c r="B431" s="46" t="s">
        <v>1135</v>
      </c>
      <c r="C431" s="112" t="s">
        <v>3102</v>
      </c>
      <c r="D431" s="112" t="s">
        <v>469</v>
      </c>
      <c r="E431" s="112" t="s">
        <v>1160</v>
      </c>
      <c r="F431" s="113" t="s">
        <v>986</v>
      </c>
      <c r="G431" s="113" t="s">
        <v>987</v>
      </c>
      <c r="H431" s="114" t="s">
        <v>1698</v>
      </c>
      <c r="I431" s="114" t="s">
        <v>1699</v>
      </c>
      <c r="J431" s="50" t="s">
        <v>1731</v>
      </c>
      <c r="K431" s="51"/>
      <c r="L431" s="51"/>
      <c r="M431" s="51" t="s">
        <v>704</v>
      </c>
      <c r="N431" s="51" t="s">
        <v>705</v>
      </c>
      <c r="O431" s="51" t="s">
        <v>778</v>
      </c>
      <c r="P431" s="51"/>
      <c r="Q431" s="51"/>
      <c r="R431" s="51"/>
      <c r="S431" s="51"/>
      <c r="T431" s="51"/>
    </row>
    <row r="432" spans="1:20" ht="51">
      <c r="A432" s="80">
        <v>432</v>
      </c>
      <c r="B432" s="46" t="s">
        <v>1135</v>
      </c>
      <c r="C432" s="112" t="s">
        <v>3102</v>
      </c>
      <c r="D432" s="112" t="s">
        <v>469</v>
      </c>
      <c r="E432" s="112" t="s">
        <v>1160</v>
      </c>
      <c r="F432" s="111" t="s">
        <v>2470</v>
      </c>
      <c r="G432" s="113" t="s">
        <v>2471</v>
      </c>
      <c r="H432" s="114" t="s">
        <v>2426</v>
      </c>
      <c r="I432" s="114" t="s">
        <v>3104</v>
      </c>
      <c r="J432" s="50"/>
      <c r="K432" s="51"/>
      <c r="L432" s="51"/>
      <c r="M432" s="51"/>
      <c r="N432" s="51"/>
      <c r="O432" s="51"/>
      <c r="P432" s="51" t="s">
        <v>1776</v>
      </c>
      <c r="Q432" s="51"/>
      <c r="R432" s="51"/>
      <c r="S432" s="51"/>
      <c r="T432" s="51"/>
    </row>
    <row r="433" spans="1:20" ht="38.25">
      <c r="A433" s="80">
        <v>433</v>
      </c>
      <c r="B433" s="46" t="s">
        <v>1135</v>
      </c>
      <c r="C433" s="112" t="s">
        <v>2842</v>
      </c>
      <c r="D433" s="112" t="s">
        <v>1882</v>
      </c>
      <c r="E433" s="112" t="s">
        <v>1037</v>
      </c>
      <c r="F433" s="111" t="s">
        <v>2470</v>
      </c>
      <c r="G433" s="113" t="s">
        <v>2471</v>
      </c>
      <c r="H433" s="114" t="s">
        <v>1696</v>
      </c>
      <c r="I433" s="114" t="s">
        <v>3105</v>
      </c>
      <c r="J433" s="50"/>
      <c r="K433" s="51"/>
      <c r="L433" s="51"/>
      <c r="M433" s="51"/>
      <c r="N433" s="51"/>
      <c r="O433" s="51"/>
      <c r="P433" s="51" t="s">
        <v>1776</v>
      </c>
      <c r="Q433" s="51"/>
      <c r="R433" s="51"/>
      <c r="S433" s="51"/>
      <c r="T433" s="51"/>
    </row>
    <row r="434" spans="1:20" ht="38.25">
      <c r="A434" s="80">
        <v>434</v>
      </c>
      <c r="B434" s="46" t="s">
        <v>1135</v>
      </c>
      <c r="C434" s="112" t="s">
        <v>2842</v>
      </c>
      <c r="D434" s="112" t="s">
        <v>1882</v>
      </c>
      <c r="E434" s="112" t="s">
        <v>1784</v>
      </c>
      <c r="F434" s="113" t="s">
        <v>986</v>
      </c>
      <c r="G434" s="113" t="s">
        <v>987</v>
      </c>
      <c r="H434" s="114" t="s">
        <v>1698</v>
      </c>
      <c r="I434" s="114" t="s">
        <v>1699</v>
      </c>
      <c r="J434" s="50" t="s">
        <v>1731</v>
      </c>
      <c r="K434" s="51"/>
      <c r="L434" s="51"/>
      <c r="M434" s="51" t="s">
        <v>704</v>
      </c>
      <c r="N434" s="51" t="s">
        <v>705</v>
      </c>
      <c r="O434" s="51" t="s">
        <v>778</v>
      </c>
      <c r="P434" s="51"/>
      <c r="Q434" s="51"/>
      <c r="R434" s="51"/>
      <c r="S434" s="51"/>
      <c r="T434" s="51"/>
    </row>
    <row r="435" spans="1:20" ht="51">
      <c r="A435" s="80">
        <v>435</v>
      </c>
      <c r="B435" s="46" t="s">
        <v>1135</v>
      </c>
      <c r="C435" s="112" t="s">
        <v>2842</v>
      </c>
      <c r="D435" s="112" t="s">
        <v>1882</v>
      </c>
      <c r="E435" s="112" t="s">
        <v>1784</v>
      </c>
      <c r="F435" s="111" t="s">
        <v>2470</v>
      </c>
      <c r="G435" s="113" t="s">
        <v>2471</v>
      </c>
      <c r="H435" s="114" t="s">
        <v>2426</v>
      </c>
      <c r="I435" s="114" t="s">
        <v>3106</v>
      </c>
      <c r="J435" s="50"/>
      <c r="K435" s="51"/>
      <c r="L435" s="51"/>
      <c r="M435" s="51"/>
      <c r="N435" s="51"/>
      <c r="O435" s="51"/>
      <c r="P435" s="51" t="s">
        <v>1776</v>
      </c>
      <c r="Q435" s="51"/>
      <c r="R435" s="51"/>
      <c r="S435" s="51"/>
      <c r="T435" s="51"/>
    </row>
    <row r="436" spans="1:20" ht="38.25">
      <c r="A436" s="80">
        <v>436</v>
      </c>
      <c r="B436" s="46" t="s">
        <v>1135</v>
      </c>
      <c r="C436" s="112" t="s">
        <v>3107</v>
      </c>
      <c r="D436" s="112" t="s">
        <v>1882</v>
      </c>
      <c r="E436" s="112" t="s">
        <v>1051</v>
      </c>
      <c r="F436" s="111" t="s">
        <v>2470</v>
      </c>
      <c r="G436" s="113" t="s">
        <v>2471</v>
      </c>
      <c r="H436" s="114" t="s">
        <v>1696</v>
      </c>
      <c r="I436" s="114" t="s">
        <v>3108</v>
      </c>
      <c r="J436" s="50"/>
      <c r="K436" s="51"/>
      <c r="L436" s="51"/>
      <c r="M436" s="51"/>
      <c r="N436" s="51"/>
      <c r="O436" s="51"/>
      <c r="P436" s="51" t="s">
        <v>1776</v>
      </c>
      <c r="Q436" s="51"/>
      <c r="R436" s="51"/>
      <c r="S436" s="51"/>
      <c r="T436" s="51"/>
    </row>
    <row r="437" spans="1:20" ht="38.25">
      <c r="A437" s="80">
        <v>437</v>
      </c>
      <c r="B437" s="46" t="s">
        <v>1135</v>
      </c>
      <c r="C437" s="112" t="s">
        <v>3107</v>
      </c>
      <c r="D437" s="112" t="s">
        <v>1882</v>
      </c>
      <c r="E437" s="112" t="s">
        <v>999</v>
      </c>
      <c r="F437" s="113" t="s">
        <v>986</v>
      </c>
      <c r="G437" s="113" t="s">
        <v>987</v>
      </c>
      <c r="H437" s="114" t="s">
        <v>1698</v>
      </c>
      <c r="I437" s="114" t="s">
        <v>1699</v>
      </c>
      <c r="J437" s="50" t="s">
        <v>1731</v>
      </c>
      <c r="K437" s="51"/>
      <c r="L437" s="51"/>
      <c r="M437" s="51" t="s">
        <v>704</v>
      </c>
      <c r="N437" s="51" t="s">
        <v>705</v>
      </c>
      <c r="O437" s="51" t="s">
        <v>778</v>
      </c>
      <c r="P437" s="51"/>
      <c r="Q437" s="51"/>
      <c r="R437" s="51"/>
      <c r="S437" s="51"/>
      <c r="T437" s="51"/>
    </row>
    <row r="438" spans="1:20" ht="51">
      <c r="A438" s="80">
        <v>438</v>
      </c>
      <c r="B438" s="46" t="s">
        <v>1135</v>
      </c>
      <c r="C438" s="112" t="s">
        <v>3107</v>
      </c>
      <c r="D438" s="112" t="s">
        <v>1882</v>
      </c>
      <c r="E438" s="112" t="s">
        <v>999</v>
      </c>
      <c r="F438" s="111" t="s">
        <v>2470</v>
      </c>
      <c r="G438" s="113" t="s">
        <v>2471</v>
      </c>
      <c r="H438" s="114" t="s">
        <v>2426</v>
      </c>
      <c r="I438" s="114" t="s">
        <v>3109</v>
      </c>
      <c r="J438" s="50"/>
      <c r="K438" s="51"/>
      <c r="L438" s="51"/>
      <c r="M438" s="51"/>
      <c r="N438" s="51"/>
      <c r="O438" s="51"/>
      <c r="P438" s="51" t="s">
        <v>1776</v>
      </c>
      <c r="Q438" s="51"/>
      <c r="R438" s="51"/>
      <c r="S438" s="51"/>
      <c r="T438" s="51"/>
    </row>
    <row r="439" spans="1:20" ht="38.25">
      <c r="A439" s="80">
        <v>439</v>
      </c>
      <c r="B439" s="46" t="s">
        <v>1135</v>
      </c>
      <c r="C439" s="112" t="s">
        <v>3110</v>
      </c>
      <c r="D439" s="112" t="s">
        <v>1073</v>
      </c>
      <c r="E439" s="112" t="s">
        <v>2318</v>
      </c>
      <c r="F439" s="111" t="s">
        <v>2470</v>
      </c>
      <c r="G439" s="113" t="s">
        <v>2471</v>
      </c>
      <c r="H439" s="114" t="s">
        <v>1696</v>
      </c>
      <c r="I439" s="114" t="s">
        <v>3111</v>
      </c>
      <c r="J439" s="50"/>
      <c r="K439" s="51"/>
      <c r="L439" s="51"/>
      <c r="M439" s="51"/>
      <c r="N439" s="51"/>
      <c r="O439" s="51"/>
      <c r="P439" s="51" t="s">
        <v>1776</v>
      </c>
      <c r="Q439" s="51"/>
      <c r="R439" s="51"/>
      <c r="S439" s="51"/>
      <c r="T439" s="51"/>
    </row>
    <row r="440" spans="1:20" ht="38.25">
      <c r="A440" s="80">
        <v>440</v>
      </c>
      <c r="B440" s="46" t="s">
        <v>1135</v>
      </c>
      <c r="C440" s="112" t="s">
        <v>3110</v>
      </c>
      <c r="D440" s="112" t="s">
        <v>1073</v>
      </c>
      <c r="E440" s="112" t="s">
        <v>2008</v>
      </c>
      <c r="F440" s="113" t="s">
        <v>986</v>
      </c>
      <c r="G440" s="113" t="s">
        <v>987</v>
      </c>
      <c r="H440" s="114" t="s">
        <v>1698</v>
      </c>
      <c r="I440" s="114" t="s">
        <v>1699</v>
      </c>
      <c r="J440" s="50" t="s">
        <v>1731</v>
      </c>
      <c r="K440" s="51"/>
      <c r="L440" s="51"/>
      <c r="M440" s="51" t="s">
        <v>704</v>
      </c>
      <c r="N440" s="51" t="s">
        <v>705</v>
      </c>
      <c r="O440" s="51" t="s">
        <v>778</v>
      </c>
      <c r="P440" s="51"/>
      <c r="Q440" s="51"/>
      <c r="R440" s="51"/>
      <c r="S440" s="51"/>
      <c r="T440" s="51"/>
    </row>
    <row r="441" spans="1:20" ht="51">
      <c r="A441" s="80">
        <v>441</v>
      </c>
      <c r="B441" s="46" t="s">
        <v>1135</v>
      </c>
      <c r="C441" s="112" t="s">
        <v>3110</v>
      </c>
      <c r="D441" s="112" t="s">
        <v>1073</v>
      </c>
      <c r="E441" s="112" t="s">
        <v>2008</v>
      </c>
      <c r="F441" s="111" t="s">
        <v>2470</v>
      </c>
      <c r="G441" s="113" t="s">
        <v>2471</v>
      </c>
      <c r="H441" s="114" t="s">
        <v>2426</v>
      </c>
      <c r="I441" s="114" t="s">
        <v>2472</v>
      </c>
      <c r="J441" s="50"/>
      <c r="K441" s="51"/>
      <c r="L441" s="51"/>
      <c r="M441" s="51"/>
      <c r="N441" s="51"/>
      <c r="O441" s="51"/>
      <c r="P441" s="51" t="s">
        <v>1776</v>
      </c>
      <c r="Q441" s="51"/>
      <c r="R441" s="51"/>
      <c r="S441" s="51"/>
      <c r="T441" s="51"/>
    </row>
    <row r="442" spans="1:20" ht="33.75">
      <c r="A442" s="80">
        <v>442</v>
      </c>
      <c r="B442" s="46" t="s">
        <v>1135</v>
      </c>
      <c r="C442" s="112" t="s">
        <v>2648</v>
      </c>
      <c r="D442" s="112" t="s">
        <v>2649</v>
      </c>
      <c r="E442" s="112" t="s">
        <v>509</v>
      </c>
      <c r="F442" s="113" t="s">
        <v>986</v>
      </c>
      <c r="G442" s="113" t="s">
        <v>987</v>
      </c>
      <c r="H442" s="114" t="s">
        <v>2473</v>
      </c>
      <c r="I442" s="114" t="s">
        <v>2474</v>
      </c>
      <c r="J442" s="50" t="s">
        <v>1732</v>
      </c>
      <c r="K442" s="51" t="s">
        <v>3820</v>
      </c>
      <c r="L442" s="51"/>
      <c r="M442" s="51" t="s">
        <v>704</v>
      </c>
      <c r="N442" s="51" t="s">
        <v>705</v>
      </c>
      <c r="O442" s="51" t="s">
        <v>778</v>
      </c>
      <c r="P442" s="51"/>
      <c r="Q442" s="51"/>
      <c r="R442" s="51"/>
      <c r="S442" s="51"/>
      <c r="T442" s="51"/>
    </row>
    <row r="443" spans="1:20" ht="38.25">
      <c r="A443" s="80">
        <v>443</v>
      </c>
      <c r="B443" s="46" t="s">
        <v>1135</v>
      </c>
      <c r="C443" s="112" t="s">
        <v>1529</v>
      </c>
      <c r="D443" s="112" t="s">
        <v>2649</v>
      </c>
      <c r="E443" s="112" t="s">
        <v>2011</v>
      </c>
      <c r="F443" s="111" t="s">
        <v>2470</v>
      </c>
      <c r="G443" s="113" t="s">
        <v>2471</v>
      </c>
      <c r="H443" s="114" t="s">
        <v>1809</v>
      </c>
      <c r="I443" s="114" t="s">
        <v>1810</v>
      </c>
      <c r="J443" s="50"/>
      <c r="K443" s="51"/>
      <c r="L443" s="51"/>
      <c r="M443" s="51"/>
      <c r="N443" s="51"/>
      <c r="O443" s="51"/>
      <c r="P443" s="51" t="s">
        <v>1777</v>
      </c>
      <c r="Q443" s="51"/>
      <c r="R443" s="51"/>
      <c r="S443" s="51"/>
      <c r="T443" s="51"/>
    </row>
    <row r="444" spans="1:20" ht="25.5">
      <c r="A444" s="80">
        <v>444</v>
      </c>
      <c r="B444" s="46" t="s">
        <v>1135</v>
      </c>
      <c r="C444" s="112" t="s">
        <v>1204</v>
      </c>
      <c r="D444" s="112" t="s">
        <v>1205</v>
      </c>
      <c r="E444" s="112" t="s">
        <v>465</v>
      </c>
      <c r="F444" s="113" t="s">
        <v>986</v>
      </c>
      <c r="G444" s="113" t="s">
        <v>987</v>
      </c>
      <c r="H444" s="114" t="s">
        <v>1811</v>
      </c>
      <c r="I444" s="114" t="s">
        <v>1812</v>
      </c>
      <c r="J444" s="50" t="s">
        <v>1731</v>
      </c>
      <c r="K444" s="51"/>
      <c r="L444" s="51"/>
      <c r="M444" s="51" t="s">
        <v>704</v>
      </c>
      <c r="N444" s="51" t="s">
        <v>705</v>
      </c>
      <c r="O444" s="51" t="s">
        <v>778</v>
      </c>
      <c r="P444" s="51"/>
      <c r="Q444" s="51"/>
      <c r="R444" s="51"/>
      <c r="S444" s="51"/>
      <c r="T444" s="51"/>
    </row>
    <row r="445" spans="1:20" ht="12.75">
      <c r="A445" s="80">
        <v>445</v>
      </c>
      <c r="B445" s="46" t="s">
        <v>1135</v>
      </c>
      <c r="C445" s="112" t="s">
        <v>1204</v>
      </c>
      <c r="D445" s="112" t="s">
        <v>1205</v>
      </c>
      <c r="E445" s="112" t="s">
        <v>1080</v>
      </c>
      <c r="F445" s="113" t="s">
        <v>986</v>
      </c>
      <c r="G445" s="113" t="s">
        <v>987</v>
      </c>
      <c r="H445" s="114" t="s">
        <v>1813</v>
      </c>
      <c r="I445" s="114" t="s">
        <v>1814</v>
      </c>
      <c r="J445" s="50" t="s">
        <v>1731</v>
      </c>
      <c r="K445" s="51"/>
      <c r="L445" s="51"/>
      <c r="M445" s="51" t="s">
        <v>704</v>
      </c>
      <c r="N445" s="51" t="s">
        <v>705</v>
      </c>
      <c r="O445" s="51" t="s">
        <v>778</v>
      </c>
      <c r="P445" s="51"/>
      <c r="Q445" s="51"/>
      <c r="R445" s="51"/>
      <c r="S445" s="51"/>
      <c r="T445" s="51"/>
    </row>
    <row r="446" spans="1:20" ht="25.5">
      <c r="A446" s="80">
        <v>446</v>
      </c>
      <c r="B446" s="46" t="s">
        <v>1135</v>
      </c>
      <c r="C446" s="112" t="s">
        <v>1204</v>
      </c>
      <c r="D446" s="112" t="s">
        <v>1209</v>
      </c>
      <c r="E446" s="112" t="s">
        <v>1848</v>
      </c>
      <c r="F446" s="113" t="s">
        <v>986</v>
      </c>
      <c r="G446" s="113" t="s">
        <v>987</v>
      </c>
      <c r="H446" s="114" t="s">
        <v>1815</v>
      </c>
      <c r="I446" s="114" t="s">
        <v>1816</v>
      </c>
      <c r="J446" s="50" t="s">
        <v>1731</v>
      </c>
      <c r="K446" s="51"/>
      <c r="L446" s="51"/>
      <c r="M446" s="51" t="s">
        <v>704</v>
      </c>
      <c r="N446" s="51" t="s">
        <v>705</v>
      </c>
      <c r="O446" s="51" t="s">
        <v>778</v>
      </c>
      <c r="P446" s="51"/>
      <c r="Q446" s="51"/>
      <c r="R446" s="51"/>
      <c r="S446" s="51"/>
      <c r="T446" s="51"/>
    </row>
    <row r="447" spans="1:20" ht="25.5">
      <c r="A447" s="80">
        <v>447</v>
      </c>
      <c r="B447" s="46" t="s">
        <v>1135</v>
      </c>
      <c r="C447" s="112" t="s">
        <v>1208</v>
      </c>
      <c r="D447" s="112" t="s">
        <v>1209</v>
      </c>
      <c r="E447" s="112" t="s">
        <v>1008</v>
      </c>
      <c r="F447" s="113" t="s">
        <v>986</v>
      </c>
      <c r="G447" s="113" t="s">
        <v>987</v>
      </c>
      <c r="H447" s="114" t="s">
        <v>1811</v>
      </c>
      <c r="I447" s="114" t="s">
        <v>1817</v>
      </c>
      <c r="J447" s="50" t="s">
        <v>1731</v>
      </c>
      <c r="K447" s="51"/>
      <c r="L447" s="51"/>
      <c r="M447" s="51" t="s">
        <v>704</v>
      </c>
      <c r="N447" s="51" t="s">
        <v>705</v>
      </c>
      <c r="O447" s="51" t="s">
        <v>778</v>
      </c>
      <c r="P447" s="51"/>
      <c r="Q447" s="51"/>
      <c r="R447" s="51"/>
      <c r="S447" s="51"/>
      <c r="T447" s="51"/>
    </row>
    <row r="448" spans="1:20" ht="25.5">
      <c r="A448" s="80">
        <v>448</v>
      </c>
      <c r="B448" s="46" t="s">
        <v>1135</v>
      </c>
      <c r="C448" s="112" t="s">
        <v>1214</v>
      </c>
      <c r="D448" s="112" t="s">
        <v>1215</v>
      </c>
      <c r="E448" s="112" t="s">
        <v>474</v>
      </c>
      <c r="F448" s="113" t="s">
        <v>986</v>
      </c>
      <c r="G448" s="113" t="s">
        <v>987</v>
      </c>
      <c r="H448" s="114" t="s">
        <v>1811</v>
      </c>
      <c r="I448" s="114" t="s">
        <v>1818</v>
      </c>
      <c r="J448" s="50" t="s">
        <v>1731</v>
      </c>
      <c r="K448" s="51"/>
      <c r="L448" s="51"/>
      <c r="M448" s="51" t="s">
        <v>704</v>
      </c>
      <c r="N448" s="51" t="s">
        <v>705</v>
      </c>
      <c r="O448" s="51" t="s">
        <v>778</v>
      </c>
      <c r="P448" s="51"/>
      <c r="Q448" s="51"/>
      <c r="R448" s="51"/>
      <c r="S448" s="51"/>
      <c r="T448" s="51"/>
    </row>
    <row r="449" spans="1:20" ht="56.25">
      <c r="A449" s="80">
        <v>449</v>
      </c>
      <c r="B449" s="46" t="s">
        <v>1135</v>
      </c>
      <c r="C449" s="112" t="s">
        <v>1819</v>
      </c>
      <c r="D449" s="112" t="s">
        <v>1820</v>
      </c>
      <c r="E449" s="112" t="s">
        <v>1080</v>
      </c>
      <c r="F449" s="113" t="s">
        <v>986</v>
      </c>
      <c r="G449" s="113" t="s">
        <v>987</v>
      </c>
      <c r="H449" s="114" t="s">
        <v>1821</v>
      </c>
      <c r="I449" s="114" t="s">
        <v>1822</v>
      </c>
      <c r="J449" s="50" t="s">
        <v>1731</v>
      </c>
      <c r="K449" s="51" t="s">
        <v>3872</v>
      </c>
      <c r="L449" s="51"/>
      <c r="M449" s="51" t="s">
        <v>704</v>
      </c>
      <c r="N449" s="51" t="s">
        <v>705</v>
      </c>
      <c r="O449" s="51" t="s">
        <v>778</v>
      </c>
      <c r="P449" s="51"/>
      <c r="Q449" s="51"/>
      <c r="R449" s="51"/>
      <c r="S449" s="51"/>
      <c r="T449" s="51"/>
    </row>
    <row r="450" spans="1:20" ht="25.5">
      <c r="A450" s="80">
        <v>450</v>
      </c>
      <c r="B450" s="46" t="s">
        <v>1135</v>
      </c>
      <c r="C450" s="112" t="s">
        <v>1819</v>
      </c>
      <c r="D450" s="112" t="s">
        <v>1820</v>
      </c>
      <c r="E450" s="112" t="s">
        <v>981</v>
      </c>
      <c r="F450" s="113" t="s">
        <v>986</v>
      </c>
      <c r="G450" s="113" t="s">
        <v>987</v>
      </c>
      <c r="H450" s="114" t="s">
        <v>1811</v>
      </c>
      <c r="I450" s="114" t="s">
        <v>1823</v>
      </c>
      <c r="J450" s="50" t="s">
        <v>1731</v>
      </c>
      <c r="K450" s="51"/>
      <c r="L450" s="51"/>
      <c r="M450" s="51" t="s">
        <v>704</v>
      </c>
      <c r="N450" s="51" t="s">
        <v>705</v>
      </c>
      <c r="O450" s="51" t="s">
        <v>778</v>
      </c>
      <c r="P450" s="51"/>
      <c r="Q450" s="51"/>
      <c r="R450" s="51"/>
      <c r="S450" s="51"/>
      <c r="T450" s="51"/>
    </row>
    <row r="451" spans="1:20" ht="12.75">
      <c r="A451" s="80">
        <v>451</v>
      </c>
      <c r="B451" s="46" t="s">
        <v>1135</v>
      </c>
      <c r="C451" s="112" t="s">
        <v>1819</v>
      </c>
      <c r="D451" s="112" t="s">
        <v>1820</v>
      </c>
      <c r="E451" s="112" t="s">
        <v>981</v>
      </c>
      <c r="F451" s="113" t="s">
        <v>986</v>
      </c>
      <c r="G451" s="113" t="s">
        <v>987</v>
      </c>
      <c r="H451" s="114" t="s">
        <v>1824</v>
      </c>
      <c r="I451" s="114" t="s">
        <v>1825</v>
      </c>
      <c r="J451" s="50" t="s">
        <v>1731</v>
      </c>
      <c r="K451" s="51"/>
      <c r="L451" s="51"/>
      <c r="M451" s="51" t="s">
        <v>704</v>
      </c>
      <c r="N451" s="51" t="s">
        <v>705</v>
      </c>
      <c r="O451" s="51" t="s">
        <v>778</v>
      </c>
      <c r="P451" s="51"/>
      <c r="Q451" s="51"/>
      <c r="R451" s="51"/>
      <c r="S451" s="51"/>
      <c r="T451" s="51"/>
    </row>
    <row r="452" spans="1:20" ht="25.5">
      <c r="A452" s="80">
        <v>452</v>
      </c>
      <c r="B452" s="46" t="s">
        <v>1135</v>
      </c>
      <c r="C452" s="112" t="s">
        <v>1536</v>
      </c>
      <c r="D452" s="112" t="s">
        <v>1826</v>
      </c>
      <c r="E452" s="112" t="s">
        <v>1067</v>
      </c>
      <c r="F452" s="113" t="s">
        <v>986</v>
      </c>
      <c r="G452" s="113" t="s">
        <v>987</v>
      </c>
      <c r="H452" s="114" t="s">
        <v>1811</v>
      </c>
      <c r="I452" s="114" t="s">
        <v>1827</v>
      </c>
      <c r="J452" s="50" t="s">
        <v>1731</v>
      </c>
      <c r="K452" s="51"/>
      <c r="L452" s="51"/>
      <c r="M452" s="51" t="s">
        <v>704</v>
      </c>
      <c r="N452" s="51" t="s">
        <v>705</v>
      </c>
      <c r="O452" s="51" t="s">
        <v>778</v>
      </c>
      <c r="P452" s="51"/>
      <c r="Q452" s="51"/>
      <c r="R452" s="51"/>
      <c r="S452" s="51"/>
      <c r="T452" s="51"/>
    </row>
    <row r="453" spans="1:20" ht="123.75">
      <c r="A453" s="80">
        <v>453</v>
      </c>
      <c r="B453" s="46" t="s">
        <v>1135</v>
      </c>
      <c r="C453" s="112" t="s">
        <v>1536</v>
      </c>
      <c r="D453" s="112" t="s">
        <v>609</v>
      </c>
      <c r="E453" s="112" t="s">
        <v>1141</v>
      </c>
      <c r="F453" s="113" t="s">
        <v>986</v>
      </c>
      <c r="G453" s="113" t="s">
        <v>987</v>
      </c>
      <c r="H453" s="114" t="s">
        <v>1828</v>
      </c>
      <c r="I453" s="114" t="s">
        <v>1829</v>
      </c>
      <c r="J453" s="50" t="s">
        <v>1730</v>
      </c>
      <c r="K453" s="51" t="s">
        <v>3865</v>
      </c>
      <c r="L453" s="51"/>
      <c r="M453" s="51"/>
      <c r="N453" s="51" t="s">
        <v>548</v>
      </c>
      <c r="O453" s="51" t="s">
        <v>778</v>
      </c>
      <c r="P453" s="51" t="s">
        <v>3694</v>
      </c>
      <c r="Q453" s="51"/>
      <c r="R453" s="51"/>
      <c r="S453" s="51"/>
      <c r="T453" s="51"/>
    </row>
    <row r="454" spans="1:20" ht="25.5">
      <c r="A454" s="80">
        <v>454</v>
      </c>
      <c r="B454" s="46" t="s">
        <v>1135</v>
      </c>
      <c r="C454" s="112" t="s">
        <v>608</v>
      </c>
      <c r="D454" s="112" t="s">
        <v>609</v>
      </c>
      <c r="E454" s="112" t="s">
        <v>1084</v>
      </c>
      <c r="F454" s="113" t="s">
        <v>986</v>
      </c>
      <c r="G454" s="113" t="s">
        <v>987</v>
      </c>
      <c r="H454" s="114" t="s">
        <v>1811</v>
      </c>
      <c r="I454" s="114" t="s">
        <v>1830</v>
      </c>
      <c r="J454" s="50" t="s">
        <v>1731</v>
      </c>
      <c r="K454" s="51"/>
      <c r="L454" s="51"/>
      <c r="M454" s="51" t="s">
        <v>704</v>
      </c>
      <c r="N454" s="51" t="s">
        <v>705</v>
      </c>
      <c r="O454" s="51" t="s">
        <v>778</v>
      </c>
      <c r="P454" s="51"/>
      <c r="Q454" s="51"/>
      <c r="R454" s="51"/>
      <c r="S454" s="51"/>
      <c r="T454" s="51"/>
    </row>
    <row r="455" spans="1:20" ht="38.25">
      <c r="A455" s="80">
        <v>455</v>
      </c>
      <c r="B455" s="46" t="s">
        <v>1135</v>
      </c>
      <c r="C455" s="112" t="s">
        <v>608</v>
      </c>
      <c r="D455" s="112" t="s">
        <v>609</v>
      </c>
      <c r="E455" s="112" t="s">
        <v>2520</v>
      </c>
      <c r="F455" s="111" t="s">
        <v>2470</v>
      </c>
      <c r="G455" s="113" t="s">
        <v>2471</v>
      </c>
      <c r="H455" s="141" t="s">
        <v>1831</v>
      </c>
      <c r="I455" s="114" t="s">
        <v>1832</v>
      </c>
      <c r="J455" s="50" t="s">
        <v>1731</v>
      </c>
      <c r="K455" s="51"/>
      <c r="L455" s="51"/>
      <c r="M455" s="51" t="s">
        <v>704</v>
      </c>
      <c r="N455" s="51" t="s">
        <v>222</v>
      </c>
      <c r="O455" s="51"/>
      <c r="P455" s="51" t="s">
        <v>2099</v>
      </c>
      <c r="Q455" s="51"/>
      <c r="R455" s="51"/>
      <c r="S455" s="51"/>
      <c r="T455" s="51"/>
    </row>
    <row r="456" spans="1:20" ht="38.25">
      <c r="A456" s="80">
        <v>456</v>
      </c>
      <c r="B456" s="46" t="s">
        <v>1135</v>
      </c>
      <c r="C456" s="112" t="s">
        <v>2303</v>
      </c>
      <c r="D456" s="112" t="s">
        <v>2308</v>
      </c>
      <c r="E456" s="112" t="s">
        <v>1783</v>
      </c>
      <c r="F456" s="113" t="s">
        <v>986</v>
      </c>
      <c r="G456" s="113" t="s">
        <v>987</v>
      </c>
      <c r="H456" s="114" t="s">
        <v>1833</v>
      </c>
      <c r="I456" s="114" t="s">
        <v>1834</v>
      </c>
      <c r="J456" s="50" t="s">
        <v>1731</v>
      </c>
      <c r="K456" s="51"/>
      <c r="L456" s="51">
        <v>727</v>
      </c>
      <c r="M456" s="51" t="s">
        <v>704</v>
      </c>
      <c r="N456" s="51" t="s">
        <v>705</v>
      </c>
      <c r="O456" s="51" t="s">
        <v>778</v>
      </c>
      <c r="P456" s="51"/>
      <c r="Q456" s="51"/>
      <c r="R456" s="51"/>
      <c r="S456" s="51"/>
      <c r="T456" s="51"/>
    </row>
    <row r="457" spans="1:20" ht="63.75">
      <c r="A457" s="80">
        <v>457</v>
      </c>
      <c r="B457" s="46" t="s">
        <v>1135</v>
      </c>
      <c r="C457" s="112" t="s">
        <v>2310</v>
      </c>
      <c r="D457" s="112" t="s">
        <v>2308</v>
      </c>
      <c r="E457" s="112" t="s">
        <v>509</v>
      </c>
      <c r="F457" s="113" t="s">
        <v>986</v>
      </c>
      <c r="G457" s="113" t="s">
        <v>987</v>
      </c>
      <c r="H457" s="114" t="s">
        <v>1835</v>
      </c>
      <c r="I457" s="114" t="s">
        <v>1836</v>
      </c>
      <c r="J457" s="50" t="s">
        <v>1731</v>
      </c>
      <c r="K457" s="51"/>
      <c r="L457" s="51"/>
      <c r="M457" s="51" t="s">
        <v>704</v>
      </c>
      <c r="N457" s="51" t="s">
        <v>705</v>
      </c>
      <c r="O457" s="51" t="s">
        <v>778</v>
      </c>
      <c r="P457" s="51"/>
      <c r="Q457" s="51"/>
      <c r="R457" s="51"/>
      <c r="S457" s="51"/>
      <c r="T457" s="51"/>
    </row>
    <row r="458" spans="1:20" ht="38.25">
      <c r="A458" s="80">
        <v>458</v>
      </c>
      <c r="B458" s="46" t="s">
        <v>1135</v>
      </c>
      <c r="C458" s="112" t="s">
        <v>2310</v>
      </c>
      <c r="D458" s="112" t="s">
        <v>2308</v>
      </c>
      <c r="E458" s="112" t="s">
        <v>1160</v>
      </c>
      <c r="F458" s="113" t="s">
        <v>986</v>
      </c>
      <c r="G458" s="113" t="s">
        <v>987</v>
      </c>
      <c r="H458" s="114" t="s">
        <v>1837</v>
      </c>
      <c r="I458" s="114" t="s">
        <v>1838</v>
      </c>
      <c r="J458" s="50" t="s">
        <v>1731</v>
      </c>
      <c r="K458" s="51"/>
      <c r="L458" s="51"/>
      <c r="M458" s="51" t="s">
        <v>704</v>
      </c>
      <c r="N458" s="51" t="s">
        <v>705</v>
      </c>
      <c r="O458" s="51" t="s">
        <v>778</v>
      </c>
      <c r="P458" s="51"/>
      <c r="Q458" s="51"/>
      <c r="R458" s="51"/>
      <c r="S458" s="51"/>
      <c r="T458" s="51"/>
    </row>
    <row r="459" spans="1:20" ht="25.5">
      <c r="A459" s="80">
        <v>459</v>
      </c>
      <c r="B459" s="46" t="s">
        <v>1135</v>
      </c>
      <c r="C459" s="112" t="s">
        <v>2310</v>
      </c>
      <c r="D459" s="112" t="s">
        <v>2308</v>
      </c>
      <c r="E459" s="112" t="s">
        <v>465</v>
      </c>
      <c r="F459" s="113" t="s">
        <v>986</v>
      </c>
      <c r="G459" s="113" t="s">
        <v>987</v>
      </c>
      <c r="H459" s="114" t="s">
        <v>2500</v>
      </c>
      <c r="I459" s="114" t="s">
        <v>2501</v>
      </c>
      <c r="J459" s="50" t="s">
        <v>1731</v>
      </c>
      <c r="K459" s="51"/>
      <c r="L459" s="51"/>
      <c r="M459" s="51" t="s">
        <v>704</v>
      </c>
      <c r="N459" s="51" t="s">
        <v>705</v>
      </c>
      <c r="O459" s="51" t="s">
        <v>778</v>
      </c>
      <c r="P459" s="51"/>
      <c r="Q459" s="51"/>
      <c r="R459" s="51"/>
      <c r="S459" s="51"/>
      <c r="T459" s="51"/>
    </row>
    <row r="460" spans="1:20" ht="25.5">
      <c r="A460" s="80">
        <v>460</v>
      </c>
      <c r="B460" s="46" t="s">
        <v>1135</v>
      </c>
      <c r="C460" s="112" t="s">
        <v>2314</v>
      </c>
      <c r="D460" s="112" t="s">
        <v>2308</v>
      </c>
      <c r="E460" s="112" t="s">
        <v>1880</v>
      </c>
      <c r="F460" s="113" t="s">
        <v>986</v>
      </c>
      <c r="G460" s="113" t="s">
        <v>987</v>
      </c>
      <c r="H460" s="114" t="s">
        <v>2502</v>
      </c>
      <c r="I460" s="114" t="s">
        <v>2503</v>
      </c>
      <c r="J460" s="50" t="s">
        <v>1731</v>
      </c>
      <c r="K460" s="51"/>
      <c r="L460" s="51"/>
      <c r="M460" s="51" t="s">
        <v>704</v>
      </c>
      <c r="N460" s="51" t="s">
        <v>705</v>
      </c>
      <c r="O460" s="51" t="s">
        <v>778</v>
      </c>
      <c r="P460" s="51"/>
      <c r="Q460" s="51"/>
      <c r="R460" s="51"/>
      <c r="S460" s="51"/>
      <c r="T460" s="51"/>
    </row>
    <row r="461" spans="1:20" ht="89.25">
      <c r="A461" s="80">
        <v>461</v>
      </c>
      <c r="B461" s="46" t="s">
        <v>1135</v>
      </c>
      <c r="C461" s="112" t="s">
        <v>2504</v>
      </c>
      <c r="D461" s="112" t="s">
        <v>2505</v>
      </c>
      <c r="E461" s="112" t="s">
        <v>1783</v>
      </c>
      <c r="F461" s="111" t="s">
        <v>2470</v>
      </c>
      <c r="G461" s="113" t="s">
        <v>2471</v>
      </c>
      <c r="H461" s="114" t="s">
        <v>2506</v>
      </c>
      <c r="I461" s="114" t="s">
        <v>2507</v>
      </c>
      <c r="J461" s="50"/>
      <c r="K461" s="51"/>
      <c r="L461" s="51"/>
      <c r="M461" s="51"/>
      <c r="N461" s="51"/>
      <c r="O461" s="51"/>
      <c r="P461" s="51" t="s">
        <v>1776</v>
      </c>
      <c r="Q461" s="51"/>
      <c r="R461" s="51"/>
      <c r="S461" s="51"/>
      <c r="T461" s="51"/>
    </row>
    <row r="462" spans="1:20" ht="140.25">
      <c r="A462" s="80">
        <v>462</v>
      </c>
      <c r="B462" s="46" t="s">
        <v>1135</v>
      </c>
      <c r="C462" s="112" t="s">
        <v>1280</v>
      </c>
      <c r="D462" s="112" t="s">
        <v>1281</v>
      </c>
      <c r="E462" s="112" t="s">
        <v>998</v>
      </c>
      <c r="F462" s="111" t="s">
        <v>2470</v>
      </c>
      <c r="G462" s="113" t="s">
        <v>2471</v>
      </c>
      <c r="H462" s="114" t="s">
        <v>2508</v>
      </c>
      <c r="I462" s="114" t="s">
        <v>2509</v>
      </c>
      <c r="J462" s="50"/>
      <c r="K462" s="51"/>
      <c r="L462" s="51"/>
      <c r="M462" s="51"/>
      <c r="N462" s="51"/>
      <c r="O462" s="51"/>
      <c r="P462" s="51" t="s">
        <v>1775</v>
      </c>
      <c r="Q462" s="51"/>
      <c r="R462" s="51"/>
      <c r="S462" s="51"/>
      <c r="T462" s="51"/>
    </row>
    <row r="463" spans="1:20" ht="168.75">
      <c r="A463" s="80">
        <v>463</v>
      </c>
      <c r="B463" s="46" t="s">
        <v>1135</v>
      </c>
      <c r="C463" s="112" t="s">
        <v>1872</v>
      </c>
      <c r="D463" s="112" t="s">
        <v>1281</v>
      </c>
      <c r="E463" s="112" t="s">
        <v>939</v>
      </c>
      <c r="F463" s="111" t="s">
        <v>2470</v>
      </c>
      <c r="G463" s="113" t="s">
        <v>2471</v>
      </c>
      <c r="H463" s="114" t="s">
        <v>2510</v>
      </c>
      <c r="I463" s="114" t="s">
        <v>2511</v>
      </c>
      <c r="J463" s="50" t="s">
        <v>1732</v>
      </c>
      <c r="K463" s="51" t="s">
        <v>318</v>
      </c>
      <c r="L463" s="51"/>
      <c r="M463" s="51" t="s">
        <v>704</v>
      </c>
      <c r="N463" s="51" t="s">
        <v>222</v>
      </c>
      <c r="O463" s="51"/>
      <c r="P463" s="51" t="s">
        <v>1775</v>
      </c>
      <c r="Q463" s="51"/>
      <c r="R463" s="51"/>
      <c r="S463" s="51"/>
      <c r="T463" s="51"/>
    </row>
    <row r="464" spans="1:20" ht="409.5">
      <c r="A464" s="80">
        <v>464</v>
      </c>
      <c r="B464" s="46" t="s">
        <v>1135</v>
      </c>
      <c r="C464" s="112" t="s">
        <v>1872</v>
      </c>
      <c r="D464" s="112" t="s">
        <v>1873</v>
      </c>
      <c r="E464" s="112" t="s">
        <v>1864</v>
      </c>
      <c r="F464" s="113" t="s">
        <v>986</v>
      </c>
      <c r="G464" s="113" t="s">
        <v>987</v>
      </c>
      <c r="H464" s="114" t="s">
        <v>2512</v>
      </c>
      <c r="I464" s="114" t="s">
        <v>2513</v>
      </c>
      <c r="J464" s="50" t="s">
        <v>1732</v>
      </c>
      <c r="K464" s="51" t="s">
        <v>3827</v>
      </c>
      <c r="L464" s="51"/>
      <c r="M464" s="51" t="s">
        <v>704</v>
      </c>
      <c r="N464" s="51" t="s">
        <v>705</v>
      </c>
      <c r="O464" s="51" t="s">
        <v>778</v>
      </c>
      <c r="P464" s="51"/>
      <c r="Q464" s="51"/>
      <c r="R464" s="51"/>
      <c r="S464" s="51"/>
      <c r="T464" s="51"/>
    </row>
    <row r="465" spans="1:20" ht="25.5">
      <c r="A465" s="80">
        <v>465</v>
      </c>
      <c r="B465" s="46" t="s">
        <v>1135</v>
      </c>
      <c r="C465" s="112" t="s">
        <v>1872</v>
      </c>
      <c r="D465" s="112" t="s">
        <v>1873</v>
      </c>
      <c r="E465" s="112" t="s">
        <v>1057</v>
      </c>
      <c r="F465" s="111" t="s">
        <v>2470</v>
      </c>
      <c r="G465" s="113" t="s">
        <v>2471</v>
      </c>
      <c r="H465" s="114" t="s">
        <v>2514</v>
      </c>
      <c r="I465" s="114" t="s">
        <v>2515</v>
      </c>
      <c r="J465" s="50"/>
      <c r="K465" s="51"/>
      <c r="L465" s="51"/>
      <c r="M465" s="51"/>
      <c r="N465" s="51"/>
      <c r="O465" s="51"/>
      <c r="P465" s="51" t="s">
        <v>1775</v>
      </c>
      <c r="Q465" s="51"/>
      <c r="R465" s="51"/>
      <c r="S465" s="51"/>
      <c r="T465" s="51"/>
    </row>
    <row r="466" spans="1:20" ht="25.5">
      <c r="A466" s="80">
        <v>466</v>
      </c>
      <c r="B466" s="46" t="s">
        <v>1135</v>
      </c>
      <c r="C466" s="112" t="s">
        <v>1872</v>
      </c>
      <c r="D466" s="112" t="s">
        <v>1873</v>
      </c>
      <c r="E466" s="112" t="s">
        <v>1057</v>
      </c>
      <c r="F466" s="113" t="s">
        <v>986</v>
      </c>
      <c r="G466" s="113" t="s">
        <v>987</v>
      </c>
      <c r="H466" s="114" t="s">
        <v>2516</v>
      </c>
      <c r="I466" s="114" t="s">
        <v>2521</v>
      </c>
      <c r="J466" s="50" t="s">
        <v>1731</v>
      </c>
      <c r="K466" s="51"/>
      <c r="L466" s="51"/>
      <c r="M466" s="51" t="s">
        <v>704</v>
      </c>
      <c r="N466" s="51" t="s">
        <v>705</v>
      </c>
      <c r="O466" s="51" t="s">
        <v>778</v>
      </c>
      <c r="P466" s="51"/>
      <c r="Q466" s="51"/>
      <c r="R466" s="51"/>
      <c r="S466" s="51"/>
      <c r="T466" s="51"/>
    </row>
    <row r="467" spans="1:20" ht="38.25">
      <c r="A467" s="80">
        <v>467</v>
      </c>
      <c r="B467" s="46" t="s">
        <v>1135</v>
      </c>
      <c r="C467" s="112" t="s">
        <v>1872</v>
      </c>
      <c r="D467" s="112" t="s">
        <v>1873</v>
      </c>
      <c r="E467" s="112" t="s">
        <v>2328</v>
      </c>
      <c r="F467" s="113" t="s">
        <v>986</v>
      </c>
      <c r="G467" s="113" t="s">
        <v>987</v>
      </c>
      <c r="H467" s="114" t="s">
        <v>2522</v>
      </c>
      <c r="I467" s="114" t="s">
        <v>2523</v>
      </c>
      <c r="J467" s="50" t="s">
        <v>1731</v>
      </c>
      <c r="K467" s="51"/>
      <c r="L467" s="51"/>
      <c r="M467" s="51" t="s">
        <v>704</v>
      </c>
      <c r="N467" s="51" t="s">
        <v>705</v>
      </c>
      <c r="O467" s="51" t="s">
        <v>778</v>
      </c>
      <c r="P467" s="51"/>
      <c r="Q467" s="51"/>
      <c r="R467" s="51"/>
      <c r="S467" s="51"/>
      <c r="T467" s="51"/>
    </row>
    <row r="468" spans="1:20" ht="51">
      <c r="A468" s="80">
        <v>468</v>
      </c>
      <c r="B468" s="46" t="s">
        <v>1135</v>
      </c>
      <c r="C468" s="112" t="s">
        <v>1872</v>
      </c>
      <c r="D468" s="112" t="s">
        <v>1873</v>
      </c>
      <c r="E468" s="112" t="s">
        <v>1154</v>
      </c>
      <c r="F468" s="111" t="s">
        <v>2470</v>
      </c>
      <c r="G468" s="113" t="s">
        <v>2471</v>
      </c>
      <c r="H468" s="114" t="s">
        <v>2524</v>
      </c>
      <c r="I468" s="114" t="s">
        <v>2525</v>
      </c>
      <c r="J468" s="50" t="s">
        <v>1731</v>
      </c>
      <c r="K468" s="51"/>
      <c r="L468" s="51"/>
      <c r="M468" s="51" t="s">
        <v>704</v>
      </c>
      <c r="N468" s="51" t="s">
        <v>222</v>
      </c>
      <c r="O468" s="51"/>
      <c r="P468" s="51" t="s">
        <v>1775</v>
      </c>
      <c r="Q468" s="51"/>
      <c r="R468" s="51"/>
      <c r="S468" s="51"/>
      <c r="T468" s="51"/>
    </row>
    <row r="469" spans="1:20" ht="25.5">
      <c r="A469" s="80">
        <v>469</v>
      </c>
      <c r="B469" s="46" t="s">
        <v>1135</v>
      </c>
      <c r="C469" s="112" t="s">
        <v>1872</v>
      </c>
      <c r="D469" s="112" t="s">
        <v>1873</v>
      </c>
      <c r="E469" s="112" t="s">
        <v>241</v>
      </c>
      <c r="F469" s="113" t="s">
        <v>986</v>
      </c>
      <c r="G469" s="113" t="s">
        <v>987</v>
      </c>
      <c r="H469" s="114" t="s">
        <v>2526</v>
      </c>
      <c r="I469" s="114" t="s">
        <v>2527</v>
      </c>
      <c r="J469" s="50" t="s">
        <v>1731</v>
      </c>
      <c r="K469" s="51"/>
      <c r="L469" s="51"/>
      <c r="M469" s="51" t="s">
        <v>704</v>
      </c>
      <c r="N469" s="51" t="s">
        <v>705</v>
      </c>
      <c r="O469" s="51" t="s">
        <v>778</v>
      </c>
      <c r="P469" s="51"/>
      <c r="Q469" s="51"/>
      <c r="R469" s="51"/>
      <c r="S469" s="51"/>
      <c r="T469" s="51"/>
    </row>
    <row r="470" spans="1:20" ht="51">
      <c r="A470" s="80">
        <v>470</v>
      </c>
      <c r="B470" s="46" t="s">
        <v>1135</v>
      </c>
      <c r="C470" s="112" t="s">
        <v>1872</v>
      </c>
      <c r="D470" s="112" t="s">
        <v>1873</v>
      </c>
      <c r="E470" s="112" t="s">
        <v>241</v>
      </c>
      <c r="F470" s="111" t="s">
        <v>2470</v>
      </c>
      <c r="G470" s="113" t="s">
        <v>2471</v>
      </c>
      <c r="H470" s="114" t="s">
        <v>2524</v>
      </c>
      <c r="I470" s="114" t="s">
        <v>2525</v>
      </c>
      <c r="J470" s="50" t="s">
        <v>1731</v>
      </c>
      <c r="K470" s="51"/>
      <c r="L470" s="51"/>
      <c r="M470" s="51" t="s">
        <v>704</v>
      </c>
      <c r="N470" s="51" t="s">
        <v>222</v>
      </c>
      <c r="O470" s="51"/>
      <c r="P470" s="51" t="s">
        <v>1775</v>
      </c>
      <c r="Q470" s="51"/>
      <c r="R470" s="51"/>
      <c r="S470" s="51"/>
      <c r="T470" s="51"/>
    </row>
    <row r="471" spans="1:20" ht="76.5">
      <c r="A471" s="80">
        <v>471</v>
      </c>
      <c r="B471" s="46" t="s">
        <v>1135</v>
      </c>
      <c r="C471" s="112" t="s">
        <v>2528</v>
      </c>
      <c r="D471" s="112" t="s">
        <v>2529</v>
      </c>
      <c r="E471" s="112" t="s">
        <v>1839</v>
      </c>
      <c r="F471" s="111" t="s">
        <v>2470</v>
      </c>
      <c r="G471" s="113" t="s">
        <v>2471</v>
      </c>
      <c r="H471" s="114" t="s">
        <v>2530</v>
      </c>
      <c r="I471" s="114" t="s">
        <v>2531</v>
      </c>
      <c r="J471" s="50"/>
      <c r="K471" s="51"/>
      <c r="L471" s="51"/>
      <c r="M471" s="51"/>
      <c r="N471" s="51"/>
      <c r="O471" s="51"/>
      <c r="P471" s="51" t="s">
        <v>1775</v>
      </c>
      <c r="Q471" s="51"/>
      <c r="R471" s="51"/>
      <c r="S471" s="51"/>
      <c r="T471" s="51"/>
    </row>
    <row r="472" spans="1:20" ht="25.5">
      <c r="A472" s="80">
        <v>472</v>
      </c>
      <c r="B472" s="46" t="s">
        <v>1135</v>
      </c>
      <c r="C472" s="112" t="s">
        <v>2528</v>
      </c>
      <c r="D472" s="112" t="s">
        <v>2529</v>
      </c>
      <c r="E472" s="112" t="s">
        <v>2010</v>
      </c>
      <c r="F472" s="113" t="s">
        <v>986</v>
      </c>
      <c r="G472" s="113" t="s">
        <v>987</v>
      </c>
      <c r="H472" s="114" t="s">
        <v>2526</v>
      </c>
      <c r="I472" s="114" t="s">
        <v>2532</v>
      </c>
      <c r="J472" s="50" t="s">
        <v>1732</v>
      </c>
      <c r="K472" s="51" t="s">
        <v>3828</v>
      </c>
      <c r="L472" s="51"/>
      <c r="M472" s="51" t="s">
        <v>704</v>
      </c>
      <c r="N472" s="51" t="s">
        <v>705</v>
      </c>
      <c r="O472" s="51" t="s">
        <v>778</v>
      </c>
      <c r="P472" s="51"/>
      <c r="Q472" s="51"/>
      <c r="R472" s="51"/>
      <c r="S472" s="51"/>
      <c r="T472" s="51"/>
    </row>
    <row r="473" spans="1:20" ht="382.5">
      <c r="A473" s="80">
        <v>473</v>
      </c>
      <c r="B473" s="46" t="s">
        <v>1135</v>
      </c>
      <c r="C473" s="112" t="s">
        <v>2533</v>
      </c>
      <c r="D473" s="112" t="s">
        <v>1284</v>
      </c>
      <c r="E473" s="112" t="s">
        <v>1003</v>
      </c>
      <c r="F473" s="113" t="s">
        <v>986</v>
      </c>
      <c r="G473" s="113" t="s">
        <v>987</v>
      </c>
      <c r="H473" s="114" t="s">
        <v>2534</v>
      </c>
      <c r="I473" s="114" t="s">
        <v>2523</v>
      </c>
      <c r="J473" s="50" t="s">
        <v>1732</v>
      </c>
      <c r="K473" s="51" t="s">
        <v>3831</v>
      </c>
      <c r="L473" s="51"/>
      <c r="M473" s="51" t="s">
        <v>704</v>
      </c>
      <c r="N473" s="51" t="s">
        <v>705</v>
      </c>
      <c r="O473" s="51" t="s">
        <v>778</v>
      </c>
      <c r="P473" s="51"/>
      <c r="Q473" s="51"/>
      <c r="R473" s="51"/>
      <c r="S473" s="51"/>
      <c r="T473" s="51"/>
    </row>
    <row r="474" spans="1:20" ht="180">
      <c r="A474" s="80">
        <v>474</v>
      </c>
      <c r="B474" s="46" t="s">
        <v>1135</v>
      </c>
      <c r="C474" s="112" t="s">
        <v>1283</v>
      </c>
      <c r="D474" s="112" t="s">
        <v>1284</v>
      </c>
      <c r="E474" s="112" t="s">
        <v>2011</v>
      </c>
      <c r="F474" s="111" t="s">
        <v>2470</v>
      </c>
      <c r="G474" s="113" t="s">
        <v>2471</v>
      </c>
      <c r="H474" s="114" t="s">
        <v>1889</v>
      </c>
      <c r="I474" s="114" t="s">
        <v>1890</v>
      </c>
      <c r="J474" s="50" t="s">
        <v>1731</v>
      </c>
      <c r="K474" s="51" t="s">
        <v>3701</v>
      </c>
      <c r="L474" s="51"/>
      <c r="M474" s="51" t="s">
        <v>704</v>
      </c>
      <c r="N474" s="51" t="s">
        <v>222</v>
      </c>
      <c r="O474" s="51"/>
      <c r="P474" s="51" t="s">
        <v>2101</v>
      </c>
      <c r="Q474" s="51"/>
      <c r="R474" s="51"/>
      <c r="S474" s="51"/>
      <c r="T474" s="51"/>
    </row>
    <row r="475" spans="1:20" ht="90">
      <c r="A475" s="80">
        <v>475</v>
      </c>
      <c r="B475" s="46" t="s">
        <v>1135</v>
      </c>
      <c r="C475" s="112" t="s">
        <v>1283</v>
      </c>
      <c r="D475" s="112" t="s">
        <v>1891</v>
      </c>
      <c r="E475" s="112" t="s">
        <v>1861</v>
      </c>
      <c r="F475" s="111" t="s">
        <v>2470</v>
      </c>
      <c r="G475" s="113" t="s">
        <v>2471</v>
      </c>
      <c r="H475" s="114" t="s">
        <v>1892</v>
      </c>
      <c r="I475" s="114" t="s">
        <v>1893</v>
      </c>
      <c r="J475" s="50" t="s">
        <v>1732</v>
      </c>
      <c r="K475" s="51" t="s">
        <v>3702</v>
      </c>
      <c r="L475" s="51"/>
      <c r="M475" s="51" t="s">
        <v>704</v>
      </c>
      <c r="N475" s="51" t="s">
        <v>222</v>
      </c>
      <c r="O475" s="51"/>
      <c r="P475" s="51" t="s">
        <v>2101</v>
      </c>
      <c r="Q475" s="51"/>
      <c r="R475" s="51"/>
      <c r="S475" s="51"/>
      <c r="T475" s="51"/>
    </row>
    <row r="476" spans="1:20" ht="146.25">
      <c r="A476" s="80">
        <v>476</v>
      </c>
      <c r="B476" s="46" t="s">
        <v>1135</v>
      </c>
      <c r="C476" s="112" t="s">
        <v>1283</v>
      </c>
      <c r="D476" s="112" t="s">
        <v>1891</v>
      </c>
      <c r="E476" s="112" t="s">
        <v>1160</v>
      </c>
      <c r="F476" s="113" t="s">
        <v>986</v>
      </c>
      <c r="G476" s="113" t="s">
        <v>987</v>
      </c>
      <c r="H476" s="114" t="s">
        <v>1894</v>
      </c>
      <c r="I476" s="114" t="s">
        <v>1895</v>
      </c>
      <c r="J476" s="50" t="s">
        <v>1732</v>
      </c>
      <c r="K476" s="51" t="s">
        <v>3832</v>
      </c>
      <c r="L476" s="51"/>
      <c r="M476" s="51" t="s">
        <v>704</v>
      </c>
      <c r="N476" s="51" t="s">
        <v>705</v>
      </c>
      <c r="O476" s="51" t="s">
        <v>778</v>
      </c>
      <c r="P476" s="51"/>
      <c r="Q476" s="51"/>
      <c r="R476" s="51"/>
      <c r="S476" s="51"/>
      <c r="T476" s="51"/>
    </row>
    <row r="477" spans="1:20" ht="25.5">
      <c r="A477" s="80">
        <v>477</v>
      </c>
      <c r="B477" s="46" t="s">
        <v>1135</v>
      </c>
      <c r="C477" s="112" t="s">
        <v>1896</v>
      </c>
      <c r="D477" s="112" t="s">
        <v>1897</v>
      </c>
      <c r="E477" s="112" t="s">
        <v>1545</v>
      </c>
      <c r="F477" s="113" t="s">
        <v>986</v>
      </c>
      <c r="G477" s="113" t="s">
        <v>987</v>
      </c>
      <c r="H477" s="114" t="s">
        <v>1898</v>
      </c>
      <c r="I477" s="114" t="s">
        <v>1899</v>
      </c>
      <c r="J477" s="50" t="s">
        <v>1731</v>
      </c>
      <c r="K477" s="51"/>
      <c r="L477" s="51"/>
      <c r="M477" s="51" t="s">
        <v>704</v>
      </c>
      <c r="N477" s="51" t="s">
        <v>705</v>
      </c>
      <c r="O477" s="51" t="s">
        <v>778</v>
      </c>
      <c r="P477" s="51"/>
      <c r="Q477" s="51"/>
      <c r="R477" s="51"/>
      <c r="S477" s="51"/>
      <c r="T477" s="51"/>
    </row>
    <row r="478" spans="1:20" ht="38.25">
      <c r="A478" s="80">
        <v>478</v>
      </c>
      <c r="B478" s="46" t="s">
        <v>1135</v>
      </c>
      <c r="C478" s="112" t="s">
        <v>1875</v>
      </c>
      <c r="D478" s="112" t="s">
        <v>1876</v>
      </c>
      <c r="E478" s="112" t="s">
        <v>1864</v>
      </c>
      <c r="F478" s="113" t="s">
        <v>986</v>
      </c>
      <c r="G478" s="113" t="s">
        <v>987</v>
      </c>
      <c r="H478" s="114" t="s">
        <v>2526</v>
      </c>
      <c r="I478" s="114" t="s">
        <v>1900</v>
      </c>
      <c r="J478" s="50" t="s">
        <v>1731</v>
      </c>
      <c r="K478" s="51"/>
      <c r="L478" s="51"/>
      <c r="M478" s="51" t="s">
        <v>704</v>
      </c>
      <c r="N478" s="51" t="s">
        <v>705</v>
      </c>
      <c r="O478" s="51" t="s">
        <v>778</v>
      </c>
      <c r="P478" s="51"/>
      <c r="Q478" s="51"/>
      <c r="R478" s="51"/>
      <c r="S478" s="51"/>
      <c r="T478" s="51"/>
    </row>
    <row r="479" spans="1:20" ht="102">
      <c r="A479" s="80">
        <v>479</v>
      </c>
      <c r="B479" s="46" t="s">
        <v>1135</v>
      </c>
      <c r="C479" s="112" t="s">
        <v>1875</v>
      </c>
      <c r="D479" s="112" t="s">
        <v>1876</v>
      </c>
      <c r="E479" s="112" t="s">
        <v>1037</v>
      </c>
      <c r="F479" s="111" t="s">
        <v>2470</v>
      </c>
      <c r="G479" s="113" t="s">
        <v>2471</v>
      </c>
      <c r="H479" s="114" t="s">
        <v>1901</v>
      </c>
      <c r="I479" s="114" t="s">
        <v>1902</v>
      </c>
      <c r="J479" s="50"/>
      <c r="K479" s="51"/>
      <c r="L479" s="51"/>
      <c r="M479" s="51"/>
      <c r="N479" s="51"/>
      <c r="O479" s="51"/>
      <c r="P479" s="51" t="s">
        <v>1779</v>
      </c>
      <c r="Q479" s="51"/>
      <c r="R479" s="51"/>
      <c r="S479" s="51"/>
      <c r="T479" s="51"/>
    </row>
    <row r="480" spans="1:20" ht="25.5">
      <c r="A480" s="80">
        <v>480</v>
      </c>
      <c r="B480" s="46" t="s">
        <v>1135</v>
      </c>
      <c r="C480" s="112" t="s">
        <v>1875</v>
      </c>
      <c r="D480" s="112" t="s">
        <v>1876</v>
      </c>
      <c r="E480" s="112" t="s">
        <v>1877</v>
      </c>
      <c r="F480" s="113" t="s">
        <v>986</v>
      </c>
      <c r="G480" s="113" t="s">
        <v>987</v>
      </c>
      <c r="H480" s="114" t="s">
        <v>1903</v>
      </c>
      <c r="I480" s="114" t="s">
        <v>2542</v>
      </c>
      <c r="J480" s="50" t="s">
        <v>1731</v>
      </c>
      <c r="K480" s="51"/>
      <c r="L480" s="51"/>
      <c r="M480" s="51" t="s">
        <v>704</v>
      </c>
      <c r="N480" s="51" t="s">
        <v>705</v>
      </c>
      <c r="O480" s="51" t="s">
        <v>778</v>
      </c>
      <c r="P480" s="51"/>
      <c r="Q480" s="51"/>
      <c r="R480" s="51"/>
      <c r="S480" s="51"/>
      <c r="T480" s="51"/>
    </row>
    <row r="481" spans="1:20" ht="25.5">
      <c r="A481" s="80">
        <v>481</v>
      </c>
      <c r="B481" s="46" t="s">
        <v>1135</v>
      </c>
      <c r="C481" s="112" t="s">
        <v>1875</v>
      </c>
      <c r="D481" s="112" t="s">
        <v>1876</v>
      </c>
      <c r="E481" s="112" t="s">
        <v>1041</v>
      </c>
      <c r="F481" s="113" t="s">
        <v>986</v>
      </c>
      <c r="G481" s="113" t="s">
        <v>987</v>
      </c>
      <c r="H481" s="114" t="s">
        <v>2543</v>
      </c>
      <c r="I481" s="114" t="s">
        <v>2544</v>
      </c>
      <c r="J481" s="50" t="s">
        <v>1731</v>
      </c>
      <c r="K481" s="51"/>
      <c r="L481" s="51"/>
      <c r="M481" s="51" t="s">
        <v>704</v>
      </c>
      <c r="N481" s="51" t="s">
        <v>705</v>
      </c>
      <c r="O481" s="51" t="s">
        <v>778</v>
      </c>
      <c r="P481" s="51"/>
      <c r="Q481" s="51"/>
      <c r="R481" s="51"/>
      <c r="S481" s="51"/>
      <c r="T481" s="51"/>
    </row>
    <row r="482" spans="1:20" ht="25.5">
      <c r="A482" s="80">
        <v>482</v>
      </c>
      <c r="B482" s="46" t="s">
        <v>1135</v>
      </c>
      <c r="C482" s="112" t="s">
        <v>2545</v>
      </c>
      <c r="D482" s="112" t="s">
        <v>2546</v>
      </c>
      <c r="E482" s="112" t="s">
        <v>1003</v>
      </c>
      <c r="F482" s="111" t="s">
        <v>2470</v>
      </c>
      <c r="G482" s="113" t="s">
        <v>2471</v>
      </c>
      <c r="H482" s="114" t="s">
        <v>2547</v>
      </c>
      <c r="I482" s="114" t="s">
        <v>2548</v>
      </c>
      <c r="J482" s="50" t="s">
        <v>1731</v>
      </c>
      <c r="K482" s="51"/>
      <c r="L482" s="51"/>
      <c r="M482" s="51" t="s">
        <v>704</v>
      </c>
      <c r="N482" s="51" t="s">
        <v>222</v>
      </c>
      <c r="O482" s="51"/>
      <c r="P482" s="51" t="s">
        <v>1733</v>
      </c>
      <c r="Q482" s="51"/>
      <c r="R482" s="51"/>
      <c r="S482" s="51"/>
      <c r="T482" s="51"/>
    </row>
    <row r="483" spans="1:20" ht="76.5">
      <c r="A483" s="80">
        <v>483</v>
      </c>
      <c r="B483" s="46" t="s">
        <v>1135</v>
      </c>
      <c r="C483" s="112" t="s">
        <v>2549</v>
      </c>
      <c r="D483" s="112" t="s">
        <v>2550</v>
      </c>
      <c r="E483" s="112" t="s">
        <v>1033</v>
      </c>
      <c r="F483" s="111" t="s">
        <v>2470</v>
      </c>
      <c r="G483" s="113" t="s">
        <v>2471</v>
      </c>
      <c r="H483" s="114" t="s">
        <v>2551</v>
      </c>
      <c r="I483" s="114" t="s">
        <v>2552</v>
      </c>
      <c r="J483" s="50" t="s">
        <v>1731</v>
      </c>
      <c r="K483" s="51" t="s">
        <v>1859</v>
      </c>
      <c r="L483" s="51"/>
      <c r="M483" s="51" t="s">
        <v>704</v>
      </c>
      <c r="N483" s="51" t="s">
        <v>222</v>
      </c>
      <c r="O483" s="51"/>
      <c r="P483" s="51" t="s">
        <v>1635</v>
      </c>
      <c r="Q483" s="51"/>
      <c r="R483" s="51"/>
      <c r="S483" s="51"/>
      <c r="T483" s="51"/>
    </row>
    <row r="484" spans="1:20" ht="25.5">
      <c r="A484" s="80">
        <v>484</v>
      </c>
      <c r="B484" s="46" t="s">
        <v>1135</v>
      </c>
      <c r="C484" s="112" t="s">
        <v>2549</v>
      </c>
      <c r="D484" s="112" t="s">
        <v>2550</v>
      </c>
      <c r="E484" s="112" t="s">
        <v>998</v>
      </c>
      <c r="F484" s="111" t="s">
        <v>2470</v>
      </c>
      <c r="G484" s="113" t="s">
        <v>2471</v>
      </c>
      <c r="H484" s="114" t="s">
        <v>2547</v>
      </c>
      <c r="I484" s="114" t="s">
        <v>2548</v>
      </c>
      <c r="J484" s="50"/>
      <c r="K484" s="51"/>
      <c r="L484" s="51"/>
      <c r="M484" s="51"/>
      <c r="N484" s="51"/>
      <c r="O484" s="51"/>
      <c r="P484" s="51" t="s">
        <v>1776</v>
      </c>
      <c r="Q484" s="51"/>
      <c r="R484" s="51"/>
      <c r="S484" s="51"/>
      <c r="T484" s="51"/>
    </row>
    <row r="485" spans="1:20" ht="25.5">
      <c r="A485" s="80">
        <v>485</v>
      </c>
      <c r="B485" s="46" t="s">
        <v>1135</v>
      </c>
      <c r="C485" s="112" t="s">
        <v>2549</v>
      </c>
      <c r="D485" s="112" t="s">
        <v>2550</v>
      </c>
      <c r="E485" s="112" t="s">
        <v>1861</v>
      </c>
      <c r="F485" s="111" t="s">
        <v>2470</v>
      </c>
      <c r="G485" s="113" t="s">
        <v>2471</v>
      </c>
      <c r="H485" s="114" t="s">
        <v>2547</v>
      </c>
      <c r="I485" s="114" t="s">
        <v>2548</v>
      </c>
      <c r="J485" s="50"/>
      <c r="K485" s="51"/>
      <c r="L485" s="51"/>
      <c r="M485" s="51"/>
      <c r="N485" s="51"/>
      <c r="O485" s="51"/>
      <c r="P485" s="51" t="s">
        <v>1779</v>
      </c>
      <c r="Q485" s="51"/>
      <c r="R485" s="51"/>
      <c r="S485" s="51"/>
      <c r="T485" s="51"/>
    </row>
    <row r="486" spans="1:20" ht="25.5">
      <c r="A486" s="80">
        <v>486</v>
      </c>
      <c r="B486" s="46" t="s">
        <v>1135</v>
      </c>
      <c r="C486" s="112" t="s">
        <v>2549</v>
      </c>
      <c r="D486" s="112" t="s">
        <v>2550</v>
      </c>
      <c r="E486" s="112" t="s">
        <v>1849</v>
      </c>
      <c r="F486" s="111" t="s">
        <v>2470</v>
      </c>
      <c r="G486" s="113" t="s">
        <v>2471</v>
      </c>
      <c r="H486" s="114" t="s">
        <v>2547</v>
      </c>
      <c r="I486" s="114" t="s">
        <v>2548</v>
      </c>
      <c r="J486" s="50" t="s">
        <v>1731</v>
      </c>
      <c r="K486" s="51"/>
      <c r="L486" s="51"/>
      <c r="M486" s="51" t="s">
        <v>704</v>
      </c>
      <c r="N486" s="51" t="s">
        <v>222</v>
      </c>
      <c r="O486" s="51"/>
      <c r="P486" s="51" t="s">
        <v>1733</v>
      </c>
      <c r="Q486" s="51"/>
      <c r="R486" s="51"/>
      <c r="S486" s="51"/>
      <c r="T486" s="51"/>
    </row>
    <row r="487" spans="1:20" ht="25.5">
      <c r="A487" s="80">
        <v>487</v>
      </c>
      <c r="B487" s="46" t="s">
        <v>1135</v>
      </c>
      <c r="C487" s="112" t="s">
        <v>2549</v>
      </c>
      <c r="D487" s="112" t="s">
        <v>2550</v>
      </c>
      <c r="E487" s="112" t="s">
        <v>1839</v>
      </c>
      <c r="F487" s="111" t="s">
        <v>2470</v>
      </c>
      <c r="G487" s="113" t="s">
        <v>2471</v>
      </c>
      <c r="H487" s="114" t="s">
        <v>2547</v>
      </c>
      <c r="I487" s="114" t="s">
        <v>2548</v>
      </c>
      <c r="J487" s="50"/>
      <c r="K487" s="51"/>
      <c r="L487" s="51"/>
      <c r="M487" s="51"/>
      <c r="N487" s="51"/>
      <c r="O487" s="51"/>
      <c r="P487" s="51" t="s">
        <v>2100</v>
      </c>
      <c r="Q487" s="51"/>
      <c r="R487" s="51"/>
      <c r="S487" s="51"/>
      <c r="T487" s="51"/>
    </row>
    <row r="488" spans="1:20" ht="76.5">
      <c r="A488" s="80">
        <v>488</v>
      </c>
      <c r="B488" s="46" t="s">
        <v>1135</v>
      </c>
      <c r="C488" s="112" t="s">
        <v>2553</v>
      </c>
      <c r="D488" s="112" t="s">
        <v>2554</v>
      </c>
      <c r="E488" s="112" t="s">
        <v>1004</v>
      </c>
      <c r="F488" s="111" t="s">
        <v>2470</v>
      </c>
      <c r="G488" s="113" t="s">
        <v>2471</v>
      </c>
      <c r="H488" s="114" t="s">
        <v>2551</v>
      </c>
      <c r="I488" s="114" t="s">
        <v>2552</v>
      </c>
      <c r="J488" s="50" t="s">
        <v>1731</v>
      </c>
      <c r="K488" s="51" t="s">
        <v>1859</v>
      </c>
      <c r="L488" s="51"/>
      <c r="M488" s="51" t="s">
        <v>704</v>
      </c>
      <c r="N488" s="51" t="s">
        <v>222</v>
      </c>
      <c r="O488" s="51"/>
      <c r="P488" s="51" t="s">
        <v>1635</v>
      </c>
      <c r="Q488" s="51"/>
      <c r="R488" s="51"/>
      <c r="S488" s="51"/>
      <c r="T488" s="51"/>
    </row>
    <row r="489" spans="1:20" ht="25.5">
      <c r="A489" s="80">
        <v>489</v>
      </c>
      <c r="B489" s="46" t="s">
        <v>1135</v>
      </c>
      <c r="C489" s="112" t="s">
        <v>2553</v>
      </c>
      <c r="D489" s="112" t="s">
        <v>2554</v>
      </c>
      <c r="E489" s="112" t="s">
        <v>2469</v>
      </c>
      <c r="F489" s="111" t="s">
        <v>2470</v>
      </c>
      <c r="G489" s="113" t="s">
        <v>2471</v>
      </c>
      <c r="H489" s="114" t="s">
        <v>2547</v>
      </c>
      <c r="I489" s="114" t="s">
        <v>2548</v>
      </c>
      <c r="J489" s="50"/>
      <c r="K489" s="51"/>
      <c r="L489" s="51"/>
      <c r="M489" s="51"/>
      <c r="N489" s="51"/>
      <c r="O489" s="51"/>
      <c r="P489" s="51" t="s">
        <v>2099</v>
      </c>
      <c r="Q489" s="51"/>
      <c r="R489" s="51"/>
      <c r="S489" s="51"/>
      <c r="T489" s="51"/>
    </row>
    <row r="490" spans="1:20" ht="76.5">
      <c r="A490" s="80">
        <v>490</v>
      </c>
      <c r="B490" s="46" t="s">
        <v>1135</v>
      </c>
      <c r="C490" s="112" t="s">
        <v>2555</v>
      </c>
      <c r="D490" s="112" t="s">
        <v>2556</v>
      </c>
      <c r="E490" s="112" t="s">
        <v>474</v>
      </c>
      <c r="F490" s="111" t="s">
        <v>2470</v>
      </c>
      <c r="G490" s="113" t="s">
        <v>2471</v>
      </c>
      <c r="H490" s="114" t="s">
        <v>2551</v>
      </c>
      <c r="I490" s="114" t="s">
        <v>2552</v>
      </c>
      <c r="J490" s="50" t="s">
        <v>1731</v>
      </c>
      <c r="K490" s="51" t="s">
        <v>1859</v>
      </c>
      <c r="L490" s="51"/>
      <c r="M490" s="51" t="s">
        <v>704</v>
      </c>
      <c r="N490" s="51" t="s">
        <v>222</v>
      </c>
      <c r="O490" s="51"/>
      <c r="P490" s="51" t="s">
        <v>1635</v>
      </c>
      <c r="Q490" s="51"/>
      <c r="R490" s="51"/>
      <c r="S490" s="51"/>
      <c r="T490" s="51"/>
    </row>
    <row r="491" spans="1:20" ht="25.5">
      <c r="A491" s="80">
        <v>491</v>
      </c>
      <c r="B491" s="46" t="s">
        <v>1135</v>
      </c>
      <c r="C491" s="112" t="s">
        <v>2555</v>
      </c>
      <c r="D491" s="112" t="s">
        <v>2556</v>
      </c>
      <c r="E491" s="112" t="s">
        <v>1784</v>
      </c>
      <c r="F491" s="111" t="s">
        <v>2470</v>
      </c>
      <c r="G491" s="113" t="s">
        <v>2471</v>
      </c>
      <c r="H491" s="114" t="s">
        <v>2547</v>
      </c>
      <c r="I491" s="114" t="s">
        <v>2548</v>
      </c>
      <c r="J491" s="50" t="s">
        <v>1731</v>
      </c>
      <c r="K491" s="51" t="s">
        <v>1859</v>
      </c>
      <c r="L491" s="50"/>
      <c r="M491" s="51" t="s">
        <v>704</v>
      </c>
      <c r="N491" s="51" t="s">
        <v>222</v>
      </c>
      <c r="O491" s="51"/>
      <c r="P491" s="51" t="s">
        <v>1635</v>
      </c>
      <c r="Q491" s="51"/>
      <c r="R491" s="51"/>
      <c r="S491" s="51"/>
      <c r="T491" s="51"/>
    </row>
    <row r="492" spans="1:20" ht="25.5">
      <c r="A492" s="80">
        <v>492</v>
      </c>
      <c r="B492" s="46" t="s">
        <v>1135</v>
      </c>
      <c r="C492" s="112" t="s">
        <v>2555</v>
      </c>
      <c r="D492" s="112" t="s">
        <v>2556</v>
      </c>
      <c r="E492" s="112" t="s">
        <v>1849</v>
      </c>
      <c r="F492" s="111" t="s">
        <v>2470</v>
      </c>
      <c r="G492" s="113" t="s">
        <v>2471</v>
      </c>
      <c r="H492" s="114" t="s">
        <v>2547</v>
      </c>
      <c r="I492" s="114" t="s">
        <v>2548</v>
      </c>
      <c r="J492" s="50"/>
      <c r="K492" s="51"/>
      <c r="L492" s="51"/>
      <c r="M492" s="51"/>
      <c r="N492" s="51"/>
      <c r="O492" s="51"/>
      <c r="P492" s="51" t="s">
        <v>1779</v>
      </c>
      <c r="Q492" s="51"/>
      <c r="R492" s="51"/>
      <c r="S492" s="51"/>
      <c r="T492" s="51"/>
    </row>
    <row r="493" spans="1:20" ht="25.5">
      <c r="A493" s="80">
        <v>493</v>
      </c>
      <c r="B493" s="46" t="s">
        <v>1135</v>
      </c>
      <c r="C493" s="112" t="s">
        <v>2555</v>
      </c>
      <c r="D493" s="112" t="s">
        <v>2556</v>
      </c>
      <c r="E493" s="112" t="s">
        <v>1154</v>
      </c>
      <c r="F493" s="111" t="s">
        <v>2470</v>
      </c>
      <c r="G493" s="113" t="s">
        <v>2471</v>
      </c>
      <c r="H493" s="114" t="s">
        <v>2547</v>
      </c>
      <c r="I493" s="114" t="s">
        <v>2548</v>
      </c>
      <c r="J493" s="50" t="s">
        <v>1731</v>
      </c>
      <c r="K493" s="51"/>
      <c r="L493" s="51"/>
      <c r="M493" s="51" t="s">
        <v>704</v>
      </c>
      <c r="N493" s="51" t="s">
        <v>222</v>
      </c>
      <c r="O493" s="51"/>
      <c r="P493" s="51" t="s">
        <v>1733</v>
      </c>
      <c r="Q493" s="51"/>
      <c r="R493" s="51"/>
      <c r="S493" s="51"/>
      <c r="T493" s="51"/>
    </row>
    <row r="494" spans="1:20" ht="25.5">
      <c r="A494" s="80">
        <v>494</v>
      </c>
      <c r="B494" s="46" t="s">
        <v>1135</v>
      </c>
      <c r="C494" s="112" t="s">
        <v>2555</v>
      </c>
      <c r="D494" s="112" t="s">
        <v>2556</v>
      </c>
      <c r="E494" s="112" t="s">
        <v>2468</v>
      </c>
      <c r="F494" s="111" t="s">
        <v>2470</v>
      </c>
      <c r="G494" s="113" t="s">
        <v>2471</v>
      </c>
      <c r="H494" s="114" t="s">
        <v>2547</v>
      </c>
      <c r="I494" s="114" t="s">
        <v>2548</v>
      </c>
      <c r="J494" s="50"/>
      <c r="K494" s="51"/>
      <c r="L494" s="51"/>
      <c r="M494" s="51"/>
      <c r="N494" s="51"/>
      <c r="O494" s="51"/>
      <c r="P494" s="51" t="s">
        <v>2100</v>
      </c>
      <c r="Q494" s="51"/>
      <c r="R494" s="51"/>
      <c r="S494" s="51"/>
      <c r="T494" s="51"/>
    </row>
    <row r="495" spans="1:20" ht="25.5">
      <c r="A495" s="80">
        <v>495</v>
      </c>
      <c r="B495" s="46" t="s">
        <v>1135</v>
      </c>
      <c r="C495" s="112" t="s">
        <v>2557</v>
      </c>
      <c r="D495" s="112" t="s">
        <v>2558</v>
      </c>
      <c r="E495" s="112" t="s">
        <v>465</v>
      </c>
      <c r="F495" s="111" t="s">
        <v>2470</v>
      </c>
      <c r="G495" s="113" t="s">
        <v>2471</v>
      </c>
      <c r="H495" s="114" t="s">
        <v>2547</v>
      </c>
      <c r="I495" s="114" t="s">
        <v>2548</v>
      </c>
      <c r="J495" s="50"/>
      <c r="K495" s="51"/>
      <c r="L495" s="51"/>
      <c r="M495" s="51"/>
      <c r="N495" s="51"/>
      <c r="O495" s="51"/>
      <c r="P495" s="51" t="s">
        <v>2099</v>
      </c>
      <c r="Q495" s="51"/>
      <c r="R495" s="51"/>
      <c r="S495" s="51"/>
      <c r="T495" s="51"/>
    </row>
    <row r="496" spans="1:20" ht="12.75">
      <c r="A496" s="80">
        <v>496</v>
      </c>
      <c r="B496" s="46" t="s">
        <v>1135</v>
      </c>
      <c r="C496" s="112" t="s">
        <v>2557</v>
      </c>
      <c r="D496" s="112" t="s">
        <v>2558</v>
      </c>
      <c r="E496" s="112" t="s">
        <v>1051</v>
      </c>
      <c r="F496" s="113" t="s">
        <v>986</v>
      </c>
      <c r="G496" s="113" t="s">
        <v>987</v>
      </c>
      <c r="H496" s="114" t="s">
        <v>2559</v>
      </c>
      <c r="I496" s="114" t="s">
        <v>2560</v>
      </c>
      <c r="J496" s="50" t="s">
        <v>1731</v>
      </c>
      <c r="K496" s="51"/>
      <c r="L496" s="51"/>
      <c r="M496" s="51" t="s">
        <v>704</v>
      </c>
      <c r="N496" s="51" t="s">
        <v>705</v>
      </c>
      <c r="O496" s="51" t="s">
        <v>778</v>
      </c>
      <c r="P496" s="51"/>
      <c r="Q496" s="51"/>
      <c r="R496" s="51"/>
      <c r="S496" s="51"/>
      <c r="T496" s="51"/>
    </row>
    <row r="497" spans="1:20" ht="76.5">
      <c r="A497" s="80">
        <v>497</v>
      </c>
      <c r="B497" s="46" t="s">
        <v>1135</v>
      </c>
      <c r="C497" s="112" t="s">
        <v>2561</v>
      </c>
      <c r="D497" s="112" t="s">
        <v>2562</v>
      </c>
      <c r="E497" s="112" t="s">
        <v>1849</v>
      </c>
      <c r="F497" s="111" t="s">
        <v>2470</v>
      </c>
      <c r="G497" s="113" t="s">
        <v>2471</v>
      </c>
      <c r="H497" s="114" t="s">
        <v>2551</v>
      </c>
      <c r="I497" s="114" t="s">
        <v>2552</v>
      </c>
      <c r="J497" s="50" t="s">
        <v>1731</v>
      </c>
      <c r="K497" s="51" t="s">
        <v>1859</v>
      </c>
      <c r="L497" s="51"/>
      <c r="M497" s="51" t="s">
        <v>704</v>
      </c>
      <c r="N497" s="51" t="s">
        <v>222</v>
      </c>
      <c r="O497" s="51"/>
      <c r="P497" s="51" t="s">
        <v>1635</v>
      </c>
      <c r="Q497" s="51"/>
      <c r="R497" s="51"/>
      <c r="S497" s="51"/>
      <c r="T497" s="51"/>
    </row>
    <row r="498" spans="1:20" ht="25.5">
      <c r="A498" s="80">
        <v>498</v>
      </c>
      <c r="B498" s="46" t="s">
        <v>1135</v>
      </c>
      <c r="C498" s="112" t="s">
        <v>2561</v>
      </c>
      <c r="D498" s="112" t="s">
        <v>2562</v>
      </c>
      <c r="E498" s="112" t="s">
        <v>2008</v>
      </c>
      <c r="F498" s="111" t="s">
        <v>2470</v>
      </c>
      <c r="G498" s="113" t="s">
        <v>2471</v>
      </c>
      <c r="H498" s="114" t="s">
        <v>2547</v>
      </c>
      <c r="I498" s="114" t="s">
        <v>2548</v>
      </c>
      <c r="J498" s="50"/>
      <c r="K498" s="51"/>
      <c r="L498" s="51"/>
      <c r="M498" s="51"/>
      <c r="N498" s="51"/>
      <c r="O498" s="51"/>
      <c r="P498" s="51" t="s">
        <v>1776</v>
      </c>
      <c r="Q498" s="51"/>
      <c r="R498" s="51"/>
      <c r="S498" s="51"/>
      <c r="T498" s="51"/>
    </row>
    <row r="499" spans="1:20" ht="25.5">
      <c r="A499" s="80">
        <v>499</v>
      </c>
      <c r="B499" s="46" t="s">
        <v>1135</v>
      </c>
      <c r="C499" s="112" t="s">
        <v>2561</v>
      </c>
      <c r="D499" s="112" t="s">
        <v>2562</v>
      </c>
      <c r="E499" s="112" t="s">
        <v>241</v>
      </c>
      <c r="F499" s="111" t="s">
        <v>2470</v>
      </c>
      <c r="G499" s="113" t="s">
        <v>2471</v>
      </c>
      <c r="H499" s="114" t="s">
        <v>2547</v>
      </c>
      <c r="I499" s="114" t="s">
        <v>2548</v>
      </c>
      <c r="J499" s="50"/>
      <c r="K499" s="51"/>
      <c r="L499" s="51"/>
      <c r="M499" s="51"/>
      <c r="N499" s="51"/>
      <c r="O499" s="51"/>
      <c r="P499" s="51" t="s">
        <v>1779</v>
      </c>
      <c r="Q499" s="51"/>
      <c r="R499" s="51"/>
      <c r="S499" s="51"/>
      <c r="T499" s="51"/>
    </row>
    <row r="500" spans="1:20" ht="25.5">
      <c r="A500" s="80">
        <v>500</v>
      </c>
      <c r="B500" s="46" t="s">
        <v>1135</v>
      </c>
      <c r="C500" s="112" t="s">
        <v>2561</v>
      </c>
      <c r="D500" s="112" t="s">
        <v>2562</v>
      </c>
      <c r="E500" s="112" t="s">
        <v>617</v>
      </c>
      <c r="F500" s="111" t="s">
        <v>2470</v>
      </c>
      <c r="G500" s="113" t="s">
        <v>2471</v>
      </c>
      <c r="H500" s="114" t="s">
        <v>2547</v>
      </c>
      <c r="I500" s="114" t="s">
        <v>2548</v>
      </c>
      <c r="J500" s="50" t="s">
        <v>1731</v>
      </c>
      <c r="K500" s="51"/>
      <c r="L500" s="51"/>
      <c r="M500" s="51" t="s">
        <v>704</v>
      </c>
      <c r="N500" s="51" t="s">
        <v>222</v>
      </c>
      <c r="O500" s="51"/>
      <c r="P500" s="51" t="s">
        <v>1733</v>
      </c>
      <c r="Q500" s="51"/>
      <c r="R500" s="51"/>
      <c r="S500" s="51"/>
      <c r="T500" s="51"/>
    </row>
    <row r="501" spans="1:20" ht="25.5">
      <c r="A501" s="80">
        <v>501</v>
      </c>
      <c r="B501" s="46" t="s">
        <v>1135</v>
      </c>
      <c r="C501" s="112" t="s">
        <v>2561</v>
      </c>
      <c r="D501" s="112" t="s">
        <v>2562</v>
      </c>
      <c r="E501" s="112" t="s">
        <v>2011</v>
      </c>
      <c r="F501" s="111" t="s">
        <v>2470</v>
      </c>
      <c r="G501" s="113" t="s">
        <v>2471</v>
      </c>
      <c r="H501" s="114" t="s">
        <v>2547</v>
      </c>
      <c r="I501" s="114" t="s">
        <v>2548</v>
      </c>
      <c r="J501" s="50"/>
      <c r="K501" s="51"/>
      <c r="L501" s="51"/>
      <c r="M501" s="51"/>
      <c r="N501" s="51"/>
      <c r="O501" s="51"/>
      <c r="P501" s="51" t="s">
        <v>2098</v>
      </c>
      <c r="Q501" s="51"/>
      <c r="R501" s="51"/>
      <c r="S501" s="51"/>
      <c r="T501" s="51"/>
    </row>
    <row r="502" spans="1:20" ht="25.5">
      <c r="A502" s="80">
        <v>502</v>
      </c>
      <c r="B502" s="46" t="s">
        <v>1135</v>
      </c>
      <c r="C502" s="112" t="s">
        <v>2561</v>
      </c>
      <c r="D502" s="112" t="s">
        <v>2563</v>
      </c>
      <c r="E502" s="112" t="s">
        <v>1853</v>
      </c>
      <c r="F502" s="111" t="s">
        <v>2470</v>
      </c>
      <c r="G502" s="113" t="s">
        <v>2471</v>
      </c>
      <c r="H502" s="114" t="s">
        <v>2547</v>
      </c>
      <c r="I502" s="114" t="s">
        <v>2548</v>
      </c>
      <c r="J502" s="50"/>
      <c r="K502" s="51"/>
      <c r="L502" s="51"/>
      <c r="M502" s="51"/>
      <c r="N502" s="51"/>
      <c r="O502" s="51"/>
      <c r="P502" s="51" t="s">
        <v>2099</v>
      </c>
      <c r="Q502" s="51"/>
      <c r="R502" s="51"/>
      <c r="S502" s="51"/>
      <c r="T502" s="51"/>
    </row>
    <row r="503" spans="1:20" ht="25.5">
      <c r="A503" s="80">
        <v>503</v>
      </c>
      <c r="B503" s="46" t="s">
        <v>1135</v>
      </c>
      <c r="C503" s="112" t="s">
        <v>2561</v>
      </c>
      <c r="D503" s="112" t="s">
        <v>2563</v>
      </c>
      <c r="E503" s="112" t="s">
        <v>1027</v>
      </c>
      <c r="F503" s="111" t="s">
        <v>2470</v>
      </c>
      <c r="G503" s="113" t="s">
        <v>2471</v>
      </c>
      <c r="H503" s="114" t="s">
        <v>2547</v>
      </c>
      <c r="I503" s="114" t="s">
        <v>2548</v>
      </c>
      <c r="J503" s="50"/>
      <c r="K503" s="51"/>
      <c r="L503" s="51"/>
      <c r="M503" s="51"/>
      <c r="N503" s="51"/>
      <c r="O503" s="51"/>
      <c r="P503" s="51" t="s">
        <v>2100</v>
      </c>
      <c r="Q503" s="51"/>
      <c r="R503" s="51"/>
      <c r="S503" s="51"/>
      <c r="T503" s="51"/>
    </row>
    <row r="504" spans="1:20" ht="76.5">
      <c r="A504" s="80">
        <v>504</v>
      </c>
      <c r="B504" s="46" t="s">
        <v>1135</v>
      </c>
      <c r="C504" s="112" t="s">
        <v>2564</v>
      </c>
      <c r="D504" s="112" t="s">
        <v>2563</v>
      </c>
      <c r="E504" s="112" t="s">
        <v>1545</v>
      </c>
      <c r="F504" s="111" t="s">
        <v>2470</v>
      </c>
      <c r="G504" s="113" t="s">
        <v>2471</v>
      </c>
      <c r="H504" s="114" t="s">
        <v>2551</v>
      </c>
      <c r="I504" s="114" t="s">
        <v>2552</v>
      </c>
      <c r="J504" s="50" t="s">
        <v>1731</v>
      </c>
      <c r="K504" s="51" t="s">
        <v>1859</v>
      </c>
      <c r="L504" s="51"/>
      <c r="M504" s="51" t="s">
        <v>704</v>
      </c>
      <c r="N504" s="51" t="s">
        <v>222</v>
      </c>
      <c r="O504" s="51"/>
      <c r="P504" s="51" t="s">
        <v>1635</v>
      </c>
      <c r="Q504" s="51"/>
      <c r="R504" s="51"/>
      <c r="S504" s="51"/>
      <c r="T504" s="51"/>
    </row>
    <row r="505" spans="1:20" ht="25.5">
      <c r="A505" s="80">
        <v>505</v>
      </c>
      <c r="B505" s="46" t="s">
        <v>1135</v>
      </c>
      <c r="C505" s="112" t="s">
        <v>2564</v>
      </c>
      <c r="D505" s="112" t="s">
        <v>2565</v>
      </c>
      <c r="E505" s="112" t="s">
        <v>1077</v>
      </c>
      <c r="F505" s="111" t="s">
        <v>2470</v>
      </c>
      <c r="G505" s="113" t="s">
        <v>2471</v>
      </c>
      <c r="H505" s="114" t="s">
        <v>2547</v>
      </c>
      <c r="I505" s="114" t="s">
        <v>2548</v>
      </c>
      <c r="J505" s="50"/>
      <c r="K505" s="51"/>
      <c r="L505" s="51"/>
      <c r="M505" s="51"/>
      <c r="N505" s="51"/>
      <c r="O505" s="51"/>
      <c r="P505" s="51" t="s">
        <v>2099</v>
      </c>
      <c r="Q505" s="51"/>
      <c r="R505" s="51"/>
      <c r="S505" s="51"/>
      <c r="T505" s="51"/>
    </row>
    <row r="506" spans="1:20" ht="76.5">
      <c r="A506" s="80">
        <v>506</v>
      </c>
      <c r="B506" s="46" t="s">
        <v>1135</v>
      </c>
      <c r="C506" s="112" t="s">
        <v>2566</v>
      </c>
      <c r="D506" s="112" t="s">
        <v>2567</v>
      </c>
      <c r="E506" s="112" t="s">
        <v>1877</v>
      </c>
      <c r="F506" s="111" t="s">
        <v>2470</v>
      </c>
      <c r="G506" s="113" t="s">
        <v>2471</v>
      </c>
      <c r="H506" s="114" t="s">
        <v>2551</v>
      </c>
      <c r="I506" s="114" t="s">
        <v>2552</v>
      </c>
      <c r="J506" s="50" t="s">
        <v>1731</v>
      </c>
      <c r="K506" s="51" t="s">
        <v>1859</v>
      </c>
      <c r="L506" s="51"/>
      <c r="M506" s="51" t="s">
        <v>704</v>
      </c>
      <c r="N506" s="51" t="s">
        <v>222</v>
      </c>
      <c r="O506" s="51"/>
      <c r="P506" s="51" t="s">
        <v>1635</v>
      </c>
      <c r="Q506" s="51"/>
      <c r="R506" s="51"/>
      <c r="S506" s="51"/>
      <c r="T506" s="51"/>
    </row>
    <row r="507" spans="1:20" ht="25.5">
      <c r="A507" s="80">
        <v>507</v>
      </c>
      <c r="B507" s="46" t="s">
        <v>1135</v>
      </c>
      <c r="C507" s="112" t="s">
        <v>2566</v>
      </c>
      <c r="D507" s="112" t="s">
        <v>2567</v>
      </c>
      <c r="E507" s="112" t="s">
        <v>2520</v>
      </c>
      <c r="F507" s="111" t="s">
        <v>2470</v>
      </c>
      <c r="G507" s="113" t="s">
        <v>2471</v>
      </c>
      <c r="H507" s="114" t="s">
        <v>2547</v>
      </c>
      <c r="I507" s="114" t="s">
        <v>2548</v>
      </c>
      <c r="J507" s="50"/>
      <c r="K507" s="51"/>
      <c r="L507" s="51"/>
      <c r="M507" s="51"/>
      <c r="N507" s="51"/>
      <c r="O507" s="51"/>
      <c r="P507" s="51" t="s">
        <v>1776</v>
      </c>
      <c r="Q507" s="51"/>
      <c r="R507" s="51"/>
      <c r="S507" s="51"/>
      <c r="T507" s="51"/>
    </row>
    <row r="508" spans="1:20" ht="25.5">
      <c r="A508" s="80">
        <v>508</v>
      </c>
      <c r="B508" s="46" t="s">
        <v>1135</v>
      </c>
      <c r="C508" s="112" t="s">
        <v>2566</v>
      </c>
      <c r="D508" s="112" t="s">
        <v>2567</v>
      </c>
      <c r="E508" s="112" t="s">
        <v>1067</v>
      </c>
      <c r="F508" s="111" t="s">
        <v>2470</v>
      </c>
      <c r="G508" s="113" t="s">
        <v>2471</v>
      </c>
      <c r="H508" s="114" t="s">
        <v>2547</v>
      </c>
      <c r="I508" s="114" t="s">
        <v>2548</v>
      </c>
      <c r="J508" s="50"/>
      <c r="K508" s="51"/>
      <c r="L508" s="51"/>
      <c r="M508" s="51"/>
      <c r="N508" s="51"/>
      <c r="O508" s="51"/>
      <c r="P508" s="51" t="s">
        <v>1779</v>
      </c>
      <c r="Q508" s="51"/>
      <c r="R508" s="51"/>
      <c r="S508" s="51"/>
      <c r="T508" s="51"/>
    </row>
    <row r="509" spans="1:20" ht="25.5">
      <c r="A509" s="80">
        <v>509</v>
      </c>
      <c r="B509" s="46" t="s">
        <v>1135</v>
      </c>
      <c r="C509" s="112" t="s">
        <v>2566</v>
      </c>
      <c r="D509" s="112" t="s">
        <v>2567</v>
      </c>
      <c r="E509" s="112" t="s">
        <v>994</v>
      </c>
      <c r="F509" s="111" t="s">
        <v>2470</v>
      </c>
      <c r="G509" s="113" t="s">
        <v>2471</v>
      </c>
      <c r="H509" s="114" t="s">
        <v>2547</v>
      </c>
      <c r="I509" s="114" t="s">
        <v>2548</v>
      </c>
      <c r="J509" s="50" t="s">
        <v>1731</v>
      </c>
      <c r="K509" s="51"/>
      <c r="L509" s="51"/>
      <c r="M509" s="51" t="s">
        <v>704</v>
      </c>
      <c r="N509" s="51" t="s">
        <v>222</v>
      </c>
      <c r="O509" s="51"/>
      <c r="P509" s="51" t="s">
        <v>1733</v>
      </c>
      <c r="Q509" s="51"/>
      <c r="R509" s="51"/>
      <c r="S509" s="51"/>
      <c r="T509" s="51"/>
    </row>
    <row r="510" spans="1:20" ht="25.5">
      <c r="A510" s="80">
        <v>510</v>
      </c>
      <c r="B510" s="46" t="s">
        <v>1135</v>
      </c>
      <c r="C510" s="112" t="s">
        <v>2566</v>
      </c>
      <c r="D510" s="112" t="s">
        <v>2567</v>
      </c>
      <c r="E510" s="112" t="s">
        <v>496</v>
      </c>
      <c r="F510" s="111" t="s">
        <v>2470</v>
      </c>
      <c r="G510" s="113" t="s">
        <v>2471</v>
      </c>
      <c r="H510" s="114" t="s">
        <v>2547</v>
      </c>
      <c r="I510" s="114" t="s">
        <v>2548</v>
      </c>
      <c r="J510" s="50"/>
      <c r="K510" s="51"/>
      <c r="L510" s="51"/>
      <c r="M510" s="51"/>
      <c r="N510" s="51"/>
      <c r="O510" s="51"/>
      <c r="P510" s="51" t="s">
        <v>2099</v>
      </c>
      <c r="Q510" s="51"/>
      <c r="R510" s="51"/>
      <c r="S510" s="51"/>
      <c r="T510" s="51"/>
    </row>
    <row r="511" spans="1:20" ht="25.5">
      <c r="A511" s="80">
        <v>511</v>
      </c>
      <c r="B511" s="46" t="s">
        <v>1135</v>
      </c>
      <c r="C511" s="112" t="s">
        <v>2566</v>
      </c>
      <c r="D511" s="112" t="s">
        <v>2567</v>
      </c>
      <c r="E511" s="112" t="s">
        <v>2011</v>
      </c>
      <c r="F511" s="111" t="s">
        <v>2470</v>
      </c>
      <c r="G511" s="113" t="s">
        <v>2471</v>
      </c>
      <c r="H511" s="114" t="s">
        <v>2547</v>
      </c>
      <c r="I511" s="114" t="s">
        <v>2548</v>
      </c>
      <c r="J511" s="50"/>
      <c r="K511" s="51"/>
      <c r="L511" s="51"/>
      <c r="M511" s="51"/>
      <c r="N511" s="51"/>
      <c r="O511" s="51"/>
      <c r="P511" s="51" t="s">
        <v>2100</v>
      </c>
      <c r="Q511" s="51"/>
      <c r="R511" s="51"/>
      <c r="S511" s="51"/>
      <c r="T511" s="51"/>
    </row>
    <row r="512" spans="1:20" ht="76.5">
      <c r="A512" s="80">
        <v>512</v>
      </c>
      <c r="B512" s="46" t="s">
        <v>1135</v>
      </c>
      <c r="C512" s="112" t="s">
        <v>2568</v>
      </c>
      <c r="D512" s="112" t="s">
        <v>2569</v>
      </c>
      <c r="E512" s="112" t="s">
        <v>1839</v>
      </c>
      <c r="F512" s="111" t="s">
        <v>2470</v>
      </c>
      <c r="G512" s="113" t="s">
        <v>2471</v>
      </c>
      <c r="H512" s="114" t="s">
        <v>2551</v>
      </c>
      <c r="I512" s="114" t="s">
        <v>2552</v>
      </c>
      <c r="J512" s="50" t="s">
        <v>1731</v>
      </c>
      <c r="K512" s="51" t="s">
        <v>1859</v>
      </c>
      <c r="L512" s="51"/>
      <c r="M512" s="51" t="s">
        <v>704</v>
      </c>
      <c r="N512" s="51" t="s">
        <v>222</v>
      </c>
      <c r="O512" s="51"/>
      <c r="P512" s="51" t="s">
        <v>1635</v>
      </c>
      <c r="Q512" s="51"/>
      <c r="R512" s="51"/>
      <c r="S512" s="51"/>
      <c r="T512" s="51"/>
    </row>
    <row r="513" spans="1:20" ht="25.5">
      <c r="A513" s="80">
        <v>513</v>
      </c>
      <c r="B513" s="46" t="s">
        <v>1135</v>
      </c>
      <c r="C513" s="112" t="s">
        <v>2570</v>
      </c>
      <c r="D513" s="112" t="s">
        <v>2571</v>
      </c>
      <c r="E513" s="112" t="s">
        <v>1160</v>
      </c>
      <c r="F513" s="113" t="s">
        <v>986</v>
      </c>
      <c r="G513" s="113" t="s">
        <v>987</v>
      </c>
      <c r="H513" s="114" t="s">
        <v>2572</v>
      </c>
      <c r="I513" s="114" t="s">
        <v>2573</v>
      </c>
      <c r="J513" s="50" t="s">
        <v>1731</v>
      </c>
      <c r="K513" s="51"/>
      <c r="L513" s="51"/>
      <c r="M513" s="51" t="s">
        <v>704</v>
      </c>
      <c r="N513" s="51" t="s">
        <v>705</v>
      </c>
      <c r="O513" s="51" t="s">
        <v>778</v>
      </c>
      <c r="P513" s="51"/>
      <c r="Q513" s="51"/>
      <c r="R513" s="51"/>
      <c r="S513" s="51"/>
      <c r="T513" s="51"/>
    </row>
    <row r="514" spans="1:20" ht="25.5">
      <c r="A514" s="80">
        <v>514</v>
      </c>
      <c r="B514" s="46" t="s">
        <v>1135</v>
      </c>
      <c r="C514" s="112" t="s">
        <v>2574</v>
      </c>
      <c r="D514" s="112" t="s">
        <v>2575</v>
      </c>
      <c r="E514" s="112" t="s">
        <v>1148</v>
      </c>
      <c r="F514" s="113" t="s">
        <v>986</v>
      </c>
      <c r="G514" s="113" t="s">
        <v>987</v>
      </c>
      <c r="H514" s="114" t="s">
        <v>2572</v>
      </c>
      <c r="I514" s="114" t="s">
        <v>2573</v>
      </c>
      <c r="J514" s="50" t="s">
        <v>1731</v>
      </c>
      <c r="K514" s="51"/>
      <c r="L514" s="51"/>
      <c r="M514" s="51" t="s">
        <v>704</v>
      </c>
      <c r="N514" s="51" t="s">
        <v>705</v>
      </c>
      <c r="O514" s="51" t="s">
        <v>778</v>
      </c>
      <c r="P514" s="51"/>
      <c r="Q514" s="51"/>
      <c r="R514" s="51"/>
      <c r="S514" s="51"/>
      <c r="T514" s="51"/>
    </row>
    <row r="515" spans="1:20" ht="25.5">
      <c r="A515" s="80">
        <v>515</v>
      </c>
      <c r="B515" s="46" t="s">
        <v>1135</v>
      </c>
      <c r="C515" s="112" t="s">
        <v>2576</v>
      </c>
      <c r="D515" s="112" t="s">
        <v>2577</v>
      </c>
      <c r="E515" s="112" t="s">
        <v>1160</v>
      </c>
      <c r="F515" s="113" t="s">
        <v>986</v>
      </c>
      <c r="G515" s="113" t="s">
        <v>987</v>
      </c>
      <c r="H515" s="114" t="s">
        <v>2572</v>
      </c>
      <c r="I515" s="114" t="s">
        <v>2573</v>
      </c>
      <c r="J515" s="50" t="s">
        <v>1731</v>
      </c>
      <c r="K515" s="51"/>
      <c r="L515" s="51"/>
      <c r="M515" s="51" t="s">
        <v>704</v>
      </c>
      <c r="N515" s="51" t="s">
        <v>705</v>
      </c>
      <c r="O515" s="51" t="s">
        <v>778</v>
      </c>
      <c r="P515" s="51"/>
      <c r="Q515" s="51"/>
      <c r="R515" s="51"/>
      <c r="S515" s="51"/>
      <c r="T515" s="51"/>
    </row>
    <row r="516" spans="1:20" ht="25.5">
      <c r="A516" s="80">
        <v>516</v>
      </c>
      <c r="B516" s="46" t="s">
        <v>1135</v>
      </c>
      <c r="C516" s="112" t="s">
        <v>2578</v>
      </c>
      <c r="D516" s="112" t="s">
        <v>2579</v>
      </c>
      <c r="E516" s="112" t="s">
        <v>241</v>
      </c>
      <c r="F516" s="113" t="s">
        <v>986</v>
      </c>
      <c r="G516" s="113" t="s">
        <v>987</v>
      </c>
      <c r="H516" s="114" t="s">
        <v>2572</v>
      </c>
      <c r="I516" s="114" t="s">
        <v>2573</v>
      </c>
      <c r="J516" s="50" t="s">
        <v>1731</v>
      </c>
      <c r="K516" s="51"/>
      <c r="L516" s="51"/>
      <c r="M516" s="51" t="s">
        <v>704</v>
      </c>
      <c r="N516" s="51" t="s">
        <v>705</v>
      </c>
      <c r="O516" s="51" t="s">
        <v>778</v>
      </c>
      <c r="P516" s="51"/>
      <c r="Q516" s="51"/>
      <c r="R516" s="51"/>
      <c r="S516" s="51"/>
      <c r="T516" s="51"/>
    </row>
    <row r="517" spans="1:20" ht="38.25">
      <c r="A517" s="80">
        <v>517</v>
      </c>
      <c r="B517" s="46" t="s">
        <v>1135</v>
      </c>
      <c r="C517" s="112" t="s">
        <v>2580</v>
      </c>
      <c r="D517" s="112" t="s">
        <v>2579</v>
      </c>
      <c r="E517" s="112" t="s">
        <v>469</v>
      </c>
      <c r="F517" s="113" t="s">
        <v>986</v>
      </c>
      <c r="G517" s="113" t="s">
        <v>987</v>
      </c>
      <c r="H517" s="114" t="s">
        <v>1905</v>
      </c>
      <c r="I517" s="114" t="s">
        <v>1906</v>
      </c>
      <c r="J517" s="50" t="s">
        <v>1731</v>
      </c>
      <c r="K517" s="51"/>
      <c r="L517" s="51"/>
      <c r="M517" s="51" t="s">
        <v>704</v>
      </c>
      <c r="N517" s="51" t="s">
        <v>222</v>
      </c>
      <c r="O517" s="51" t="s">
        <v>778</v>
      </c>
      <c r="P517" s="51"/>
      <c r="Q517" s="51"/>
      <c r="R517" s="51"/>
      <c r="S517" s="51"/>
      <c r="T517" s="51"/>
    </row>
    <row r="518" spans="1:20" ht="25.5">
      <c r="A518" s="80">
        <v>518</v>
      </c>
      <c r="B518" s="46" t="s">
        <v>1135</v>
      </c>
      <c r="C518" s="112" t="s">
        <v>1907</v>
      </c>
      <c r="D518" s="112" t="s">
        <v>1908</v>
      </c>
      <c r="E518" s="112" t="s">
        <v>1869</v>
      </c>
      <c r="F518" s="113" t="s">
        <v>986</v>
      </c>
      <c r="G518" s="113" t="s">
        <v>987</v>
      </c>
      <c r="H518" s="114" t="s">
        <v>1909</v>
      </c>
      <c r="I518" s="114" t="s">
        <v>1910</v>
      </c>
      <c r="J518" s="50" t="s">
        <v>1731</v>
      </c>
      <c r="K518" s="51"/>
      <c r="L518" s="51"/>
      <c r="M518" s="51" t="s">
        <v>704</v>
      </c>
      <c r="N518" s="51" t="s">
        <v>705</v>
      </c>
      <c r="O518" s="51" t="s">
        <v>778</v>
      </c>
      <c r="P518" s="51"/>
      <c r="Q518" s="51"/>
      <c r="R518" s="51"/>
      <c r="S518" s="51"/>
      <c r="T518" s="51"/>
    </row>
    <row r="519" spans="1:20" ht="25.5">
      <c r="A519" s="80">
        <v>519</v>
      </c>
      <c r="B519" s="46" t="s">
        <v>1135</v>
      </c>
      <c r="C519" s="112" t="s">
        <v>1911</v>
      </c>
      <c r="D519" s="112" t="s">
        <v>2075</v>
      </c>
      <c r="E519" s="112" t="s">
        <v>474</v>
      </c>
      <c r="F519" s="113" t="s">
        <v>986</v>
      </c>
      <c r="G519" s="113" t="s">
        <v>987</v>
      </c>
      <c r="H519" s="114" t="s">
        <v>2572</v>
      </c>
      <c r="I519" s="114" t="s">
        <v>2573</v>
      </c>
      <c r="J519" s="50" t="s">
        <v>1731</v>
      </c>
      <c r="K519" s="51"/>
      <c r="L519" s="51"/>
      <c r="M519" s="51" t="s">
        <v>704</v>
      </c>
      <c r="N519" s="51" t="s">
        <v>705</v>
      </c>
      <c r="O519" s="51" t="s">
        <v>778</v>
      </c>
      <c r="P519" s="51"/>
      <c r="Q519" s="51"/>
      <c r="R519" s="51"/>
      <c r="S519" s="51"/>
      <c r="T519" s="51"/>
    </row>
    <row r="520" spans="1:20" ht="25.5">
      <c r="A520" s="80">
        <v>520</v>
      </c>
      <c r="B520" s="46" t="s">
        <v>1135</v>
      </c>
      <c r="C520" s="112" t="s">
        <v>1912</v>
      </c>
      <c r="D520" s="112" t="s">
        <v>1913</v>
      </c>
      <c r="E520" s="112" t="s">
        <v>1141</v>
      </c>
      <c r="F520" s="113" t="s">
        <v>986</v>
      </c>
      <c r="G520" s="113" t="s">
        <v>987</v>
      </c>
      <c r="H520" s="114" t="s">
        <v>2473</v>
      </c>
      <c r="I520" s="114" t="s">
        <v>1914</v>
      </c>
      <c r="J520" s="50" t="s">
        <v>1731</v>
      </c>
      <c r="K520" s="51"/>
      <c r="L520" s="51"/>
      <c r="M520" s="51" t="s">
        <v>704</v>
      </c>
      <c r="N520" s="51" t="s">
        <v>705</v>
      </c>
      <c r="O520" s="51" t="s">
        <v>778</v>
      </c>
      <c r="P520" s="51"/>
      <c r="Q520" s="51"/>
      <c r="R520" s="51"/>
      <c r="S520" s="51"/>
      <c r="T520" s="51"/>
    </row>
    <row r="521" spans="1:20" ht="38.25">
      <c r="A521" s="80">
        <v>521</v>
      </c>
      <c r="B521" s="46" t="s">
        <v>1135</v>
      </c>
      <c r="C521" s="112" t="s">
        <v>1915</v>
      </c>
      <c r="D521" s="112" t="s">
        <v>1913</v>
      </c>
      <c r="E521" s="112" t="s">
        <v>465</v>
      </c>
      <c r="F521" s="111" t="s">
        <v>2470</v>
      </c>
      <c r="G521" s="113" t="s">
        <v>2471</v>
      </c>
      <c r="H521" s="114" t="s">
        <v>1916</v>
      </c>
      <c r="I521" s="114" t="s">
        <v>1917</v>
      </c>
      <c r="J521" s="50"/>
      <c r="K521" s="51"/>
      <c r="L521" s="51"/>
      <c r="M521" s="51"/>
      <c r="N521" s="51"/>
      <c r="O521" s="51"/>
      <c r="P521" s="51" t="s">
        <v>1776</v>
      </c>
      <c r="Q521" s="51"/>
      <c r="R521" s="51"/>
      <c r="S521" s="51"/>
      <c r="T521" s="51"/>
    </row>
    <row r="522" spans="1:20" ht="51">
      <c r="A522" s="80">
        <v>522</v>
      </c>
      <c r="B522" s="46" t="s">
        <v>1135</v>
      </c>
      <c r="C522" s="112" t="s">
        <v>1915</v>
      </c>
      <c r="D522" s="112" t="s">
        <v>1913</v>
      </c>
      <c r="E522" s="112" t="s">
        <v>465</v>
      </c>
      <c r="F522" s="111" t="s">
        <v>2470</v>
      </c>
      <c r="G522" s="113" t="s">
        <v>2471</v>
      </c>
      <c r="H522" s="114" t="s">
        <v>1918</v>
      </c>
      <c r="I522" s="114" t="s">
        <v>1919</v>
      </c>
      <c r="J522" s="50"/>
      <c r="K522" s="51"/>
      <c r="L522" s="51"/>
      <c r="M522" s="51"/>
      <c r="N522" s="51"/>
      <c r="O522" s="51"/>
      <c r="P522" s="51" t="s">
        <v>1776</v>
      </c>
      <c r="Q522" s="51"/>
      <c r="R522" s="51"/>
      <c r="S522" s="51"/>
      <c r="T522" s="51"/>
    </row>
    <row r="523" spans="1:20" ht="38.25">
      <c r="A523" s="80">
        <v>523</v>
      </c>
      <c r="B523" s="46" t="s">
        <v>1135</v>
      </c>
      <c r="C523" s="112" t="s">
        <v>1920</v>
      </c>
      <c r="D523" s="112" t="s">
        <v>2094</v>
      </c>
      <c r="E523" s="112" t="s">
        <v>1545</v>
      </c>
      <c r="F523" s="111" t="s">
        <v>2470</v>
      </c>
      <c r="G523" s="113" t="s">
        <v>2471</v>
      </c>
      <c r="H523" s="114" t="s">
        <v>1916</v>
      </c>
      <c r="I523" s="114" t="s">
        <v>1917</v>
      </c>
      <c r="J523" s="50"/>
      <c r="K523" s="51"/>
      <c r="L523" s="51"/>
      <c r="M523" s="51"/>
      <c r="N523" s="51"/>
      <c r="O523" s="51"/>
      <c r="P523" s="51" t="s">
        <v>1776</v>
      </c>
      <c r="Q523" s="51"/>
      <c r="R523" s="51"/>
      <c r="S523" s="51"/>
      <c r="T523" s="51"/>
    </row>
    <row r="524" spans="1:20" ht="51">
      <c r="A524" s="80">
        <v>524</v>
      </c>
      <c r="B524" s="46" t="s">
        <v>1135</v>
      </c>
      <c r="C524" s="112" t="s">
        <v>1920</v>
      </c>
      <c r="D524" s="112" t="s">
        <v>2094</v>
      </c>
      <c r="E524" s="112" t="s">
        <v>1545</v>
      </c>
      <c r="F524" s="111" t="s">
        <v>2470</v>
      </c>
      <c r="G524" s="113" t="s">
        <v>2471</v>
      </c>
      <c r="H524" s="114" t="s">
        <v>1918</v>
      </c>
      <c r="I524" s="114" t="s">
        <v>1919</v>
      </c>
      <c r="J524" s="50"/>
      <c r="K524" s="51"/>
      <c r="L524" s="51"/>
      <c r="M524" s="51"/>
      <c r="N524" s="51"/>
      <c r="O524" s="51"/>
      <c r="P524" s="51" t="s">
        <v>1776</v>
      </c>
      <c r="Q524" s="51"/>
      <c r="R524" s="51"/>
      <c r="S524" s="51"/>
      <c r="T524" s="51"/>
    </row>
    <row r="525" spans="1:20" ht="38.25">
      <c r="A525" s="80">
        <v>525</v>
      </c>
      <c r="B525" s="46" t="s">
        <v>1135</v>
      </c>
      <c r="C525" s="112" t="s">
        <v>1921</v>
      </c>
      <c r="D525" s="112" t="s">
        <v>1922</v>
      </c>
      <c r="E525" s="112" t="s">
        <v>994</v>
      </c>
      <c r="F525" s="111" t="s">
        <v>2470</v>
      </c>
      <c r="G525" s="113" t="s">
        <v>2471</v>
      </c>
      <c r="H525" s="114" t="s">
        <v>1916</v>
      </c>
      <c r="I525" s="114" t="s">
        <v>1917</v>
      </c>
      <c r="J525" s="50"/>
      <c r="K525" s="51"/>
      <c r="L525" s="51"/>
      <c r="M525" s="51"/>
      <c r="N525" s="51"/>
      <c r="O525" s="51"/>
      <c r="P525" s="51" t="s">
        <v>1776</v>
      </c>
      <c r="Q525" s="51"/>
      <c r="R525" s="51"/>
      <c r="S525" s="51"/>
      <c r="T525" s="51"/>
    </row>
    <row r="526" spans="1:20" ht="51">
      <c r="A526" s="80">
        <v>526</v>
      </c>
      <c r="B526" s="46" t="s">
        <v>1135</v>
      </c>
      <c r="C526" s="112" t="s">
        <v>1921</v>
      </c>
      <c r="D526" s="112" t="s">
        <v>1922</v>
      </c>
      <c r="E526" s="112" t="s">
        <v>994</v>
      </c>
      <c r="F526" s="111" t="s">
        <v>2470</v>
      </c>
      <c r="G526" s="113" t="s">
        <v>2471</v>
      </c>
      <c r="H526" s="114" t="s">
        <v>1918</v>
      </c>
      <c r="I526" s="114" t="s">
        <v>1919</v>
      </c>
      <c r="J526" s="50"/>
      <c r="K526" s="51"/>
      <c r="L526" s="51"/>
      <c r="M526" s="51"/>
      <c r="N526" s="51"/>
      <c r="O526" s="51"/>
      <c r="P526" s="51" t="s">
        <v>1776</v>
      </c>
      <c r="Q526" s="51"/>
      <c r="R526" s="51"/>
      <c r="S526" s="51"/>
      <c r="T526" s="51"/>
    </row>
    <row r="527" spans="1:20" ht="38.25">
      <c r="A527" s="80">
        <v>527</v>
      </c>
      <c r="B527" s="46" t="s">
        <v>1135</v>
      </c>
      <c r="C527" s="112" t="s">
        <v>1923</v>
      </c>
      <c r="D527" s="112" t="s">
        <v>1924</v>
      </c>
      <c r="E527" s="112" t="s">
        <v>1869</v>
      </c>
      <c r="F527" s="111" t="s">
        <v>2470</v>
      </c>
      <c r="G527" s="113" t="s">
        <v>2471</v>
      </c>
      <c r="H527" s="114" t="s">
        <v>1916</v>
      </c>
      <c r="I527" s="114" t="s">
        <v>1917</v>
      </c>
      <c r="J527" s="50"/>
      <c r="K527" s="51"/>
      <c r="L527" s="51"/>
      <c r="M527" s="51"/>
      <c r="N527" s="51"/>
      <c r="O527" s="51"/>
      <c r="P527" s="51" t="s">
        <v>1776</v>
      </c>
      <c r="Q527" s="51"/>
      <c r="R527" s="51"/>
      <c r="S527" s="51"/>
      <c r="T527" s="51"/>
    </row>
    <row r="528" spans="1:20" ht="51">
      <c r="A528" s="80">
        <v>528</v>
      </c>
      <c r="B528" s="46" t="s">
        <v>1135</v>
      </c>
      <c r="C528" s="112" t="s">
        <v>1923</v>
      </c>
      <c r="D528" s="112" t="s">
        <v>1924</v>
      </c>
      <c r="E528" s="112" t="s">
        <v>1869</v>
      </c>
      <c r="F528" s="111" t="s">
        <v>2470</v>
      </c>
      <c r="G528" s="113" t="s">
        <v>2471</v>
      </c>
      <c r="H528" s="114" t="s">
        <v>1918</v>
      </c>
      <c r="I528" s="114" t="s">
        <v>1919</v>
      </c>
      <c r="J528" s="50"/>
      <c r="K528" s="51"/>
      <c r="L528" s="51"/>
      <c r="M528" s="51"/>
      <c r="N528" s="51"/>
      <c r="O528" s="51"/>
      <c r="P528" s="51" t="s">
        <v>1776</v>
      </c>
      <c r="Q528" s="51"/>
      <c r="R528" s="51"/>
      <c r="S528" s="51"/>
      <c r="T528" s="51"/>
    </row>
    <row r="529" spans="1:20" ht="38.25">
      <c r="A529" s="80">
        <v>529</v>
      </c>
      <c r="B529" s="46" t="s">
        <v>1135</v>
      </c>
      <c r="C529" s="112" t="s">
        <v>1925</v>
      </c>
      <c r="D529" s="112" t="s">
        <v>1926</v>
      </c>
      <c r="E529" s="112" t="s">
        <v>1077</v>
      </c>
      <c r="F529" s="111" t="s">
        <v>2470</v>
      </c>
      <c r="G529" s="113" t="s">
        <v>2471</v>
      </c>
      <c r="H529" s="114" t="s">
        <v>1916</v>
      </c>
      <c r="I529" s="114" t="s">
        <v>1917</v>
      </c>
      <c r="J529" s="50"/>
      <c r="K529" s="51"/>
      <c r="L529" s="51"/>
      <c r="M529" s="51"/>
      <c r="N529" s="51"/>
      <c r="O529" s="51"/>
      <c r="P529" s="51" t="s">
        <v>1776</v>
      </c>
      <c r="Q529" s="51"/>
      <c r="R529" s="51"/>
      <c r="S529" s="51"/>
      <c r="T529" s="51"/>
    </row>
    <row r="530" spans="1:20" ht="51">
      <c r="A530" s="80">
        <v>530</v>
      </c>
      <c r="B530" s="46" t="s">
        <v>1135</v>
      </c>
      <c r="C530" s="112" t="s">
        <v>1925</v>
      </c>
      <c r="D530" s="112" t="s">
        <v>1926</v>
      </c>
      <c r="E530" s="112" t="s">
        <v>1077</v>
      </c>
      <c r="F530" s="111" t="s">
        <v>2470</v>
      </c>
      <c r="G530" s="113" t="s">
        <v>2471</v>
      </c>
      <c r="H530" s="114" t="s">
        <v>1918</v>
      </c>
      <c r="I530" s="114" t="s">
        <v>1919</v>
      </c>
      <c r="J530" s="50"/>
      <c r="K530" s="51"/>
      <c r="L530" s="51"/>
      <c r="M530" s="51"/>
      <c r="N530" s="51"/>
      <c r="O530" s="51"/>
      <c r="P530" s="51" t="s">
        <v>1776</v>
      </c>
      <c r="Q530" s="51"/>
      <c r="R530" s="51"/>
      <c r="S530" s="51"/>
      <c r="T530" s="51"/>
    </row>
    <row r="531" spans="1:20" ht="38.25">
      <c r="A531" s="80">
        <v>531</v>
      </c>
      <c r="B531" s="46" t="s">
        <v>1135</v>
      </c>
      <c r="C531" s="112" t="s">
        <v>1927</v>
      </c>
      <c r="D531" s="112" t="s">
        <v>1928</v>
      </c>
      <c r="E531" s="112" t="s">
        <v>2520</v>
      </c>
      <c r="F531" s="111" t="s">
        <v>2470</v>
      </c>
      <c r="G531" s="113" t="s">
        <v>2471</v>
      </c>
      <c r="H531" s="114" t="s">
        <v>1916</v>
      </c>
      <c r="I531" s="114" t="s">
        <v>1917</v>
      </c>
      <c r="J531" s="50"/>
      <c r="K531" s="47"/>
      <c r="L531" s="50"/>
      <c r="M531" s="51"/>
      <c r="N531" s="51"/>
      <c r="O531" s="51"/>
      <c r="P531" s="51" t="s">
        <v>1776</v>
      </c>
      <c r="Q531" s="51"/>
      <c r="R531" s="51"/>
      <c r="S531" s="51"/>
      <c r="T531" s="51"/>
    </row>
    <row r="532" spans="1:20" ht="51">
      <c r="A532" s="80">
        <v>532</v>
      </c>
      <c r="B532" s="46" t="s">
        <v>1135</v>
      </c>
      <c r="C532" s="112" t="s">
        <v>1927</v>
      </c>
      <c r="D532" s="112" t="s">
        <v>1928</v>
      </c>
      <c r="E532" s="112" t="s">
        <v>2520</v>
      </c>
      <c r="F532" s="111" t="s">
        <v>2470</v>
      </c>
      <c r="G532" s="113" t="s">
        <v>2471</v>
      </c>
      <c r="H532" s="114" t="s">
        <v>1918</v>
      </c>
      <c r="I532" s="114" t="s">
        <v>1919</v>
      </c>
      <c r="J532" s="50"/>
      <c r="K532" s="51"/>
      <c r="L532" s="51"/>
      <c r="M532" s="51"/>
      <c r="N532" s="51"/>
      <c r="O532" s="51"/>
      <c r="P532" s="51" t="s">
        <v>1776</v>
      </c>
      <c r="Q532" s="51"/>
      <c r="R532" s="51"/>
      <c r="S532" s="51"/>
      <c r="T532" s="51"/>
    </row>
    <row r="533" spans="1:20" ht="38.25">
      <c r="A533" s="80">
        <v>533</v>
      </c>
      <c r="B533" s="46" t="s">
        <v>1135</v>
      </c>
      <c r="C533" s="112" t="s">
        <v>1929</v>
      </c>
      <c r="D533" s="112" t="s">
        <v>1930</v>
      </c>
      <c r="E533" s="112" t="s">
        <v>1077</v>
      </c>
      <c r="F533" s="111" t="s">
        <v>2470</v>
      </c>
      <c r="G533" s="113" t="s">
        <v>2471</v>
      </c>
      <c r="H533" s="114" t="s">
        <v>1916</v>
      </c>
      <c r="I533" s="114" t="s">
        <v>1917</v>
      </c>
      <c r="J533" s="50"/>
      <c r="K533" s="51"/>
      <c r="L533" s="51"/>
      <c r="M533" s="51"/>
      <c r="N533" s="51"/>
      <c r="O533" s="51"/>
      <c r="P533" s="51" t="s">
        <v>1776</v>
      </c>
      <c r="Q533" s="51"/>
      <c r="R533" s="51"/>
      <c r="S533" s="51"/>
      <c r="T533" s="51"/>
    </row>
    <row r="534" spans="1:20" ht="51">
      <c r="A534" s="80">
        <v>534</v>
      </c>
      <c r="B534" s="46" t="s">
        <v>1135</v>
      </c>
      <c r="C534" s="112" t="s">
        <v>1929</v>
      </c>
      <c r="D534" s="112" t="s">
        <v>1930</v>
      </c>
      <c r="E534" s="112" t="s">
        <v>1077</v>
      </c>
      <c r="F534" s="111" t="s">
        <v>2470</v>
      </c>
      <c r="G534" s="113" t="s">
        <v>2471</v>
      </c>
      <c r="H534" s="114" t="s">
        <v>1918</v>
      </c>
      <c r="I534" s="114" t="s">
        <v>1919</v>
      </c>
      <c r="J534" s="50"/>
      <c r="K534" s="51"/>
      <c r="L534" s="51"/>
      <c r="M534" s="51"/>
      <c r="N534" s="51"/>
      <c r="O534" s="51"/>
      <c r="P534" s="51" t="s">
        <v>1776</v>
      </c>
      <c r="Q534" s="51"/>
      <c r="R534" s="51"/>
      <c r="S534" s="51"/>
      <c r="T534" s="51"/>
    </row>
    <row r="535" spans="1:20" ht="38.25">
      <c r="A535" s="80">
        <v>535</v>
      </c>
      <c r="B535" s="46" t="s">
        <v>1135</v>
      </c>
      <c r="C535" s="112" t="s">
        <v>1931</v>
      </c>
      <c r="D535" s="112" t="s">
        <v>1932</v>
      </c>
      <c r="E535" s="112" t="s">
        <v>1057</v>
      </c>
      <c r="F535" s="111" t="s">
        <v>2470</v>
      </c>
      <c r="G535" s="113" t="s">
        <v>2471</v>
      </c>
      <c r="H535" s="114" t="s">
        <v>1916</v>
      </c>
      <c r="I535" s="114" t="s">
        <v>1917</v>
      </c>
      <c r="J535" s="50"/>
      <c r="K535" s="51"/>
      <c r="L535" s="51"/>
      <c r="M535" s="51"/>
      <c r="N535" s="51"/>
      <c r="O535" s="51"/>
      <c r="P535" s="51" t="s">
        <v>1776</v>
      </c>
      <c r="Q535" s="51"/>
      <c r="R535" s="51"/>
      <c r="S535" s="51"/>
      <c r="T535" s="51"/>
    </row>
    <row r="536" spans="1:20" ht="51">
      <c r="A536" s="80">
        <v>536</v>
      </c>
      <c r="B536" s="46" t="s">
        <v>1135</v>
      </c>
      <c r="C536" s="112" t="s">
        <v>1931</v>
      </c>
      <c r="D536" s="112" t="s">
        <v>1932</v>
      </c>
      <c r="E536" s="112" t="s">
        <v>1057</v>
      </c>
      <c r="F536" s="111" t="s">
        <v>2470</v>
      </c>
      <c r="G536" s="113" t="s">
        <v>2471</v>
      </c>
      <c r="H536" s="114" t="s">
        <v>1918</v>
      </c>
      <c r="I536" s="114" t="s">
        <v>1919</v>
      </c>
      <c r="J536" s="50"/>
      <c r="K536" s="51"/>
      <c r="L536" s="51"/>
      <c r="M536" s="51"/>
      <c r="N536" s="51"/>
      <c r="O536" s="51"/>
      <c r="P536" s="51" t="s">
        <v>1776</v>
      </c>
      <c r="Q536" s="51"/>
      <c r="R536" s="51"/>
      <c r="S536" s="51"/>
      <c r="T536" s="51"/>
    </row>
    <row r="537" spans="1:20" ht="25.5">
      <c r="A537" s="80">
        <v>537</v>
      </c>
      <c r="B537" s="46" t="s">
        <v>1135</v>
      </c>
      <c r="C537" s="112" t="s">
        <v>1933</v>
      </c>
      <c r="D537" s="112" t="s">
        <v>1934</v>
      </c>
      <c r="E537" s="112" t="s">
        <v>998</v>
      </c>
      <c r="F537" s="113" t="s">
        <v>986</v>
      </c>
      <c r="G537" s="113" t="s">
        <v>987</v>
      </c>
      <c r="H537" s="114" t="s">
        <v>1935</v>
      </c>
      <c r="I537" s="114" t="s">
        <v>1936</v>
      </c>
      <c r="J537" s="50" t="s">
        <v>1731</v>
      </c>
      <c r="K537" s="51"/>
      <c r="L537" s="51"/>
      <c r="M537" s="51" t="s">
        <v>704</v>
      </c>
      <c r="N537" s="51" t="s">
        <v>705</v>
      </c>
      <c r="O537" s="51" t="s">
        <v>778</v>
      </c>
      <c r="P537" s="51"/>
      <c r="Q537" s="51"/>
      <c r="R537" s="51"/>
      <c r="S537" s="51"/>
      <c r="T537" s="51"/>
    </row>
    <row r="538" spans="1:20" ht="38.25">
      <c r="A538" s="80">
        <v>538</v>
      </c>
      <c r="B538" s="46" t="s">
        <v>1135</v>
      </c>
      <c r="C538" s="112" t="s">
        <v>1937</v>
      </c>
      <c r="D538" s="112" t="s">
        <v>1934</v>
      </c>
      <c r="E538" s="112" t="s">
        <v>998</v>
      </c>
      <c r="F538" s="113" t="s">
        <v>986</v>
      </c>
      <c r="G538" s="113" t="s">
        <v>987</v>
      </c>
      <c r="H538" s="114" t="s">
        <v>1938</v>
      </c>
      <c r="I538" s="114" t="s">
        <v>1093</v>
      </c>
      <c r="J538" s="50" t="s">
        <v>1731</v>
      </c>
      <c r="K538" s="51"/>
      <c r="L538" s="51"/>
      <c r="M538" s="51" t="s">
        <v>704</v>
      </c>
      <c r="N538" s="51" t="s">
        <v>705</v>
      </c>
      <c r="O538" s="51" t="s">
        <v>778</v>
      </c>
      <c r="P538" s="51"/>
      <c r="Q538" s="51"/>
      <c r="R538" s="51"/>
      <c r="S538" s="51"/>
      <c r="T538" s="51"/>
    </row>
    <row r="539" spans="1:20" ht="25.5">
      <c r="A539" s="80">
        <v>539</v>
      </c>
      <c r="B539" s="46" t="s">
        <v>1135</v>
      </c>
      <c r="C539" s="112" t="s">
        <v>1094</v>
      </c>
      <c r="D539" s="112" t="s">
        <v>1095</v>
      </c>
      <c r="E539" s="112" t="s">
        <v>1003</v>
      </c>
      <c r="F539" s="111" t="s">
        <v>2470</v>
      </c>
      <c r="G539" s="113" t="s">
        <v>2471</v>
      </c>
      <c r="H539" s="114" t="s">
        <v>1096</v>
      </c>
      <c r="I539" s="114" t="s">
        <v>1097</v>
      </c>
      <c r="J539" s="50" t="s">
        <v>1731</v>
      </c>
      <c r="K539" s="51"/>
      <c r="L539" s="51"/>
      <c r="M539" s="51" t="s">
        <v>704</v>
      </c>
      <c r="N539" s="51" t="s">
        <v>222</v>
      </c>
      <c r="O539" s="51"/>
      <c r="P539" s="51" t="s">
        <v>2101</v>
      </c>
      <c r="Q539" s="51"/>
      <c r="R539" s="51"/>
      <c r="S539" s="51"/>
      <c r="T539" s="51"/>
    </row>
    <row r="540" spans="1:20" ht="25.5">
      <c r="A540" s="80">
        <v>540</v>
      </c>
      <c r="B540" s="46" t="s">
        <v>1135</v>
      </c>
      <c r="C540" s="112" t="s">
        <v>1098</v>
      </c>
      <c r="D540" s="112" t="s">
        <v>1095</v>
      </c>
      <c r="E540" s="112" t="s">
        <v>617</v>
      </c>
      <c r="F540" s="113" t="s">
        <v>986</v>
      </c>
      <c r="G540" s="113" t="s">
        <v>987</v>
      </c>
      <c r="H540" s="114" t="s">
        <v>1099</v>
      </c>
      <c r="I540" s="114" t="s">
        <v>1100</v>
      </c>
      <c r="J540" s="50" t="s">
        <v>1731</v>
      </c>
      <c r="K540" s="51"/>
      <c r="L540" s="51"/>
      <c r="M540" s="51" t="s">
        <v>704</v>
      </c>
      <c r="N540" s="51" t="s">
        <v>705</v>
      </c>
      <c r="O540" s="51" t="s">
        <v>778</v>
      </c>
      <c r="P540" s="51"/>
      <c r="Q540" s="51"/>
      <c r="R540" s="51"/>
      <c r="S540" s="51"/>
      <c r="T540" s="51"/>
    </row>
    <row r="541" spans="1:20" ht="25.5">
      <c r="A541" s="80">
        <v>541</v>
      </c>
      <c r="B541" s="46" t="s">
        <v>1135</v>
      </c>
      <c r="C541" s="112" t="s">
        <v>1101</v>
      </c>
      <c r="D541" s="112" t="s">
        <v>1102</v>
      </c>
      <c r="E541" s="112" t="s">
        <v>1864</v>
      </c>
      <c r="F541" s="113" t="s">
        <v>986</v>
      </c>
      <c r="G541" s="113" t="s">
        <v>987</v>
      </c>
      <c r="H541" s="114" t="s">
        <v>1099</v>
      </c>
      <c r="I541" s="114" t="s">
        <v>1100</v>
      </c>
      <c r="J541" s="50" t="s">
        <v>1731</v>
      </c>
      <c r="K541" s="51"/>
      <c r="L541" s="51"/>
      <c r="M541" s="51" t="s">
        <v>704</v>
      </c>
      <c r="N541" s="51" t="s">
        <v>705</v>
      </c>
      <c r="O541" s="51" t="s">
        <v>778</v>
      </c>
      <c r="P541" s="51"/>
      <c r="Q541" s="51"/>
      <c r="R541" s="51"/>
      <c r="S541" s="51"/>
      <c r="T541" s="51"/>
    </row>
    <row r="542" spans="1:20" ht="25.5">
      <c r="A542" s="80">
        <v>542</v>
      </c>
      <c r="B542" s="46" t="s">
        <v>1135</v>
      </c>
      <c r="C542" s="112" t="s">
        <v>1103</v>
      </c>
      <c r="D542" s="112" t="s">
        <v>1102</v>
      </c>
      <c r="E542" s="112" t="s">
        <v>1869</v>
      </c>
      <c r="F542" s="113" t="s">
        <v>986</v>
      </c>
      <c r="G542" s="113" t="s">
        <v>987</v>
      </c>
      <c r="H542" s="114" t="s">
        <v>1099</v>
      </c>
      <c r="I542" s="114" t="s">
        <v>1100</v>
      </c>
      <c r="J542" s="50" t="s">
        <v>1731</v>
      </c>
      <c r="K542" s="51"/>
      <c r="L542" s="51"/>
      <c r="M542" s="51" t="s">
        <v>704</v>
      </c>
      <c r="N542" s="51" t="s">
        <v>705</v>
      </c>
      <c r="O542" s="51" t="s">
        <v>778</v>
      </c>
      <c r="P542" s="51"/>
      <c r="Q542" s="51"/>
      <c r="R542" s="51"/>
      <c r="S542" s="51"/>
      <c r="T542" s="51"/>
    </row>
    <row r="543" spans="1:20" ht="25.5">
      <c r="A543" s="80">
        <v>543</v>
      </c>
      <c r="B543" s="46" t="s">
        <v>1135</v>
      </c>
      <c r="C543" s="112" t="s">
        <v>1104</v>
      </c>
      <c r="D543" s="112" t="s">
        <v>1105</v>
      </c>
      <c r="E543" s="112" t="s">
        <v>1077</v>
      </c>
      <c r="F543" s="113" t="s">
        <v>986</v>
      </c>
      <c r="G543" s="113" t="s">
        <v>987</v>
      </c>
      <c r="H543" s="114" t="s">
        <v>1099</v>
      </c>
      <c r="I543" s="114" t="s">
        <v>1100</v>
      </c>
      <c r="J543" s="50" t="s">
        <v>1731</v>
      </c>
      <c r="K543" s="51"/>
      <c r="L543" s="51"/>
      <c r="M543" s="51" t="s">
        <v>704</v>
      </c>
      <c r="N543" s="51" t="s">
        <v>705</v>
      </c>
      <c r="O543" s="51" t="s">
        <v>778</v>
      </c>
      <c r="P543" s="51"/>
      <c r="Q543" s="51"/>
      <c r="R543" s="51"/>
      <c r="S543" s="51"/>
      <c r="T543" s="51"/>
    </row>
    <row r="544" spans="1:20" ht="25.5">
      <c r="A544" s="80">
        <v>544</v>
      </c>
      <c r="B544" s="46" t="s">
        <v>1135</v>
      </c>
      <c r="C544" s="112" t="s">
        <v>1106</v>
      </c>
      <c r="D544" s="112" t="s">
        <v>1105</v>
      </c>
      <c r="E544" s="112" t="s">
        <v>1084</v>
      </c>
      <c r="F544" s="111" t="s">
        <v>2470</v>
      </c>
      <c r="G544" s="113" t="s">
        <v>2471</v>
      </c>
      <c r="H544" s="114" t="s">
        <v>1107</v>
      </c>
      <c r="I544" s="114" t="s">
        <v>1108</v>
      </c>
      <c r="J544" s="50"/>
      <c r="K544" s="51"/>
      <c r="L544" s="51"/>
      <c r="M544" s="51"/>
      <c r="N544" s="51"/>
      <c r="O544" s="51"/>
      <c r="P544" s="51" t="s">
        <v>2098</v>
      </c>
      <c r="Q544" s="51"/>
      <c r="R544" s="51"/>
      <c r="S544" s="51"/>
      <c r="T544" s="51"/>
    </row>
    <row r="545" spans="1:20" ht="51">
      <c r="A545" s="80">
        <v>545</v>
      </c>
      <c r="B545" s="46" t="s">
        <v>1135</v>
      </c>
      <c r="C545" s="112" t="s">
        <v>1109</v>
      </c>
      <c r="D545" s="112" t="s">
        <v>1110</v>
      </c>
      <c r="E545" s="112" t="s">
        <v>1153</v>
      </c>
      <c r="F545" s="111" t="s">
        <v>2470</v>
      </c>
      <c r="G545" s="113" t="s">
        <v>2471</v>
      </c>
      <c r="H545" s="114" t="s">
        <v>1111</v>
      </c>
      <c r="I545" s="114" t="s">
        <v>1112</v>
      </c>
      <c r="J545" s="50"/>
      <c r="K545" s="51"/>
      <c r="L545" s="51"/>
      <c r="M545" s="51"/>
      <c r="N545" s="51"/>
      <c r="O545" s="51"/>
      <c r="P545" s="51" t="s">
        <v>2098</v>
      </c>
      <c r="Q545" s="51"/>
      <c r="R545" s="51"/>
      <c r="S545" s="51"/>
      <c r="T545" s="51"/>
    </row>
    <row r="546" spans="1:20" ht="25.5">
      <c r="A546" s="80">
        <v>546</v>
      </c>
      <c r="B546" s="46" t="s">
        <v>1135</v>
      </c>
      <c r="C546" s="112" t="s">
        <v>759</v>
      </c>
      <c r="D546" s="112" t="s">
        <v>1113</v>
      </c>
      <c r="E546" s="112" t="s">
        <v>982</v>
      </c>
      <c r="F546" s="111" t="s">
        <v>2470</v>
      </c>
      <c r="G546" s="113" t="s">
        <v>2471</v>
      </c>
      <c r="H546" s="114" t="s">
        <v>1114</v>
      </c>
      <c r="I546" s="114" t="s">
        <v>1108</v>
      </c>
      <c r="J546" s="50"/>
      <c r="K546" s="51"/>
      <c r="L546" s="51"/>
      <c r="M546" s="51"/>
      <c r="N546" s="51"/>
      <c r="O546" s="51"/>
      <c r="P546" s="51" t="s">
        <v>2099</v>
      </c>
      <c r="Q546" s="51"/>
      <c r="R546" s="51"/>
      <c r="S546" s="51"/>
      <c r="T546" s="51"/>
    </row>
    <row r="547" spans="1:20" ht="90">
      <c r="A547" s="80">
        <v>547</v>
      </c>
      <c r="B547" s="46" t="s">
        <v>1135</v>
      </c>
      <c r="C547" s="112" t="s">
        <v>1115</v>
      </c>
      <c r="D547" s="112" t="s">
        <v>1116</v>
      </c>
      <c r="E547" s="112" t="s">
        <v>989</v>
      </c>
      <c r="F547" s="111" t="s">
        <v>2470</v>
      </c>
      <c r="G547" s="113" t="s">
        <v>2471</v>
      </c>
      <c r="H547" s="114" t="s">
        <v>1117</v>
      </c>
      <c r="I547" s="114" t="s">
        <v>1118</v>
      </c>
      <c r="J547" s="50" t="s">
        <v>1732</v>
      </c>
      <c r="K547" s="51" t="s">
        <v>3719</v>
      </c>
      <c r="L547" s="51"/>
      <c r="M547" s="51" t="s">
        <v>704</v>
      </c>
      <c r="N547" s="51" t="s">
        <v>222</v>
      </c>
      <c r="O547" s="51"/>
      <c r="P547" s="51" t="s">
        <v>2099</v>
      </c>
      <c r="Q547" s="51"/>
      <c r="R547" s="51"/>
      <c r="S547" s="51"/>
      <c r="T547" s="51"/>
    </row>
    <row r="548" spans="1:20" ht="25.5">
      <c r="A548" s="80">
        <v>548</v>
      </c>
      <c r="B548" s="46" t="s">
        <v>1135</v>
      </c>
      <c r="C548" s="112" t="s">
        <v>1119</v>
      </c>
      <c r="D548" s="112" t="s">
        <v>464</v>
      </c>
      <c r="E548" s="112" t="s">
        <v>1027</v>
      </c>
      <c r="F548" s="113" t="s">
        <v>986</v>
      </c>
      <c r="G548" s="113" t="s">
        <v>987</v>
      </c>
      <c r="H548" s="114" t="s">
        <v>1120</v>
      </c>
      <c r="I548" s="114" t="s">
        <v>1121</v>
      </c>
      <c r="J548" s="50" t="s">
        <v>1731</v>
      </c>
      <c r="K548" s="51"/>
      <c r="L548" s="51"/>
      <c r="M548" s="51" t="s">
        <v>704</v>
      </c>
      <c r="N548" s="51" t="s">
        <v>705</v>
      </c>
      <c r="O548" s="51" t="s">
        <v>778</v>
      </c>
      <c r="P548" s="51"/>
      <c r="Q548" s="51"/>
      <c r="R548" s="51"/>
      <c r="S548" s="51"/>
      <c r="T548" s="51"/>
    </row>
    <row r="549" spans="1:20" ht="89.25">
      <c r="A549" s="80">
        <v>549</v>
      </c>
      <c r="B549" s="46" t="s">
        <v>1135</v>
      </c>
      <c r="C549" s="112" t="s">
        <v>1886</v>
      </c>
      <c r="D549" s="112" t="s">
        <v>1887</v>
      </c>
      <c r="E549" s="112" t="s">
        <v>1154</v>
      </c>
      <c r="F549" s="111" t="s">
        <v>2470</v>
      </c>
      <c r="G549" s="113" t="s">
        <v>2471</v>
      </c>
      <c r="H549" s="114" t="s">
        <v>1122</v>
      </c>
      <c r="I549" s="114" t="s">
        <v>1123</v>
      </c>
      <c r="J549" s="50" t="s">
        <v>1731</v>
      </c>
      <c r="K549" s="51" t="s">
        <v>3715</v>
      </c>
      <c r="L549" s="51"/>
      <c r="M549" s="51" t="s">
        <v>704</v>
      </c>
      <c r="N549" s="51" t="s">
        <v>222</v>
      </c>
      <c r="O549" s="51"/>
      <c r="P549" s="51" t="s">
        <v>1780</v>
      </c>
      <c r="Q549" s="51"/>
      <c r="R549" s="51"/>
      <c r="S549" s="51"/>
      <c r="T549" s="51"/>
    </row>
    <row r="550" spans="1:20" ht="12.75">
      <c r="A550" s="80">
        <v>550</v>
      </c>
      <c r="B550" s="46" t="s">
        <v>1135</v>
      </c>
      <c r="C550" s="112" t="s">
        <v>1604</v>
      </c>
      <c r="D550" s="112" t="s">
        <v>2025</v>
      </c>
      <c r="E550" s="112" t="s">
        <v>994</v>
      </c>
      <c r="F550" s="113" t="s">
        <v>986</v>
      </c>
      <c r="G550" s="113" t="s">
        <v>987</v>
      </c>
      <c r="H550" s="114" t="s">
        <v>1124</v>
      </c>
      <c r="I550" s="114" t="s">
        <v>1125</v>
      </c>
      <c r="J550" s="50" t="s">
        <v>1731</v>
      </c>
      <c r="K550" s="51"/>
      <c r="L550" s="51"/>
      <c r="M550" s="51" t="s">
        <v>704</v>
      </c>
      <c r="N550" s="51" t="s">
        <v>705</v>
      </c>
      <c r="O550" s="51" t="s">
        <v>778</v>
      </c>
      <c r="P550" s="51"/>
      <c r="Q550" s="51"/>
      <c r="R550" s="51"/>
      <c r="S550" s="51"/>
      <c r="T550" s="51"/>
    </row>
    <row r="551" spans="1:20" ht="22.5">
      <c r="A551" s="80">
        <v>551</v>
      </c>
      <c r="B551" s="46" t="s">
        <v>1135</v>
      </c>
      <c r="C551" s="112" t="s">
        <v>1604</v>
      </c>
      <c r="D551" s="112" t="s">
        <v>1086</v>
      </c>
      <c r="E551" s="112" t="s">
        <v>1844</v>
      </c>
      <c r="F551" s="111" t="s">
        <v>2470</v>
      </c>
      <c r="G551" s="113" t="s">
        <v>2471</v>
      </c>
      <c r="H551" s="114" t="s">
        <v>1126</v>
      </c>
      <c r="I551" s="114" t="s">
        <v>1127</v>
      </c>
      <c r="J551" s="50" t="s">
        <v>1731</v>
      </c>
      <c r="K551" s="51" t="s">
        <v>1859</v>
      </c>
      <c r="L551" s="51"/>
      <c r="M551" s="51" t="s">
        <v>704</v>
      </c>
      <c r="N551" s="51" t="s">
        <v>705</v>
      </c>
      <c r="O551" s="51"/>
      <c r="P551" s="51" t="s">
        <v>1635</v>
      </c>
      <c r="Q551" s="51"/>
      <c r="R551" s="51"/>
      <c r="S551" s="51"/>
      <c r="T551" s="51"/>
    </row>
    <row r="552" spans="1:20" ht="25.5">
      <c r="A552" s="80">
        <v>552</v>
      </c>
      <c r="B552" s="46" t="s">
        <v>1135</v>
      </c>
      <c r="C552" s="112" t="s">
        <v>1604</v>
      </c>
      <c r="D552" s="112" t="s">
        <v>1086</v>
      </c>
      <c r="E552" s="112" t="s">
        <v>1080</v>
      </c>
      <c r="F552" s="111" t="s">
        <v>2470</v>
      </c>
      <c r="G552" s="113" t="s">
        <v>2471</v>
      </c>
      <c r="H552" s="114" t="s">
        <v>1128</v>
      </c>
      <c r="I552" s="114" t="s">
        <v>1129</v>
      </c>
      <c r="J552" s="50"/>
      <c r="K552" s="51"/>
      <c r="L552" s="50"/>
      <c r="M552" s="51"/>
      <c r="N552" s="51"/>
      <c r="O552" s="51"/>
      <c r="P552" s="51" t="s">
        <v>1634</v>
      </c>
      <c r="Q552" s="51"/>
      <c r="R552" s="51"/>
      <c r="S552" s="51"/>
      <c r="T552" s="51"/>
    </row>
    <row r="553" spans="1:20" ht="25.5">
      <c r="A553" s="80">
        <v>553</v>
      </c>
      <c r="B553" s="46" t="s">
        <v>1135</v>
      </c>
      <c r="C553" s="112" t="s">
        <v>1604</v>
      </c>
      <c r="D553" s="112" t="s">
        <v>1086</v>
      </c>
      <c r="E553" s="112" t="s">
        <v>1395</v>
      </c>
      <c r="F553" s="111" t="s">
        <v>2470</v>
      </c>
      <c r="G553" s="113" t="s">
        <v>2471</v>
      </c>
      <c r="H553" s="114" t="s">
        <v>1128</v>
      </c>
      <c r="I553" s="114" t="s">
        <v>1130</v>
      </c>
      <c r="J553" s="50"/>
      <c r="K553" s="51"/>
      <c r="L553" s="51"/>
      <c r="M553" s="51"/>
      <c r="N553" s="51"/>
      <c r="O553" s="51"/>
      <c r="P553" s="51" t="s">
        <v>1634</v>
      </c>
      <c r="Q553" s="51"/>
      <c r="R553" s="51"/>
      <c r="S553" s="51"/>
      <c r="T553" s="51"/>
    </row>
    <row r="554" spans="1:20" ht="25.5">
      <c r="A554" s="80">
        <v>554</v>
      </c>
      <c r="B554" s="46" t="s">
        <v>1135</v>
      </c>
      <c r="C554" s="112" t="s">
        <v>1604</v>
      </c>
      <c r="D554" s="112" t="s">
        <v>1086</v>
      </c>
      <c r="E554" s="112" t="s">
        <v>617</v>
      </c>
      <c r="F554" s="111" t="s">
        <v>2470</v>
      </c>
      <c r="G554" s="113" t="s">
        <v>2471</v>
      </c>
      <c r="H554" s="114" t="s">
        <v>1131</v>
      </c>
      <c r="I554" s="114" t="s">
        <v>1132</v>
      </c>
      <c r="J554" s="50"/>
      <c r="K554" s="51"/>
      <c r="L554" s="51"/>
      <c r="M554" s="51"/>
      <c r="N554" s="51"/>
      <c r="O554" s="51"/>
      <c r="P554" s="51" t="s">
        <v>1634</v>
      </c>
      <c r="Q554" s="51"/>
      <c r="R554" s="51"/>
      <c r="S554" s="51"/>
      <c r="T554" s="51"/>
    </row>
    <row r="555" spans="1:20" ht="25.5">
      <c r="A555" s="80">
        <v>555</v>
      </c>
      <c r="B555" s="46" t="s">
        <v>1135</v>
      </c>
      <c r="C555" s="112" t="s">
        <v>1604</v>
      </c>
      <c r="D555" s="112" t="s">
        <v>1086</v>
      </c>
      <c r="E555" s="112" t="s">
        <v>617</v>
      </c>
      <c r="F555" s="111" t="s">
        <v>2470</v>
      </c>
      <c r="G555" s="113" t="s">
        <v>2471</v>
      </c>
      <c r="H555" s="114" t="s">
        <v>1133</v>
      </c>
      <c r="I555" s="114" t="s">
        <v>1134</v>
      </c>
      <c r="J555" s="50"/>
      <c r="K555" s="51"/>
      <c r="L555" s="51"/>
      <c r="M555" s="51"/>
      <c r="N555" s="51"/>
      <c r="O555" s="51"/>
      <c r="P555" s="51" t="s">
        <v>1634</v>
      </c>
      <c r="Q555" s="51"/>
      <c r="R555" s="51"/>
      <c r="S555" s="51"/>
      <c r="T555" s="51"/>
    </row>
    <row r="556" spans="1:20" ht="22.5">
      <c r="A556" s="80">
        <v>556</v>
      </c>
      <c r="B556" s="46" t="s">
        <v>1136</v>
      </c>
      <c r="C556" s="54" t="s">
        <v>1733</v>
      </c>
      <c r="D556" s="38"/>
      <c r="E556" s="38"/>
      <c r="F556" s="111" t="s">
        <v>2470</v>
      </c>
      <c r="G556" s="47" t="s">
        <v>987</v>
      </c>
      <c r="H556" s="48" t="s">
        <v>1137</v>
      </c>
      <c r="I556" s="157" t="s">
        <v>1138</v>
      </c>
      <c r="J556" s="50"/>
      <c r="K556" s="51"/>
      <c r="L556" s="51"/>
      <c r="M556" s="51"/>
      <c r="N556" s="51"/>
      <c r="O556" s="51"/>
      <c r="P556" s="51" t="s">
        <v>1733</v>
      </c>
      <c r="Q556" s="51"/>
      <c r="R556" s="51"/>
      <c r="S556" s="51"/>
      <c r="T556" s="51"/>
    </row>
    <row r="557" spans="1:20" ht="78.75">
      <c r="A557" s="80">
        <v>557</v>
      </c>
      <c r="B557" s="46" t="s">
        <v>1136</v>
      </c>
      <c r="C557" s="54" t="s">
        <v>1896</v>
      </c>
      <c r="D557" s="38" t="s">
        <v>1897</v>
      </c>
      <c r="E557" s="38" t="s">
        <v>1789</v>
      </c>
      <c r="F557" s="111" t="s">
        <v>2470</v>
      </c>
      <c r="G557" s="47" t="s">
        <v>987</v>
      </c>
      <c r="H557" s="48" t="s">
        <v>1954</v>
      </c>
      <c r="I557" s="47" t="s">
        <v>1955</v>
      </c>
      <c r="J557" s="50"/>
      <c r="K557" s="51"/>
      <c r="L557" s="51"/>
      <c r="M557" s="51"/>
      <c r="N557" s="51"/>
      <c r="O557" s="51"/>
      <c r="P557" s="51" t="s">
        <v>2100</v>
      </c>
      <c r="Q557" s="51"/>
      <c r="R557" s="51"/>
      <c r="S557" s="51"/>
      <c r="T557" s="51"/>
    </row>
    <row r="558" spans="1:20" ht="102">
      <c r="A558" s="80">
        <v>558</v>
      </c>
      <c r="B558" s="46" t="s">
        <v>2174</v>
      </c>
      <c r="C558" s="110" t="s">
        <v>1956</v>
      </c>
      <c r="D558" s="110" t="s">
        <v>1957</v>
      </c>
      <c r="E558" s="110" t="s">
        <v>1958</v>
      </c>
      <c r="F558" s="111" t="s">
        <v>2470</v>
      </c>
      <c r="G558" s="111" t="s">
        <v>1959</v>
      </c>
      <c r="H558" s="124" t="s">
        <v>1960</v>
      </c>
      <c r="I558" s="124" t="s">
        <v>1961</v>
      </c>
      <c r="J558" s="50"/>
      <c r="K558" s="51"/>
      <c r="L558" s="51"/>
      <c r="M558" s="51"/>
      <c r="N558" s="51"/>
      <c r="O558" s="51"/>
      <c r="P558" s="51" t="s">
        <v>1780</v>
      </c>
      <c r="Q558" s="51"/>
      <c r="R558" s="51"/>
      <c r="S558" s="51"/>
      <c r="T558" s="51"/>
    </row>
    <row r="559" spans="1:20" ht="25.5">
      <c r="A559" s="80">
        <v>559</v>
      </c>
      <c r="B559" s="46" t="s">
        <v>2174</v>
      </c>
      <c r="C559" s="112" t="s">
        <v>1962</v>
      </c>
      <c r="D559" s="112" t="s">
        <v>1963</v>
      </c>
      <c r="E559" s="112" t="s">
        <v>1964</v>
      </c>
      <c r="F559" s="113" t="s">
        <v>1965</v>
      </c>
      <c r="G559" s="113" t="s">
        <v>1966</v>
      </c>
      <c r="H559" s="114" t="s">
        <v>1967</v>
      </c>
      <c r="I559" s="114"/>
      <c r="J559" s="50" t="s">
        <v>1731</v>
      </c>
      <c r="K559" s="51"/>
      <c r="L559" s="51">
        <v>477</v>
      </c>
      <c r="M559" s="51" t="s">
        <v>704</v>
      </c>
      <c r="N559" s="51" t="s">
        <v>705</v>
      </c>
      <c r="O559" s="51" t="s">
        <v>778</v>
      </c>
      <c r="P559" s="51"/>
      <c r="Q559" s="51"/>
      <c r="R559" s="51"/>
      <c r="S559" s="51"/>
      <c r="T559" s="51"/>
    </row>
    <row r="560" spans="1:20" ht="38.25">
      <c r="A560" s="80">
        <v>560</v>
      </c>
      <c r="B560" s="46" t="s">
        <v>2174</v>
      </c>
      <c r="C560" s="112" t="s">
        <v>1968</v>
      </c>
      <c r="D560" s="112" t="s">
        <v>1969</v>
      </c>
      <c r="E560" s="112" t="s">
        <v>1970</v>
      </c>
      <c r="F560" s="111" t="s">
        <v>2470</v>
      </c>
      <c r="G560" s="113" t="s">
        <v>1971</v>
      </c>
      <c r="H560" s="114" t="s">
        <v>1972</v>
      </c>
      <c r="I560" s="114"/>
      <c r="J560" s="50"/>
      <c r="K560" s="51"/>
      <c r="L560" s="51"/>
      <c r="M560" s="51"/>
      <c r="N560" s="51"/>
      <c r="O560" s="51"/>
      <c r="P560" s="51" t="s">
        <v>2100</v>
      </c>
      <c r="Q560" s="51"/>
      <c r="R560" s="51"/>
      <c r="S560" s="51"/>
      <c r="T560" s="51"/>
    </row>
    <row r="561" spans="1:20" ht="76.5">
      <c r="A561" s="80">
        <v>561</v>
      </c>
      <c r="B561" s="46" t="s">
        <v>2174</v>
      </c>
      <c r="C561" s="112" t="s">
        <v>1973</v>
      </c>
      <c r="D561" s="112" t="s">
        <v>1974</v>
      </c>
      <c r="E561" s="112" t="s">
        <v>1975</v>
      </c>
      <c r="F561" s="111" t="s">
        <v>2470</v>
      </c>
      <c r="G561" s="113" t="s">
        <v>1976</v>
      </c>
      <c r="H561" s="114" t="s">
        <v>1977</v>
      </c>
      <c r="I561" s="114" t="s">
        <v>1978</v>
      </c>
      <c r="J561" s="50"/>
      <c r="K561" s="51"/>
      <c r="L561" s="51"/>
      <c r="M561" s="51"/>
      <c r="N561" s="51"/>
      <c r="O561" s="51"/>
      <c r="P561" s="51" t="s">
        <v>2100</v>
      </c>
      <c r="Q561" s="51"/>
      <c r="R561" s="51"/>
      <c r="S561" s="51"/>
      <c r="T561" s="51"/>
    </row>
    <row r="562" spans="1:20" ht="102">
      <c r="A562" s="80">
        <v>562</v>
      </c>
      <c r="B562" s="46" t="s">
        <v>2174</v>
      </c>
      <c r="C562" s="112" t="s">
        <v>1979</v>
      </c>
      <c r="D562" s="112" t="s">
        <v>1980</v>
      </c>
      <c r="E562" s="112" t="s">
        <v>1981</v>
      </c>
      <c r="F562" s="111" t="s">
        <v>2470</v>
      </c>
      <c r="G562" s="113" t="s">
        <v>1982</v>
      </c>
      <c r="H562" s="114" t="s">
        <v>1983</v>
      </c>
      <c r="I562" s="114" t="s">
        <v>1984</v>
      </c>
      <c r="J562" s="50"/>
      <c r="K562" s="51"/>
      <c r="L562" s="51"/>
      <c r="M562" s="51"/>
      <c r="N562" s="51"/>
      <c r="O562" s="51"/>
      <c r="P562" s="51" t="s">
        <v>2100</v>
      </c>
      <c r="Q562" s="51"/>
      <c r="R562" s="51"/>
      <c r="S562" s="51"/>
      <c r="T562" s="51"/>
    </row>
    <row r="563" spans="1:20" ht="76.5">
      <c r="A563" s="80">
        <v>563</v>
      </c>
      <c r="B563" s="46" t="s">
        <v>2174</v>
      </c>
      <c r="C563" s="112" t="s">
        <v>1985</v>
      </c>
      <c r="D563" s="112" t="s">
        <v>1986</v>
      </c>
      <c r="E563" s="112" t="s">
        <v>1987</v>
      </c>
      <c r="F563" s="111" t="s">
        <v>2470</v>
      </c>
      <c r="G563" s="113" t="s">
        <v>1988</v>
      </c>
      <c r="H563" s="114" t="s">
        <v>1989</v>
      </c>
      <c r="I563" s="114" t="s">
        <v>1990</v>
      </c>
      <c r="J563" s="50"/>
      <c r="K563" s="51"/>
      <c r="L563" s="51"/>
      <c r="M563" s="51"/>
      <c r="N563" s="51"/>
      <c r="O563" s="51"/>
      <c r="P563" s="51" t="s">
        <v>2100</v>
      </c>
      <c r="Q563" s="51"/>
      <c r="R563" s="51"/>
      <c r="S563" s="51"/>
      <c r="T563" s="51"/>
    </row>
    <row r="564" spans="1:20" ht="25.5">
      <c r="A564" s="80">
        <v>564</v>
      </c>
      <c r="B564" s="46" t="s">
        <v>2174</v>
      </c>
      <c r="C564" s="112" t="s">
        <v>1991</v>
      </c>
      <c r="D564" s="112" t="s">
        <v>1992</v>
      </c>
      <c r="E564" s="112" t="s">
        <v>1993</v>
      </c>
      <c r="F564" s="111" t="s">
        <v>2470</v>
      </c>
      <c r="G564" s="113" t="s">
        <v>1994</v>
      </c>
      <c r="H564" s="114" t="s">
        <v>1995</v>
      </c>
      <c r="I564" s="114" t="s">
        <v>1996</v>
      </c>
      <c r="J564" s="50"/>
      <c r="K564" s="51"/>
      <c r="L564" s="51"/>
      <c r="M564" s="51"/>
      <c r="N564" s="51"/>
      <c r="O564" s="51"/>
      <c r="P564" s="51" t="s">
        <v>2100</v>
      </c>
      <c r="Q564" s="51"/>
      <c r="R564" s="51"/>
      <c r="S564" s="51"/>
      <c r="T564" s="51"/>
    </row>
    <row r="565" spans="1:20" ht="114.75">
      <c r="A565" s="80">
        <v>565</v>
      </c>
      <c r="B565" s="46" t="s">
        <v>2174</v>
      </c>
      <c r="C565" s="112" t="s">
        <v>1997</v>
      </c>
      <c r="D565" s="112" t="s">
        <v>1998</v>
      </c>
      <c r="E565" s="112" t="s">
        <v>1999</v>
      </c>
      <c r="F565" s="111" t="s">
        <v>2470</v>
      </c>
      <c r="G565" s="113" t="s">
        <v>2000</v>
      </c>
      <c r="H565" s="114" t="s">
        <v>2001</v>
      </c>
      <c r="I565" s="114" t="s">
        <v>2623</v>
      </c>
      <c r="J565" s="50"/>
      <c r="K565" s="51"/>
      <c r="L565" s="51"/>
      <c r="M565" s="51"/>
      <c r="N565" s="51"/>
      <c r="O565" s="51"/>
      <c r="P565" s="51" t="s">
        <v>2100</v>
      </c>
      <c r="Q565" s="51"/>
      <c r="R565" s="51"/>
      <c r="S565" s="51"/>
      <c r="T565" s="51"/>
    </row>
    <row r="566" spans="1:20" ht="140.25">
      <c r="A566" s="80">
        <v>566</v>
      </c>
      <c r="B566" s="46" t="s">
        <v>2174</v>
      </c>
      <c r="C566" s="112" t="s">
        <v>2624</v>
      </c>
      <c r="D566" s="112" t="s">
        <v>2625</v>
      </c>
      <c r="E566" s="112" t="s">
        <v>2626</v>
      </c>
      <c r="F566" s="113" t="s">
        <v>2627</v>
      </c>
      <c r="G566" s="113" t="s">
        <v>2628</v>
      </c>
      <c r="H566" s="114" t="s">
        <v>2629</v>
      </c>
      <c r="I566" s="114" t="s">
        <v>2630</v>
      </c>
      <c r="J566" s="50" t="s">
        <v>1730</v>
      </c>
      <c r="K566" s="51"/>
      <c r="L566" s="51"/>
      <c r="M566" s="51"/>
      <c r="N566" s="51" t="s">
        <v>3929</v>
      </c>
      <c r="O566" s="51" t="s">
        <v>778</v>
      </c>
      <c r="P566" s="51" t="s">
        <v>1776</v>
      </c>
      <c r="Q566" s="51"/>
      <c r="R566" s="51"/>
      <c r="S566" s="51"/>
      <c r="T566" s="51"/>
    </row>
    <row r="567" spans="1:20" ht="153">
      <c r="A567" s="80">
        <v>567</v>
      </c>
      <c r="B567" s="46" t="s">
        <v>2174</v>
      </c>
      <c r="C567" s="112" t="s">
        <v>2631</v>
      </c>
      <c r="D567" s="112" t="s">
        <v>2632</v>
      </c>
      <c r="E567" s="112" t="s">
        <v>2633</v>
      </c>
      <c r="F567" s="113" t="s">
        <v>2634</v>
      </c>
      <c r="G567" s="113" t="s">
        <v>2635</v>
      </c>
      <c r="H567" s="114" t="s">
        <v>2636</v>
      </c>
      <c r="I567" s="114" t="s">
        <v>3234</v>
      </c>
      <c r="J567" s="50" t="s">
        <v>1730</v>
      </c>
      <c r="K567" s="51"/>
      <c r="L567" s="51"/>
      <c r="M567" s="51"/>
      <c r="N567" s="51" t="s">
        <v>3929</v>
      </c>
      <c r="O567" s="51" t="s">
        <v>778</v>
      </c>
      <c r="P567" s="51" t="s">
        <v>1776</v>
      </c>
      <c r="Q567" s="51"/>
      <c r="R567" s="51"/>
      <c r="S567" s="51"/>
      <c r="T567" s="51"/>
    </row>
    <row r="568" spans="1:20" ht="153">
      <c r="A568" s="80">
        <v>568</v>
      </c>
      <c r="B568" s="46" t="s">
        <v>2174</v>
      </c>
      <c r="C568" s="112" t="s">
        <v>3235</v>
      </c>
      <c r="D568" s="112" t="s">
        <v>3236</v>
      </c>
      <c r="E568" s="112" t="s">
        <v>3237</v>
      </c>
      <c r="F568" s="113" t="s">
        <v>3238</v>
      </c>
      <c r="G568" s="113" t="s">
        <v>3239</v>
      </c>
      <c r="H568" s="143" t="s">
        <v>3240</v>
      </c>
      <c r="I568" s="114" t="s">
        <v>3241</v>
      </c>
      <c r="J568" s="50" t="s">
        <v>1730</v>
      </c>
      <c r="K568" s="51"/>
      <c r="L568" s="51"/>
      <c r="M568" s="51"/>
      <c r="N568" s="51" t="s">
        <v>3929</v>
      </c>
      <c r="O568" s="51" t="s">
        <v>778</v>
      </c>
      <c r="P568" s="51" t="s">
        <v>1776</v>
      </c>
      <c r="Q568" s="51"/>
      <c r="R568" s="51"/>
      <c r="S568" s="51"/>
      <c r="T568" s="51"/>
    </row>
    <row r="569" spans="1:20" ht="127.5">
      <c r="A569" s="80">
        <v>569</v>
      </c>
      <c r="B569" s="46" t="s">
        <v>2174</v>
      </c>
      <c r="C569" s="112" t="s">
        <v>3242</v>
      </c>
      <c r="D569" s="112" t="s">
        <v>3243</v>
      </c>
      <c r="E569" s="112" t="s">
        <v>3244</v>
      </c>
      <c r="F569" s="111" t="s">
        <v>2470</v>
      </c>
      <c r="G569" s="113" t="s">
        <v>3245</v>
      </c>
      <c r="H569" s="114" t="s">
        <v>3246</v>
      </c>
      <c r="I569" s="114" t="s">
        <v>3247</v>
      </c>
      <c r="J569" s="50"/>
      <c r="K569" s="51"/>
      <c r="L569" s="51"/>
      <c r="M569" s="51"/>
      <c r="N569" s="51"/>
      <c r="O569" s="51"/>
      <c r="P569" s="51" t="s">
        <v>1776</v>
      </c>
      <c r="Q569" s="51"/>
      <c r="R569" s="51"/>
      <c r="S569" s="51"/>
      <c r="T569" s="51"/>
    </row>
    <row r="570" spans="1:20" ht="25.5">
      <c r="A570" s="80">
        <v>570</v>
      </c>
      <c r="B570" s="46" t="s">
        <v>2174</v>
      </c>
      <c r="C570" s="112" t="s">
        <v>3248</v>
      </c>
      <c r="D570" s="112" t="s">
        <v>3249</v>
      </c>
      <c r="E570" s="112" t="s">
        <v>3250</v>
      </c>
      <c r="F570" s="113" t="s">
        <v>3251</v>
      </c>
      <c r="G570" s="113" t="s">
        <v>3252</v>
      </c>
      <c r="H570" s="114" t="s">
        <v>3253</v>
      </c>
      <c r="I570" s="114" t="s">
        <v>3254</v>
      </c>
      <c r="J570" s="50" t="s">
        <v>1731</v>
      </c>
      <c r="K570" s="51"/>
      <c r="L570" s="51"/>
      <c r="M570" s="51" t="s">
        <v>704</v>
      </c>
      <c r="N570" s="51" t="s">
        <v>705</v>
      </c>
      <c r="O570" s="51" t="s">
        <v>778</v>
      </c>
      <c r="P570" s="51"/>
      <c r="Q570" s="51"/>
      <c r="R570" s="51"/>
      <c r="S570" s="51"/>
      <c r="T570" s="51"/>
    </row>
    <row r="571" spans="1:20" ht="51">
      <c r="A571" s="80">
        <v>571</v>
      </c>
      <c r="B571" s="46" t="s">
        <v>2174</v>
      </c>
      <c r="C571" s="112" t="s">
        <v>3255</v>
      </c>
      <c r="D571" s="112" t="s">
        <v>3256</v>
      </c>
      <c r="E571" s="112" t="s">
        <v>3257</v>
      </c>
      <c r="F571" s="113" t="s">
        <v>3258</v>
      </c>
      <c r="G571" s="113" t="s">
        <v>3259</v>
      </c>
      <c r="H571" s="114" t="s">
        <v>3260</v>
      </c>
      <c r="I571" s="114" t="s">
        <v>3261</v>
      </c>
      <c r="J571" s="50" t="s">
        <v>1731</v>
      </c>
      <c r="K571" s="51"/>
      <c r="L571" s="51"/>
      <c r="M571" s="51" t="s">
        <v>704</v>
      </c>
      <c r="N571" s="51"/>
      <c r="O571" s="51" t="s">
        <v>778</v>
      </c>
      <c r="P571" s="51"/>
      <c r="Q571" s="51"/>
      <c r="R571" s="51"/>
      <c r="S571" s="51"/>
      <c r="T571" s="51"/>
    </row>
    <row r="572" spans="1:20" ht="178.5">
      <c r="A572" s="80">
        <v>572</v>
      </c>
      <c r="B572" s="46" t="s">
        <v>2174</v>
      </c>
      <c r="C572" s="112" t="s">
        <v>3262</v>
      </c>
      <c r="D572" s="112" t="s">
        <v>3263</v>
      </c>
      <c r="E572" s="112" t="s">
        <v>3264</v>
      </c>
      <c r="F572" s="111" t="s">
        <v>2470</v>
      </c>
      <c r="G572" s="113" t="s">
        <v>3265</v>
      </c>
      <c r="H572" s="114" t="s">
        <v>2668</v>
      </c>
      <c r="I572" s="114" t="s">
        <v>2669</v>
      </c>
      <c r="J572" s="50"/>
      <c r="K572" s="51"/>
      <c r="L572" s="51"/>
      <c r="M572" s="51"/>
      <c r="N572" s="51"/>
      <c r="O572" s="51"/>
      <c r="P572" s="51" t="s">
        <v>1776</v>
      </c>
      <c r="Q572" s="51"/>
      <c r="R572" s="51"/>
      <c r="S572" s="51"/>
      <c r="T572" s="51"/>
    </row>
    <row r="573" spans="1:20" ht="76.5">
      <c r="A573" s="80">
        <v>573</v>
      </c>
      <c r="B573" s="46" t="s">
        <v>2174</v>
      </c>
      <c r="C573" s="112" t="s">
        <v>2670</v>
      </c>
      <c r="D573" s="112" t="s">
        <v>2671</v>
      </c>
      <c r="E573" s="112" t="s">
        <v>2672</v>
      </c>
      <c r="F573" s="111" t="s">
        <v>2470</v>
      </c>
      <c r="G573" s="113" t="s">
        <v>2673</v>
      </c>
      <c r="H573" s="114" t="s">
        <v>2674</v>
      </c>
      <c r="I573" s="114" t="s">
        <v>2675</v>
      </c>
      <c r="J573" s="50"/>
      <c r="K573" s="51"/>
      <c r="L573" s="51"/>
      <c r="M573" s="51"/>
      <c r="N573" s="51"/>
      <c r="O573" s="51"/>
      <c r="P573" s="51" t="s">
        <v>1776</v>
      </c>
      <c r="Q573" s="51"/>
      <c r="R573" s="51"/>
      <c r="S573" s="51"/>
      <c r="T573" s="51"/>
    </row>
    <row r="574" spans="1:20" ht="114.75">
      <c r="A574" s="80">
        <v>574</v>
      </c>
      <c r="B574" s="46" t="s">
        <v>2174</v>
      </c>
      <c r="C574" s="112" t="s">
        <v>2676</v>
      </c>
      <c r="D574" s="112" t="s">
        <v>2677</v>
      </c>
      <c r="E574" s="112"/>
      <c r="F574" s="111" t="s">
        <v>2470</v>
      </c>
      <c r="G574" s="113" t="s">
        <v>2678</v>
      </c>
      <c r="H574" s="114" t="s">
        <v>2026</v>
      </c>
      <c r="I574" s="114" t="s">
        <v>2027</v>
      </c>
      <c r="J574" s="50"/>
      <c r="K574" s="51"/>
      <c r="L574" s="51"/>
      <c r="M574" s="51"/>
      <c r="N574" s="51"/>
      <c r="O574" s="51"/>
      <c r="P574" s="51" t="s">
        <v>1776</v>
      </c>
      <c r="Q574" s="51"/>
      <c r="R574" s="51"/>
      <c r="S574" s="51"/>
      <c r="T574" s="51"/>
    </row>
    <row r="575" spans="1:20" ht="102">
      <c r="A575" s="80">
        <v>575</v>
      </c>
      <c r="B575" s="46" t="s">
        <v>2174</v>
      </c>
      <c r="C575" s="112" t="s">
        <v>2028</v>
      </c>
      <c r="D575" s="112" t="s">
        <v>2029</v>
      </c>
      <c r="E575" s="112" t="s">
        <v>2030</v>
      </c>
      <c r="F575" s="111" t="s">
        <v>2470</v>
      </c>
      <c r="G575" s="113" t="s">
        <v>2031</v>
      </c>
      <c r="H575" s="114" t="s">
        <v>2032</v>
      </c>
      <c r="I575" s="114" t="s">
        <v>1220</v>
      </c>
      <c r="J575" s="50"/>
      <c r="K575" s="51"/>
      <c r="L575" s="51"/>
      <c r="M575" s="51"/>
      <c r="N575" s="51"/>
      <c r="O575" s="51"/>
      <c r="P575" s="51" t="s">
        <v>1776</v>
      </c>
      <c r="Q575" s="51"/>
      <c r="R575" s="51"/>
      <c r="S575" s="51"/>
      <c r="T575" s="51"/>
    </row>
    <row r="576" spans="1:20" ht="89.25">
      <c r="A576" s="80">
        <v>576</v>
      </c>
      <c r="B576" s="46" t="s">
        <v>2174</v>
      </c>
      <c r="C576" s="112" t="s">
        <v>1221</v>
      </c>
      <c r="D576" s="112" t="s">
        <v>1222</v>
      </c>
      <c r="E576" s="112" t="s">
        <v>1223</v>
      </c>
      <c r="F576" s="113" t="s">
        <v>1224</v>
      </c>
      <c r="G576" s="113" t="s">
        <v>1225</v>
      </c>
      <c r="H576" s="114" t="s">
        <v>1226</v>
      </c>
      <c r="I576" s="114" t="s">
        <v>1227</v>
      </c>
      <c r="J576" s="50" t="s">
        <v>1730</v>
      </c>
      <c r="K576" s="51"/>
      <c r="L576" s="51"/>
      <c r="M576" s="51"/>
      <c r="N576" s="51" t="s">
        <v>3929</v>
      </c>
      <c r="O576" s="51" t="s">
        <v>778</v>
      </c>
      <c r="P576" s="51" t="s">
        <v>1776</v>
      </c>
      <c r="Q576" s="51"/>
      <c r="R576" s="51"/>
      <c r="S576" s="51"/>
      <c r="T576" s="51"/>
    </row>
    <row r="577" spans="1:20" ht="89.25">
      <c r="A577" s="80">
        <v>577</v>
      </c>
      <c r="B577" s="46" t="s">
        <v>2174</v>
      </c>
      <c r="C577" s="112" t="s">
        <v>1228</v>
      </c>
      <c r="D577" s="112" t="s">
        <v>1229</v>
      </c>
      <c r="E577" s="112" t="s">
        <v>1230</v>
      </c>
      <c r="F577" s="111" t="s">
        <v>2470</v>
      </c>
      <c r="G577" s="113" t="s">
        <v>1231</v>
      </c>
      <c r="H577" s="114" t="s">
        <v>1232</v>
      </c>
      <c r="I577" s="114" t="s">
        <v>1233</v>
      </c>
      <c r="J577" s="50"/>
      <c r="K577" s="51"/>
      <c r="L577" s="51"/>
      <c r="M577" s="51"/>
      <c r="N577" s="51"/>
      <c r="O577" s="51"/>
      <c r="P577" s="51" t="s">
        <v>1776</v>
      </c>
      <c r="Q577" s="51"/>
      <c r="R577" s="51"/>
      <c r="S577" s="51"/>
      <c r="T577" s="51"/>
    </row>
    <row r="578" spans="1:20" ht="38.25">
      <c r="A578" s="80">
        <v>578</v>
      </c>
      <c r="B578" s="46" t="s">
        <v>2174</v>
      </c>
      <c r="C578" s="112" t="s">
        <v>1234</v>
      </c>
      <c r="D578" s="112" t="s">
        <v>1235</v>
      </c>
      <c r="E578" s="112" t="s">
        <v>1236</v>
      </c>
      <c r="F578" s="113" t="s">
        <v>1237</v>
      </c>
      <c r="G578" s="113" t="s">
        <v>1238</v>
      </c>
      <c r="H578" s="114" t="s">
        <v>1239</v>
      </c>
      <c r="I578" s="114" t="s">
        <v>1239</v>
      </c>
      <c r="J578" s="50" t="s">
        <v>1731</v>
      </c>
      <c r="K578" s="51"/>
      <c r="L578" s="51"/>
      <c r="M578" s="51" t="s">
        <v>704</v>
      </c>
      <c r="N578" s="51" t="s">
        <v>705</v>
      </c>
      <c r="O578" s="51" t="s">
        <v>778</v>
      </c>
      <c r="P578" s="51"/>
      <c r="Q578" s="51"/>
      <c r="R578" s="51"/>
      <c r="S578" s="51"/>
      <c r="T578" s="51"/>
    </row>
    <row r="579" spans="1:20" ht="38.25">
      <c r="A579" s="80">
        <v>579</v>
      </c>
      <c r="B579" s="46" t="s">
        <v>2174</v>
      </c>
      <c r="C579" s="112" t="s">
        <v>1240</v>
      </c>
      <c r="D579" s="112" t="s">
        <v>1241</v>
      </c>
      <c r="E579" s="112" t="s">
        <v>1242</v>
      </c>
      <c r="F579" s="113" t="s">
        <v>1243</v>
      </c>
      <c r="G579" s="113" t="s">
        <v>1244</v>
      </c>
      <c r="H579" s="114" t="s">
        <v>1245</v>
      </c>
      <c r="I579" s="114" t="s">
        <v>1245</v>
      </c>
      <c r="J579" s="50" t="s">
        <v>1731</v>
      </c>
      <c r="K579" s="51" t="s">
        <v>685</v>
      </c>
      <c r="L579" s="51"/>
      <c r="M579" s="51" t="s">
        <v>704</v>
      </c>
      <c r="N579" s="51" t="s">
        <v>705</v>
      </c>
      <c r="O579" s="51" t="s">
        <v>778</v>
      </c>
      <c r="P579" s="51"/>
      <c r="Q579" s="51"/>
      <c r="R579" s="51"/>
      <c r="S579" s="51"/>
      <c r="T579" s="51"/>
    </row>
    <row r="580" spans="1:20" ht="76.5">
      <c r="A580" s="80">
        <v>580</v>
      </c>
      <c r="B580" s="46" t="s">
        <v>2174</v>
      </c>
      <c r="C580" s="112" t="s">
        <v>1246</v>
      </c>
      <c r="D580" s="112" t="s">
        <v>1247</v>
      </c>
      <c r="E580" s="112" t="s">
        <v>1248</v>
      </c>
      <c r="F580" s="111" t="s">
        <v>2470</v>
      </c>
      <c r="G580" s="113" t="s">
        <v>1249</v>
      </c>
      <c r="H580" s="114" t="s">
        <v>1250</v>
      </c>
      <c r="I580" s="114" t="s">
        <v>1251</v>
      </c>
      <c r="J580" s="50"/>
      <c r="K580" s="51"/>
      <c r="L580" s="51"/>
      <c r="M580" s="51"/>
      <c r="N580" s="51"/>
      <c r="O580" s="51"/>
      <c r="P580" s="51" t="s">
        <v>1779</v>
      </c>
      <c r="Q580" s="51"/>
      <c r="R580" s="51"/>
      <c r="S580" s="51"/>
      <c r="T580" s="51"/>
    </row>
    <row r="581" spans="1:20" ht="25.5">
      <c r="A581" s="80">
        <v>581</v>
      </c>
      <c r="B581" s="46" t="s">
        <v>2174</v>
      </c>
      <c r="C581" s="112" t="s">
        <v>1252</v>
      </c>
      <c r="D581" s="112" t="s">
        <v>1253</v>
      </c>
      <c r="E581" s="112" t="s">
        <v>1254</v>
      </c>
      <c r="F581" s="113" t="s">
        <v>1255</v>
      </c>
      <c r="G581" s="113" t="s">
        <v>1256</v>
      </c>
      <c r="H581" s="114" t="s">
        <v>1257</v>
      </c>
      <c r="I581" s="114"/>
      <c r="J581" s="50" t="s">
        <v>1731</v>
      </c>
      <c r="K581" s="51"/>
      <c r="L581" s="51"/>
      <c r="M581" s="51" t="s">
        <v>704</v>
      </c>
      <c r="N581" s="51" t="s">
        <v>705</v>
      </c>
      <c r="O581" s="51" t="s">
        <v>778</v>
      </c>
      <c r="P581" s="51"/>
      <c r="Q581" s="51"/>
      <c r="R581" s="51"/>
      <c r="S581" s="51"/>
      <c r="T581" s="51"/>
    </row>
    <row r="582" spans="1:20" ht="38.25">
      <c r="A582" s="80">
        <v>582</v>
      </c>
      <c r="B582" s="46" t="s">
        <v>2174</v>
      </c>
      <c r="C582" s="112" t="s">
        <v>1258</v>
      </c>
      <c r="D582" s="112" t="s">
        <v>1259</v>
      </c>
      <c r="E582" s="112" t="s">
        <v>1260</v>
      </c>
      <c r="F582" s="111" t="s">
        <v>2470</v>
      </c>
      <c r="G582" s="113" t="s">
        <v>1261</v>
      </c>
      <c r="H582" s="114" t="s">
        <v>1262</v>
      </c>
      <c r="I582" s="114"/>
      <c r="J582" s="50"/>
      <c r="K582" s="51"/>
      <c r="L582" s="51"/>
      <c r="M582" s="51"/>
      <c r="N582" s="51"/>
      <c r="O582" s="51"/>
      <c r="P582" s="51" t="s">
        <v>1779</v>
      </c>
      <c r="Q582" s="51"/>
      <c r="R582" s="51"/>
      <c r="S582" s="51"/>
      <c r="T582" s="51"/>
    </row>
    <row r="583" spans="1:20" ht="38.25">
      <c r="A583" s="80">
        <v>583</v>
      </c>
      <c r="B583" s="46" t="s">
        <v>2174</v>
      </c>
      <c r="C583" s="112" t="s">
        <v>1263</v>
      </c>
      <c r="D583" s="112" t="s">
        <v>1264</v>
      </c>
      <c r="E583" s="112" t="s">
        <v>1265</v>
      </c>
      <c r="F583" s="111" t="s">
        <v>2470</v>
      </c>
      <c r="G583" s="113" t="s">
        <v>1266</v>
      </c>
      <c r="H583" s="114" t="s">
        <v>1267</v>
      </c>
      <c r="I583" s="114"/>
      <c r="J583" s="50"/>
      <c r="K583" s="51"/>
      <c r="L583" s="51"/>
      <c r="M583" s="51"/>
      <c r="N583" s="51"/>
      <c r="O583" s="51"/>
      <c r="P583" s="51" t="s">
        <v>1779</v>
      </c>
      <c r="Q583" s="51"/>
      <c r="R583" s="51"/>
      <c r="S583" s="51"/>
      <c r="T583" s="51"/>
    </row>
    <row r="584" spans="1:20" ht="153">
      <c r="A584" s="80">
        <v>584</v>
      </c>
      <c r="B584" s="46" t="s">
        <v>2174</v>
      </c>
      <c r="C584" s="112" t="s">
        <v>1268</v>
      </c>
      <c r="D584" s="112" t="s">
        <v>1269</v>
      </c>
      <c r="E584" s="112" t="s">
        <v>1270</v>
      </c>
      <c r="F584" s="111" t="s">
        <v>2470</v>
      </c>
      <c r="G584" s="113" t="s">
        <v>1271</v>
      </c>
      <c r="H584" s="114" t="s">
        <v>1272</v>
      </c>
      <c r="I584" s="114" t="s">
        <v>1273</v>
      </c>
      <c r="J584" s="50"/>
      <c r="K584" s="51"/>
      <c r="L584" s="51"/>
      <c r="M584" s="51"/>
      <c r="N584" s="51"/>
      <c r="O584" s="51"/>
      <c r="P584" s="51" t="s">
        <v>1779</v>
      </c>
      <c r="Q584" s="51"/>
      <c r="R584" s="51"/>
      <c r="S584" s="51"/>
      <c r="T584" s="51"/>
    </row>
    <row r="585" spans="1:20" ht="114.75">
      <c r="A585" s="80">
        <v>585</v>
      </c>
      <c r="B585" s="46" t="s">
        <v>2174</v>
      </c>
      <c r="C585" s="112" t="s">
        <v>1274</v>
      </c>
      <c r="D585" s="112" t="s">
        <v>1275</v>
      </c>
      <c r="E585" s="112" t="s">
        <v>1276</v>
      </c>
      <c r="F585" s="111" t="s">
        <v>2470</v>
      </c>
      <c r="G585" s="113" t="s">
        <v>1277</v>
      </c>
      <c r="H585" s="114" t="s">
        <v>2710</v>
      </c>
      <c r="I585" s="114" t="s">
        <v>2711</v>
      </c>
      <c r="J585" s="50"/>
      <c r="K585" s="51"/>
      <c r="L585" s="51"/>
      <c r="M585" s="51"/>
      <c r="N585" s="51"/>
      <c r="O585" s="51"/>
      <c r="P585" s="51" t="s">
        <v>1779</v>
      </c>
      <c r="Q585" s="51"/>
      <c r="R585" s="51"/>
      <c r="S585" s="51"/>
      <c r="T585" s="51"/>
    </row>
    <row r="586" spans="1:20" ht="76.5">
      <c r="A586" s="80">
        <v>586</v>
      </c>
      <c r="B586" s="46" t="s">
        <v>2174</v>
      </c>
      <c r="C586" s="112" t="s">
        <v>2712</v>
      </c>
      <c r="D586" s="112" t="s">
        <v>2713</v>
      </c>
      <c r="E586" s="112" t="s">
        <v>2714</v>
      </c>
      <c r="F586" s="111" t="s">
        <v>2470</v>
      </c>
      <c r="G586" s="113" t="s">
        <v>2715</v>
      </c>
      <c r="H586" s="114" t="s">
        <v>2716</v>
      </c>
      <c r="I586" s="114" t="s">
        <v>2717</v>
      </c>
      <c r="J586" s="50"/>
      <c r="K586" s="51"/>
      <c r="L586" s="51"/>
      <c r="M586" s="51"/>
      <c r="N586" s="51"/>
      <c r="O586" s="51"/>
      <c r="P586" s="51" t="s">
        <v>1780</v>
      </c>
      <c r="Q586" s="51"/>
      <c r="R586" s="51"/>
      <c r="S586" s="51"/>
      <c r="T586" s="51"/>
    </row>
    <row r="587" spans="1:20" ht="63.75">
      <c r="A587" s="80">
        <v>587</v>
      </c>
      <c r="B587" s="46" t="s">
        <v>2174</v>
      </c>
      <c r="C587" s="112" t="s">
        <v>2718</v>
      </c>
      <c r="D587" s="112"/>
      <c r="E587" s="112"/>
      <c r="F587" s="111" t="s">
        <v>2470</v>
      </c>
      <c r="G587" s="113" t="s">
        <v>2719</v>
      </c>
      <c r="H587" s="114" t="s">
        <v>2720</v>
      </c>
      <c r="I587" s="114" t="s">
        <v>2721</v>
      </c>
      <c r="J587" s="50"/>
      <c r="K587" s="51"/>
      <c r="L587" s="51"/>
      <c r="M587" s="51"/>
      <c r="N587" s="51"/>
      <c r="O587" s="51"/>
      <c r="P587" s="51" t="s">
        <v>1779</v>
      </c>
      <c r="Q587" s="51"/>
      <c r="R587" s="51"/>
      <c r="S587" s="51"/>
      <c r="T587" s="51"/>
    </row>
    <row r="588" spans="1:20" ht="38.25">
      <c r="A588" s="80">
        <v>588</v>
      </c>
      <c r="B588" s="46" t="s">
        <v>2174</v>
      </c>
      <c r="C588" s="112" t="s">
        <v>2722</v>
      </c>
      <c r="D588" s="112" t="s">
        <v>2723</v>
      </c>
      <c r="E588" s="112" t="s">
        <v>2724</v>
      </c>
      <c r="F588" s="111" t="s">
        <v>2470</v>
      </c>
      <c r="G588" s="113" t="s">
        <v>2725</v>
      </c>
      <c r="H588" s="114" t="s">
        <v>2726</v>
      </c>
      <c r="I588" s="114" t="s">
        <v>2727</v>
      </c>
      <c r="J588" s="50"/>
      <c r="K588" s="51"/>
      <c r="L588" s="51"/>
      <c r="M588" s="51"/>
      <c r="N588" s="51"/>
      <c r="O588" s="51"/>
      <c r="P588" s="51" t="s">
        <v>2098</v>
      </c>
      <c r="Q588" s="51"/>
      <c r="R588" s="51"/>
      <c r="S588" s="51"/>
      <c r="T588" s="51"/>
    </row>
    <row r="589" spans="1:20" ht="51">
      <c r="A589" s="80">
        <v>589</v>
      </c>
      <c r="B589" s="46" t="s">
        <v>2174</v>
      </c>
      <c r="C589" s="112" t="s">
        <v>2728</v>
      </c>
      <c r="D589" s="112" t="s">
        <v>2729</v>
      </c>
      <c r="E589" s="112" t="s">
        <v>2730</v>
      </c>
      <c r="F589" s="111" t="s">
        <v>2470</v>
      </c>
      <c r="G589" s="113" t="s">
        <v>2731</v>
      </c>
      <c r="H589" s="114" t="s">
        <v>2732</v>
      </c>
      <c r="I589" s="114" t="s">
        <v>2733</v>
      </c>
      <c r="J589" s="50"/>
      <c r="K589" s="51"/>
      <c r="L589" s="51"/>
      <c r="M589" s="51"/>
      <c r="N589" s="51"/>
      <c r="O589" s="51"/>
      <c r="P589" s="51" t="s">
        <v>2098</v>
      </c>
      <c r="Q589" s="51"/>
      <c r="R589" s="51"/>
      <c r="S589" s="51"/>
      <c r="T589" s="51"/>
    </row>
    <row r="590" spans="1:20" ht="89.25">
      <c r="A590" s="80">
        <v>590</v>
      </c>
      <c r="B590" s="46" t="s">
        <v>2174</v>
      </c>
      <c r="C590" s="112" t="s">
        <v>2734</v>
      </c>
      <c r="D590" s="112" t="s">
        <v>2735</v>
      </c>
      <c r="E590" s="112" t="s">
        <v>2736</v>
      </c>
      <c r="F590" s="111" t="s">
        <v>2470</v>
      </c>
      <c r="G590" s="113" t="s">
        <v>2737</v>
      </c>
      <c r="H590" s="114" t="s">
        <v>2738</v>
      </c>
      <c r="I590" s="114" t="s">
        <v>2739</v>
      </c>
      <c r="J590" s="50"/>
      <c r="K590" s="51"/>
      <c r="L590" s="51"/>
      <c r="M590" s="51"/>
      <c r="N590" s="51"/>
      <c r="O590" s="51"/>
      <c r="P590" s="51" t="s">
        <v>2099</v>
      </c>
      <c r="Q590" s="51"/>
      <c r="R590" s="51"/>
      <c r="S590" s="51"/>
      <c r="T590" s="51"/>
    </row>
    <row r="591" spans="1:20" ht="89.25">
      <c r="A591" s="80">
        <v>591</v>
      </c>
      <c r="B591" s="46" t="s">
        <v>2174</v>
      </c>
      <c r="C591" s="112" t="s">
        <v>2740</v>
      </c>
      <c r="D591" s="112" t="s">
        <v>2741</v>
      </c>
      <c r="E591" s="112" t="s">
        <v>2742</v>
      </c>
      <c r="F591" s="111" t="s">
        <v>2470</v>
      </c>
      <c r="G591" s="113" t="s">
        <v>2743</v>
      </c>
      <c r="H591" s="114" t="s">
        <v>2744</v>
      </c>
      <c r="I591" s="114" t="s">
        <v>2745</v>
      </c>
      <c r="J591" s="50"/>
      <c r="K591" s="51"/>
      <c r="L591" s="51"/>
      <c r="M591" s="51"/>
      <c r="N591" s="51"/>
      <c r="O591" s="51"/>
      <c r="P591" s="51" t="s">
        <v>2101</v>
      </c>
      <c r="Q591" s="51"/>
      <c r="R591" s="51"/>
      <c r="S591" s="51"/>
      <c r="T591" s="51"/>
    </row>
    <row r="592" spans="1:20" ht="114.75">
      <c r="A592" s="80">
        <v>592</v>
      </c>
      <c r="B592" s="46" t="s">
        <v>2174</v>
      </c>
      <c r="C592" s="112" t="s">
        <v>2746</v>
      </c>
      <c r="D592" s="112" t="s">
        <v>2747</v>
      </c>
      <c r="E592" s="112" t="s">
        <v>2748</v>
      </c>
      <c r="F592" s="111" t="s">
        <v>2470</v>
      </c>
      <c r="G592" s="113" t="s">
        <v>2749</v>
      </c>
      <c r="H592" s="114" t="s">
        <v>2750</v>
      </c>
      <c r="I592" s="114" t="s">
        <v>2751</v>
      </c>
      <c r="J592" s="50"/>
      <c r="K592" s="51"/>
      <c r="L592" s="51"/>
      <c r="M592" s="51"/>
      <c r="N592" s="51"/>
      <c r="O592" s="51"/>
      <c r="P592" s="51" t="s">
        <v>2101</v>
      </c>
      <c r="Q592" s="51"/>
      <c r="R592" s="51"/>
      <c r="S592" s="51"/>
      <c r="T592" s="51"/>
    </row>
    <row r="593" spans="1:20" ht="63.75">
      <c r="A593" s="80">
        <v>593</v>
      </c>
      <c r="B593" s="46" t="s">
        <v>2174</v>
      </c>
      <c r="C593" s="112" t="s">
        <v>2752</v>
      </c>
      <c r="D593" s="112" t="s">
        <v>2753</v>
      </c>
      <c r="E593" s="112" t="s">
        <v>2754</v>
      </c>
      <c r="F593" s="113" t="s">
        <v>2755</v>
      </c>
      <c r="G593" s="113" t="s">
        <v>2756</v>
      </c>
      <c r="H593" s="114" t="s">
        <v>2757</v>
      </c>
      <c r="I593" s="114"/>
      <c r="J593" s="50" t="s">
        <v>1731</v>
      </c>
      <c r="K593" s="51"/>
      <c r="L593" s="51"/>
      <c r="M593" s="51" t="s">
        <v>704</v>
      </c>
      <c r="N593" s="51" t="s">
        <v>705</v>
      </c>
      <c r="O593" s="51" t="s">
        <v>778</v>
      </c>
      <c r="P593" s="51"/>
      <c r="Q593" s="51"/>
      <c r="R593" s="51"/>
      <c r="S593" s="51"/>
      <c r="T593" s="51"/>
    </row>
    <row r="594" spans="1:20" ht="114.75">
      <c r="A594" s="80">
        <v>594</v>
      </c>
      <c r="B594" s="46" t="s">
        <v>2174</v>
      </c>
      <c r="C594" s="112" t="s">
        <v>2758</v>
      </c>
      <c r="D594" s="112"/>
      <c r="E594" s="112"/>
      <c r="F594" s="111" t="s">
        <v>2470</v>
      </c>
      <c r="G594" s="113" t="s">
        <v>2759</v>
      </c>
      <c r="H594" s="114" t="s">
        <v>2760</v>
      </c>
      <c r="I594" s="114" t="s">
        <v>2761</v>
      </c>
      <c r="J594" s="50"/>
      <c r="K594" s="51"/>
      <c r="L594" s="51"/>
      <c r="M594" s="51"/>
      <c r="N594" s="51"/>
      <c r="O594" s="51"/>
      <c r="P594" s="51" t="s">
        <v>1778</v>
      </c>
      <c r="Q594" s="51"/>
      <c r="R594" s="51"/>
      <c r="S594" s="51"/>
      <c r="T594" s="51"/>
    </row>
    <row r="595" spans="1:20" ht="38.25">
      <c r="A595" s="80">
        <v>595</v>
      </c>
      <c r="B595" s="46" t="s">
        <v>2174</v>
      </c>
      <c r="C595" s="112" t="s">
        <v>2762</v>
      </c>
      <c r="D595" s="112" t="s">
        <v>2763</v>
      </c>
      <c r="E595" s="112" t="s">
        <v>2764</v>
      </c>
      <c r="F595" s="113" t="s">
        <v>2765</v>
      </c>
      <c r="G595" s="113" t="s">
        <v>2766</v>
      </c>
      <c r="H595" s="114" t="s">
        <v>2767</v>
      </c>
      <c r="I595" s="114"/>
      <c r="J595" s="50" t="s">
        <v>1731</v>
      </c>
      <c r="K595" s="51"/>
      <c r="L595" s="51">
        <v>365</v>
      </c>
      <c r="M595" s="51" t="s">
        <v>704</v>
      </c>
      <c r="N595" s="51" t="s">
        <v>705</v>
      </c>
      <c r="O595" s="51" t="s">
        <v>778</v>
      </c>
      <c r="P595" s="51"/>
      <c r="Q595" s="51"/>
      <c r="R595" s="51"/>
      <c r="S595" s="51"/>
      <c r="T595" s="51"/>
    </row>
    <row r="596" spans="1:20" ht="38.25">
      <c r="A596" s="80">
        <v>596</v>
      </c>
      <c r="B596" s="46" t="s">
        <v>2174</v>
      </c>
      <c r="C596" s="112" t="s">
        <v>2768</v>
      </c>
      <c r="D596" s="112" t="s">
        <v>2769</v>
      </c>
      <c r="E596" s="112" t="s">
        <v>2770</v>
      </c>
      <c r="F596" s="113" t="s">
        <v>2771</v>
      </c>
      <c r="G596" s="113" t="s">
        <v>2772</v>
      </c>
      <c r="H596" s="114" t="s">
        <v>2773</v>
      </c>
      <c r="I596" s="114"/>
      <c r="J596" s="50" t="s">
        <v>1731</v>
      </c>
      <c r="K596" s="51"/>
      <c r="L596" s="51"/>
      <c r="M596" s="51" t="s">
        <v>704</v>
      </c>
      <c r="N596" s="51" t="s">
        <v>705</v>
      </c>
      <c r="O596" s="51" t="s">
        <v>778</v>
      </c>
      <c r="P596" s="51"/>
      <c r="Q596" s="51"/>
      <c r="R596" s="51"/>
      <c r="S596" s="51"/>
      <c r="T596" s="51"/>
    </row>
    <row r="597" spans="1:20" ht="38.25">
      <c r="A597" s="80">
        <v>597</v>
      </c>
      <c r="B597" s="46" t="s">
        <v>2174</v>
      </c>
      <c r="C597" s="112" t="s">
        <v>2774</v>
      </c>
      <c r="D597" s="112" t="s">
        <v>2775</v>
      </c>
      <c r="E597" s="112" t="s">
        <v>2776</v>
      </c>
      <c r="F597" s="113" t="s">
        <v>2777</v>
      </c>
      <c r="G597" s="113" t="s">
        <v>2778</v>
      </c>
      <c r="H597" s="114" t="s">
        <v>2779</v>
      </c>
      <c r="I597" s="114"/>
      <c r="J597" s="50" t="s">
        <v>1731</v>
      </c>
      <c r="K597" s="51"/>
      <c r="L597" s="51"/>
      <c r="M597" s="51" t="s">
        <v>704</v>
      </c>
      <c r="N597" s="51" t="s">
        <v>705</v>
      </c>
      <c r="O597" s="51" t="s">
        <v>778</v>
      </c>
      <c r="P597" s="51"/>
      <c r="Q597" s="51"/>
      <c r="R597" s="51"/>
      <c r="S597" s="51"/>
      <c r="T597" s="51"/>
    </row>
    <row r="598" spans="1:20" ht="51">
      <c r="A598" s="80">
        <v>598</v>
      </c>
      <c r="B598" s="46" t="s">
        <v>2174</v>
      </c>
      <c r="C598" s="112" t="s">
        <v>2780</v>
      </c>
      <c r="D598" s="112"/>
      <c r="E598" s="112"/>
      <c r="F598" s="111" t="s">
        <v>2470</v>
      </c>
      <c r="G598" s="113" t="s">
        <v>2781</v>
      </c>
      <c r="H598" s="114" t="s">
        <v>2782</v>
      </c>
      <c r="I598" s="114"/>
      <c r="J598" s="50"/>
      <c r="K598" s="51"/>
      <c r="L598" s="51"/>
      <c r="M598" s="51"/>
      <c r="N598" s="51"/>
      <c r="O598" s="51"/>
      <c r="P598" s="51" t="s">
        <v>1637</v>
      </c>
      <c r="Q598" s="51"/>
      <c r="R598" s="51"/>
      <c r="S598" s="51"/>
      <c r="T598" s="51"/>
    </row>
    <row r="599" spans="1:20" ht="51">
      <c r="A599" s="80">
        <v>599</v>
      </c>
      <c r="B599" s="46" t="s">
        <v>2174</v>
      </c>
      <c r="C599" s="112" t="s">
        <v>2783</v>
      </c>
      <c r="D599" s="112"/>
      <c r="E599" s="112"/>
      <c r="F599" s="111" t="s">
        <v>2470</v>
      </c>
      <c r="G599" s="113" t="s">
        <v>2784</v>
      </c>
      <c r="H599" s="114" t="s">
        <v>2785</v>
      </c>
      <c r="I599" s="114"/>
      <c r="J599" s="50"/>
      <c r="K599" s="51"/>
      <c r="L599" s="51"/>
      <c r="M599" s="51"/>
      <c r="N599" s="51"/>
      <c r="O599" s="51"/>
      <c r="P599" s="51" t="s">
        <v>1637</v>
      </c>
      <c r="Q599" s="51"/>
      <c r="R599" s="51"/>
      <c r="S599" s="51"/>
      <c r="T599" s="51"/>
    </row>
    <row r="600" spans="1:20" ht="25.5">
      <c r="A600" s="80">
        <v>600</v>
      </c>
      <c r="B600" s="46" t="s">
        <v>2174</v>
      </c>
      <c r="C600" s="112" t="s">
        <v>2786</v>
      </c>
      <c r="D600" s="112" t="s">
        <v>2787</v>
      </c>
      <c r="E600" s="112" t="s">
        <v>2788</v>
      </c>
      <c r="F600" s="113" t="s">
        <v>2789</v>
      </c>
      <c r="G600" s="113" t="s">
        <v>2790</v>
      </c>
      <c r="H600" s="114" t="s">
        <v>2791</v>
      </c>
      <c r="I600" s="114"/>
      <c r="J600" s="50" t="s">
        <v>1731</v>
      </c>
      <c r="K600" s="51"/>
      <c r="L600" s="51"/>
      <c r="M600" s="51" t="s">
        <v>704</v>
      </c>
      <c r="N600" s="51" t="s">
        <v>705</v>
      </c>
      <c r="O600" s="51" t="s">
        <v>778</v>
      </c>
      <c r="P600" s="51"/>
      <c r="Q600" s="51"/>
      <c r="R600" s="51"/>
      <c r="S600" s="51"/>
      <c r="T600" s="51"/>
    </row>
    <row r="601" spans="1:20" ht="63.75">
      <c r="A601" s="80">
        <v>601</v>
      </c>
      <c r="B601" s="46" t="s">
        <v>2174</v>
      </c>
      <c r="C601" s="112" t="s">
        <v>2792</v>
      </c>
      <c r="D601" s="112" t="s">
        <v>2793</v>
      </c>
      <c r="E601" s="112" t="s">
        <v>2794</v>
      </c>
      <c r="F601" s="111" t="s">
        <v>2470</v>
      </c>
      <c r="G601" s="113" t="s">
        <v>2795</v>
      </c>
      <c r="H601" s="114" t="s">
        <v>2116</v>
      </c>
      <c r="I601" s="114"/>
      <c r="J601" s="50"/>
      <c r="K601" s="51"/>
      <c r="L601" s="51"/>
      <c r="M601" s="51"/>
      <c r="N601" s="51"/>
      <c r="O601" s="51"/>
      <c r="P601" s="51" t="s">
        <v>1781</v>
      </c>
      <c r="Q601" s="51"/>
      <c r="R601" s="51"/>
      <c r="S601" s="51"/>
      <c r="T601" s="51"/>
    </row>
    <row r="602" spans="1:20" ht="63.75">
      <c r="A602" s="80">
        <v>602</v>
      </c>
      <c r="B602" s="46" t="s">
        <v>2174</v>
      </c>
      <c r="C602" s="112" t="s">
        <v>2117</v>
      </c>
      <c r="D602" s="112" t="s">
        <v>2118</v>
      </c>
      <c r="E602" s="112" t="s">
        <v>2119</v>
      </c>
      <c r="F602" s="113" t="s">
        <v>2120</v>
      </c>
      <c r="G602" s="113" t="s">
        <v>2121</v>
      </c>
      <c r="H602" s="114" t="s">
        <v>2122</v>
      </c>
      <c r="I602" s="114" t="s">
        <v>2123</v>
      </c>
      <c r="J602" s="50" t="s">
        <v>1731</v>
      </c>
      <c r="K602" s="51"/>
      <c r="L602" s="51">
        <v>313</v>
      </c>
      <c r="M602" s="51" t="s">
        <v>704</v>
      </c>
      <c r="N602" s="51" t="s">
        <v>705</v>
      </c>
      <c r="O602" s="51" t="s">
        <v>778</v>
      </c>
      <c r="P602" s="51"/>
      <c r="Q602" s="51"/>
      <c r="R602" s="51"/>
      <c r="S602" s="51"/>
      <c r="T602" s="51"/>
    </row>
    <row r="603" spans="1:20" ht="25.5">
      <c r="A603" s="80">
        <v>603</v>
      </c>
      <c r="B603" s="46" t="s">
        <v>2174</v>
      </c>
      <c r="C603" s="112" t="s">
        <v>2124</v>
      </c>
      <c r="D603" s="112" t="s">
        <v>2125</v>
      </c>
      <c r="E603" s="112" t="s">
        <v>2126</v>
      </c>
      <c r="F603" s="113" t="s">
        <v>2127</v>
      </c>
      <c r="G603" s="113" t="s">
        <v>1319</v>
      </c>
      <c r="H603" s="114" t="s">
        <v>1320</v>
      </c>
      <c r="I603" s="114"/>
      <c r="J603" s="50" t="s">
        <v>1731</v>
      </c>
      <c r="K603" s="51"/>
      <c r="L603" s="51"/>
      <c r="M603" s="51" t="s">
        <v>704</v>
      </c>
      <c r="N603" s="51" t="s">
        <v>705</v>
      </c>
      <c r="O603" s="51" t="s">
        <v>778</v>
      </c>
      <c r="P603" s="51"/>
      <c r="Q603" s="51"/>
      <c r="R603" s="51"/>
      <c r="S603" s="51"/>
      <c r="T603" s="51"/>
    </row>
    <row r="604" spans="1:20" ht="112.5">
      <c r="A604" s="80">
        <v>604</v>
      </c>
      <c r="B604" s="46" t="s">
        <v>2174</v>
      </c>
      <c r="C604" s="112" t="s">
        <v>1321</v>
      </c>
      <c r="D604" s="112" t="s">
        <v>1322</v>
      </c>
      <c r="E604" s="112" t="s">
        <v>1323</v>
      </c>
      <c r="F604" s="113" t="s">
        <v>1324</v>
      </c>
      <c r="G604" s="113" t="s">
        <v>1325</v>
      </c>
      <c r="H604" s="114" t="s">
        <v>1326</v>
      </c>
      <c r="I604" s="114" t="s">
        <v>1327</v>
      </c>
      <c r="J604" s="50" t="s">
        <v>1759</v>
      </c>
      <c r="K604" s="51" t="s">
        <v>683</v>
      </c>
      <c r="L604" s="51"/>
      <c r="M604" s="51"/>
      <c r="N604" s="51"/>
      <c r="O604" s="51" t="s">
        <v>778</v>
      </c>
      <c r="P604" s="51"/>
      <c r="Q604" s="51"/>
      <c r="R604" s="51"/>
      <c r="S604" s="51"/>
      <c r="T604" s="51"/>
    </row>
    <row r="605" spans="1:20" ht="12.75">
      <c r="A605" s="80">
        <v>605</v>
      </c>
      <c r="B605" s="46" t="s">
        <v>2174</v>
      </c>
      <c r="C605" s="112" t="s">
        <v>1328</v>
      </c>
      <c r="D605" s="112" t="s">
        <v>1329</v>
      </c>
      <c r="E605" s="112" t="s">
        <v>1330</v>
      </c>
      <c r="F605" s="113" t="s">
        <v>1331</v>
      </c>
      <c r="G605" s="113" t="s">
        <v>1332</v>
      </c>
      <c r="H605" s="114" t="s">
        <v>1333</v>
      </c>
      <c r="I605" s="114"/>
      <c r="J605" s="50" t="s">
        <v>1732</v>
      </c>
      <c r="K605" s="51"/>
      <c r="L605" s="51">
        <v>38</v>
      </c>
      <c r="M605" s="51" t="s">
        <v>704</v>
      </c>
      <c r="N605" s="51" t="s">
        <v>705</v>
      </c>
      <c r="O605" s="51" t="s">
        <v>778</v>
      </c>
      <c r="P605" s="51"/>
      <c r="Q605" s="51"/>
      <c r="R605" s="51"/>
      <c r="S605" s="51"/>
      <c r="T605" s="51"/>
    </row>
    <row r="606" spans="1:20" ht="12.75">
      <c r="A606" s="80">
        <v>606</v>
      </c>
      <c r="B606" s="46" t="s">
        <v>2174</v>
      </c>
      <c r="C606" s="112" t="s">
        <v>1334</v>
      </c>
      <c r="D606" s="112" t="s">
        <v>1335</v>
      </c>
      <c r="E606" s="112" t="s">
        <v>1336</v>
      </c>
      <c r="F606" s="113" t="s">
        <v>1337</v>
      </c>
      <c r="G606" s="113" t="s">
        <v>1338</v>
      </c>
      <c r="H606" s="114" t="s">
        <v>1339</v>
      </c>
      <c r="I606" s="114" t="s">
        <v>1340</v>
      </c>
      <c r="J606" s="50" t="s">
        <v>1731</v>
      </c>
      <c r="K606" s="51"/>
      <c r="L606" s="51"/>
      <c r="M606" s="51" t="s">
        <v>704</v>
      </c>
      <c r="N606" s="51" t="s">
        <v>705</v>
      </c>
      <c r="O606" s="51" t="s">
        <v>778</v>
      </c>
      <c r="P606" s="51"/>
      <c r="Q606" s="51"/>
      <c r="R606" s="51"/>
      <c r="S606" s="51"/>
      <c r="T606" s="51"/>
    </row>
    <row r="607" spans="1:20" ht="63.75">
      <c r="A607" s="80">
        <v>607</v>
      </c>
      <c r="B607" s="46" t="s">
        <v>2174</v>
      </c>
      <c r="C607" s="112" t="s">
        <v>1341</v>
      </c>
      <c r="D607" s="112" t="s">
        <v>1342</v>
      </c>
      <c r="E607" s="112" t="s">
        <v>1343</v>
      </c>
      <c r="F607" s="111" t="s">
        <v>2470</v>
      </c>
      <c r="G607" s="113" t="s">
        <v>1344</v>
      </c>
      <c r="H607" s="114" t="s">
        <v>1345</v>
      </c>
      <c r="I607" s="114"/>
      <c r="J607" s="50"/>
      <c r="K607" s="51"/>
      <c r="L607" s="51"/>
      <c r="M607" s="51"/>
      <c r="N607" s="51"/>
      <c r="O607" s="51"/>
      <c r="P607" s="51" t="s">
        <v>1777</v>
      </c>
      <c r="Q607" s="51"/>
      <c r="R607" s="51"/>
      <c r="S607" s="51"/>
      <c r="T607" s="51"/>
    </row>
    <row r="608" spans="1:20" ht="38.25">
      <c r="A608" s="80">
        <v>608</v>
      </c>
      <c r="B608" s="46" t="s">
        <v>2174</v>
      </c>
      <c r="C608" s="112" t="s">
        <v>1346</v>
      </c>
      <c r="D608" s="112" t="s">
        <v>1347</v>
      </c>
      <c r="E608" s="112" t="s">
        <v>1348</v>
      </c>
      <c r="F608" s="111" t="s">
        <v>2470</v>
      </c>
      <c r="G608" s="113" t="s">
        <v>1349</v>
      </c>
      <c r="H608" s="114" t="s">
        <v>1350</v>
      </c>
      <c r="I608" s="114"/>
      <c r="J608" s="50"/>
      <c r="K608" s="51"/>
      <c r="L608" s="51"/>
      <c r="M608" s="51"/>
      <c r="N608" s="51"/>
      <c r="O608" s="51"/>
      <c r="P608" s="51" t="s">
        <v>1777</v>
      </c>
      <c r="Q608" s="51"/>
      <c r="R608" s="51"/>
      <c r="S608" s="51"/>
      <c r="T608" s="51"/>
    </row>
    <row r="609" spans="1:20" ht="63.75">
      <c r="A609" s="80">
        <v>609</v>
      </c>
      <c r="B609" s="46" t="s">
        <v>2174</v>
      </c>
      <c r="C609" s="112" t="s">
        <v>1351</v>
      </c>
      <c r="D609" s="112" t="s">
        <v>1352</v>
      </c>
      <c r="E609" s="112" t="s">
        <v>1353</v>
      </c>
      <c r="F609" s="111" t="s">
        <v>2470</v>
      </c>
      <c r="G609" s="113" t="s">
        <v>1354</v>
      </c>
      <c r="H609" s="114" t="s">
        <v>1355</v>
      </c>
      <c r="I609" s="114" t="s">
        <v>1356</v>
      </c>
      <c r="J609" s="50"/>
      <c r="K609" s="51"/>
      <c r="L609" s="51"/>
      <c r="M609" s="51"/>
      <c r="N609" s="51"/>
      <c r="O609" s="51"/>
      <c r="P609" s="51" t="s">
        <v>1779</v>
      </c>
      <c r="Q609" s="51"/>
      <c r="R609" s="51"/>
      <c r="S609" s="51"/>
      <c r="T609" s="51"/>
    </row>
    <row r="610" spans="1:20" ht="178.5">
      <c r="A610" s="80">
        <v>610</v>
      </c>
      <c r="B610" s="46" t="s">
        <v>2174</v>
      </c>
      <c r="C610" s="112" t="s">
        <v>1357</v>
      </c>
      <c r="D610" s="112"/>
      <c r="E610" s="112"/>
      <c r="F610" s="111" t="s">
        <v>2470</v>
      </c>
      <c r="G610" s="113" t="s">
        <v>1358</v>
      </c>
      <c r="H610" s="114" t="s">
        <v>2173</v>
      </c>
      <c r="I610" s="114"/>
      <c r="J610" s="50"/>
      <c r="K610" s="51"/>
      <c r="L610" s="51"/>
      <c r="M610" s="51"/>
      <c r="N610" s="51"/>
      <c r="O610" s="51"/>
      <c r="P610" s="51" t="s">
        <v>1780</v>
      </c>
      <c r="Q610" s="51"/>
      <c r="R610" s="51"/>
      <c r="S610" s="51"/>
      <c r="T610" s="51"/>
    </row>
    <row r="611" spans="1:20" ht="38.25">
      <c r="A611" s="80">
        <v>611</v>
      </c>
      <c r="B611" s="46" t="s">
        <v>2186</v>
      </c>
      <c r="C611" s="112" t="s">
        <v>1283</v>
      </c>
      <c r="D611" s="112" t="s">
        <v>1891</v>
      </c>
      <c r="E611" s="112" t="s">
        <v>1784</v>
      </c>
      <c r="F611" s="111" t="s">
        <v>2470</v>
      </c>
      <c r="G611" s="113" t="s">
        <v>2471</v>
      </c>
      <c r="H611" s="114" t="s">
        <v>2175</v>
      </c>
      <c r="I611" s="114" t="s">
        <v>2176</v>
      </c>
      <c r="J611" s="50"/>
      <c r="K611" s="51"/>
      <c r="L611" s="51"/>
      <c r="M611" s="51"/>
      <c r="N611" s="51"/>
      <c r="O611" s="51"/>
      <c r="P611" s="51" t="s">
        <v>2101</v>
      </c>
      <c r="Q611" s="51"/>
      <c r="R611" s="51"/>
      <c r="S611" s="51"/>
      <c r="T611" s="51"/>
    </row>
    <row r="612" spans="1:20" ht="25.5">
      <c r="A612" s="80">
        <v>612</v>
      </c>
      <c r="B612" s="46" t="s">
        <v>2186</v>
      </c>
      <c r="C612" s="112" t="s">
        <v>1283</v>
      </c>
      <c r="D612" s="112" t="s">
        <v>1891</v>
      </c>
      <c r="E612" s="112" t="s">
        <v>2469</v>
      </c>
      <c r="F612" s="111" t="s">
        <v>2470</v>
      </c>
      <c r="G612" s="113" t="s">
        <v>2471</v>
      </c>
      <c r="H612" s="114" t="s">
        <v>2177</v>
      </c>
      <c r="I612" s="114" t="s">
        <v>2178</v>
      </c>
      <c r="J612" s="50"/>
      <c r="K612" s="51"/>
      <c r="L612" s="51"/>
      <c r="M612" s="51"/>
      <c r="N612" s="51"/>
      <c r="O612" s="51"/>
      <c r="P612" s="51" t="s">
        <v>2101</v>
      </c>
      <c r="Q612" s="51"/>
      <c r="R612" s="51"/>
      <c r="S612" s="51"/>
      <c r="T612" s="51"/>
    </row>
    <row r="613" spans="1:20" ht="38.25">
      <c r="A613" s="80">
        <v>613</v>
      </c>
      <c r="B613" s="46" t="s">
        <v>2186</v>
      </c>
      <c r="C613" s="112" t="s">
        <v>1283</v>
      </c>
      <c r="D613" s="112" t="s">
        <v>1891</v>
      </c>
      <c r="E613" s="112" t="s">
        <v>2644</v>
      </c>
      <c r="F613" s="111" t="s">
        <v>2470</v>
      </c>
      <c r="G613" s="113" t="s">
        <v>2471</v>
      </c>
      <c r="H613" s="114" t="s">
        <v>2179</v>
      </c>
      <c r="I613" s="114" t="s">
        <v>2180</v>
      </c>
      <c r="J613" s="50"/>
      <c r="K613" s="51"/>
      <c r="L613" s="51"/>
      <c r="M613" s="51"/>
      <c r="N613" s="51"/>
      <c r="O613" s="51"/>
      <c r="P613" s="51" t="s">
        <v>2101</v>
      </c>
      <c r="Q613" s="51"/>
      <c r="R613" s="51"/>
      <c r="S613" s="51"/>
      <c r="T613" s="51"/>
    </row>
    <row r="614" spans="1:20" ht="38.25">
      <c r="A614" s="80">
        <v>614</v>
      </c>
      <c r="B614" s="46" t="s">
        <v>2186</v>
      </c>
      <c r="C614" s="112" t="s">
        <v>1283</v>
      </c>
      <c r="D614" s="112" t="s">
        <v>1891</v>
      </c>
      <c r="E614" s="112" t="s">
        <v>469</v>
      </c>
      <c r="F614" s="111" t="s">
        <v>2470</v>
      </c>
      <c r="G614" s="113" t="s">
        <v>2471</v>
      </c>
      <c r="H614" s="114" t="s">
        <v>2181</v>
      </c>
      <c r="I614" s="114" t="s">
        <v>2180</v>
      </c>
      <c r="J614" s="50"/>
      <c r="K614" s="51"/>
      <c r="L614" s="51"/>
      <c r="M614" s="51"/>
      <c r="N614" s="51"/>
      <c r="O614" s="51"/>
      <c r="P614" s="51" t="s">
        <v>2101</v>
      </c>
      <c r="Q614" s="51"/>
      <c r="R614" s="51"/>
      <c r="S614" s="51"/>
      <c r="T614" s="51"/>
    </row>
    <row r="615" spans="1:20" ht="63.75">
      <c r="A615" s="80">
        <v>615</v>
      </c>
      <c r="B615" s="46" t="s">
        <v>2186</v>
      </c>
      <c r="C615" s="110" t="s">
        <v>1046</v>
      </c>
      <c r="D615" s="110" t="s">
        <v>1047</v>
      </c>
      <c r="E615" s="110" t="s">
        <v>2469</v>
      </c>
      <c r="F615" s="111" t="s">
        <v>2470</v>
      </c>
      <c r="G615" s="111" t="s">
        <v>2471</v>
      </c>
      <c r="H615" s="124" t="s">
        <v>2182</v>
      </c>
      <c r="I615" s="124" t="s">
        <v>2183</v>
      </c>
      <c r="J615" s="50"/>
      <c r="K615" s="51"/>
      <c r="L615" s="51"/>
      <c r="M615" s="51"/>
      <c r="N615" s="51"/>
      <c r="O615" s="51"/>
      <c r="P615" s="51" t="s">
        <v>1776</v>
      </c>
      <c r="Q615" s="51"/>
      <c r="R615" s="51"/>
      <c r="S615" s="51"/>
      <c r="T615" s="51"/>
    </row>
    <row r="616" spans="1:20" ht="51">
      <c r="A616" s="80">
        <v>616</v>
      </c>
      <c r="B616" s="46" t="s">
        <v>2186</v>
      </c>
      <c r="C616" s="112" t="s">
        <v>1049</v>
      </c>
      <c r="D616" s="112" t="s">
        <v>1050</v>
      </c>
      <c r="E616" s="112" t="s">
        <v>994</v>
      </c>
      <c r="F616" s="111" t="s">
        <v>2470</v>
      </c>
      <c r="G616" s="113" t="s">
        <v>2471</v>
      </c>
      <c r="H616" s="114" t="s">
        <v>2184</v>
      </c>
      <c r="I616" s="114" t="s">
        <v>2185</v>
      </c>
      <c r="J616" s="50"/>
      <c r="K616" s="51"/>
      <c r="L616" s="51"/>
      <c r="M616" s="51"/>
      <c r="N616" s="51"/>
      <c r="O616" s="51"/>
      <c r="P616" s="51" t="s">
        <v>1776</v>
      </c>
      <c r="Q616" s="51"/>
      <c r="R616" s="51"/>
      <c r="S616" s="51"/>
      <c r="T616" s="51"/>
    </row>
    <row r="617" spans="1:20" ht="25.5">
      <c r="A617" s="80">
        <v>617</v>
      </c>
      <c r="B617" s="46" t="s">
        <v>3031</v>
      </c>
      <c r="C617" s="110"/>
      <c r="D617" s="110" t="s">
        <v>1091</v>
      </c>
      <c r="E617" s="110" t="s">
        <v>1033</v>
      </c>
      <c r="F617" s="111" t="s">
        <v>986</v>
      </c>
      <c r="G617" s="111" t="s">
        <v>987</v>
      </c>
      <c r="H617" s="124" t="s">
        <v>2187</v>
      </c>
      <c r="I617" s="124" t="s">
        <v>2188</v>
      </c>
      <c r="J617" s="50" t="s">
        <v>1759</v>
      </c>
      <c r="K617" s="51" t="s">
        <v>549</v>
      </c>
      <c r="L617" s="51"/>
      <c r="M617" s="51"/>
      <c r="N617" s="51" t="s">
        <v>3932</v>
      </c>
      <c r="O617" s="51" t="s">
        <v>778</v>
      </c>
      <c r="P617" s="51"/>
      <c r="Q617" s="51"/>
      <c r="R617" s="51"/>
      <c r="S617" s="51"/>
      <c r="T617" s="51"/>
    </row>
    <row r="618" spans="1:20" ht="165.75">
      <c r="A618" s="80">
        <v>618</v>
      </c>
      <c r="B618" s="46" t="s">
        <v>3031</v>
      </c>
      <c r="C618" s="112" t="s">
        <v>2189</v>
      </c>
      <c r="D618" s="112" t="s">
        <v>1853</v>
      </c>
      <c r="E618" s="112" t="s">
        <v>474</v>
      </c>
      <c r="F618" s="111" t="s">
        <v>2470</v>
      </c>
      <c r="G618" s="113" t="s">
        <v>2471</v>
      </c>
      <c r="H618" s="114" t="s">
        <v>2190</v>
      </c>
      <c r="I618" s="114" t="s">
        <v>2191</v>
      </c>
      <c r="J618" s="50"/>
      <c r="K618" s="51"/>
      <c r="L618" s="51"/>
      <c r="M618" s="51"/>
      <c r="N618" s="51"/>
      <c r="O618" s="51"/>
      <c r="P618" s="51" t="s">
        <v>1779</v>
      </c>
      <c r="Q618" s="51"/>
      <c r="R618" s="51"/>
      <c r="S618" s="51"/>
      <c r="T618" s="51"/>
    </row>
    <row r="619" spans="1:20" ht="102">
      <c r="A619" s="80">
        <v>619</v>
      </c>
      <c r="B619" s="46" t="s">
        <v>3031</v>
      </c>
      <c r="C619" s="112" t="s">
        <v>1733</v>
      </c>
      <c r="D619" s="112" t="s">
        <v>2192</v>
      </c>
      <c r="E619" s="112" t="s">
        <v>2192</v>
      </c>
      <c r="F619" s="113" t="s">
        <v>986</v>
      </c>
      <c r="G619" s="113" t="s">
        <v>987</v>
      </c>
      <c r="H619" s="114" t="s">
        <v>2823</v>
      </c>
      <c r="I619" s="114" t="s">
        <v>2824</v>
      </c>
      <c r="J619" s="50" t="s">
        <v>1730</v>
      </c>
      <c r="K619" s="51"/>
      <c r="L619" s="51"/>
      <c r="M619" s="51"/>
      <c r="N619" s="51" t="s">
        <v>550</v>
      </c>
      <c r="O619" s="51" t="s">
        <v>778</v>
      </c>
      <c r="P619" s="51" t="s">
        <v>1779</v>
      </c>
      <c r="Q619" s="51"/>
      <c r="R619" s="51"/>
      <c r="S619" s="51"/>
      <c r="T619" s="51"/>
    </row>
    <row r="620" spans="1:20" ht="63.75">
      <c r="A620" s="80">
        <v>620</v>
      </c>
      <c r="B620" s="46" t="s">
        <v>3031</v>
      </c>
      <c r="C620" s="112" t="s">
        <v>1394</v>
      </c>
      <c r="D620" s="112" t="s">
        <v>509</v>
      </c>
      <c r="E620" s="112" t="s">
        <v>981</v>
      </c>
      <c r="F620" s="111" t="s">
        <v>2470</v>
      </c>
      <c r="G620" s="113" t="s">
        <v>987</v>
      </c>
      <c r="H620" s="114" t="s">
        <v>2825</v>
      </c>
      <c r="I620" s="114" t="s">
        <v>2826</v>
      </c>
      <c r="J620" s="50"/>
      <c r="K620" s="51"/>
      <c r="L620" s="51"/>
      <c r="M620" s="51"/>
      <c r="N620" s="51"/>
      <c r="O620" s="51"/>
      <c r="P620" s="51" t="s">
        <v>1777</v>
      </c>
      <c r="Q620" s="51"/>
      <c r="R620" s="51"/>
      <c r="S620" s="51"/>
      <c r="T620" s="51"/>
    </row>
    <row r="621" spans="1:20" ht="51">
      <c r="A621" s="80">
        <v>621</v>
      </c>
      <c r="B621" s="46" t="s">
        <v>3031</v>
      </c>
      <c r="C621" s="112" t="s">
        <v>1394</v>
      </c>
      <c r="D621" s="112" t="s">
        <v>1033</v>
      </c>
      <c r="E621" s="112" t="s">
        <v>1033</v>
      </c>
      <c r="F621" s="113" t="s">
        <v>986</v>
      </c>
      <c r="G621" s="113" t="s">
        <v>2471</v>
      </c>
      <c r="H621" s="114" t="s">
        <v>2827</v>
      </c>
      <c r="I621" s="114" t="s">
        <v>2828</v>
      </c>
      <c r="J621" s="50" t="s">
        <v>1731</v>
      </c>
      <c r="K621" s="51"/>
      <c r="L621" s="51"/>
      <c r="M621" s="51" t="s">
        <v>704</v>
      </c>
      <c r="N621" s="51" t="s">
        <v>705</v>
      </c>
      <c r="O621" s="51" t="s">
        <v>778</v>
      </c>
      <c r="P621" s="51"/>
      <c r="Q621" s="51"/>
      <c r="R621" s="51"/>
      <c r="S621" s="51"/>
      <c r="T621" s="51"/>
    </row>
    <row r="622" spans="1:20" ht="76.5">
      <c r="A622" s="80">
        <v>622</v>
      </c>
      <c r="B622" s="46" t="s">
        <v>3031</v>
      </c>
      <c r="C622" s="112" t="s">
        <v>2112</v>
      </c>
      <c r="D622" s="112" t="s">
        <v>1033</v>
      </c>
      <c r="E622" s="112" t="s">
        <v>1004</v>
      </c>
      <c r="F622" s="113" t="s">
        <v>986</v>
      </c>
      <c r="G622" s="113" t="s">
        <v>2471</v>
      </c>
      <c r="H622" s="114" t="s">
        <v>2829</v>
      </c>
      <c r="I622" s="114" t="s">
        <v>2830</v>
      </c>
      <c r="J622" s="50" t="s">
        <v>1731</v>
      </c>
      <c r="K622" s="51"/>
      <c r="L622" s="51"/>
      <c r="M622" s="51" t="s">
        <v>704</v>
      </c>
      <c r="N622" s="51" t="s">
        <v>705</v>
      </c>
      <c r="O622" s="51" t="s">
        <v>778</v>
      </c>
      <c r="P622" s="51"/>
      <c r="Q622" s="51"/>
      <c r="R622" s="51"/>
      <c r="S622" s="51"/>
      <c r="T622" s="51"/>
    </row>
    <row r="623" spans="1:20" ht="51">
      <c r="A623" s="80">
        <v>623</v>
      </c>
      <c r="B623" s="46" t="s">
        <v>3031</v>
      </c>
      <c r="C623" s="112" t="s">
        <v>2115</v>
      </c>
      <c r="D623" s="112" t="s">
        <v>1027</v>
      </c>
      <c r="E623" s="112" t="s">
        <v>2469</v>
      </c>
      <c r="F623" s="111" t="s">
        <v>2470</v>
      </c>
      <c r="G623" s="113" t="s">
        <v>987</v>
      </c>
      <c r="H623" s="114" t="s">
        <v>2831</v>
      </c>
      <c r="I623" s="114" t="s">
        <v>2832</v>
      </c>
      <c r="J623" s="50"/>
      <c r="K623" s="51"/>
      <c r="L623" s="51"/>
      <c r="M623" s="51"/>
      <c r="N623" s="51"/>
      <c r="O623" s="51"/>
      <c r="P623" s="51" t="s">
        <v>1777</v>
      </c>
      <c r="Q623" s="51"/>
      <c r="R623" s="51"/>
      <c r="S623" s="51"/>
      <c r="T623" s="51"/>
    </row>
    <row r="624" spans="1:20" ht="89.25">
      <c r="A624" s="80">
        <v>624</v>
      </c>
      <c r="B624" s="46" t="s">
        <v>3031</v>
      </c>
      <c r="C624" s="112" t="s">
        <v>2115</v>
      </c>
      <c r="D624" s="112" t="s">
        <v>1027</v>
      </c>
      <c r="E624" s="112" t="s">
        <v>1849</v>
      </c>
      <c r="F624" s="111" t="s">
        <v>2470</v>
      </c>
      <c r="G624" s="113" t="s">
        <v>2471</v>
      </c>
      <c r="H624" s="114" t="s">
        <v>2833</v>
      </c>
      <c r="I624" s="114" t="s">
        <v>2834</v>
      </c>
      <c r="J624" s="50"/>
      <c r="K624" s="51"/>
      <c r="L624" s="51"/>
      <c r="M624" s="51"/>
      <c r="N624" s="51"/>
      <c r="O624" s="51"/>
      <c r="P624" s="51" t="s">
        <v>1777</v>
      </c>
      <c r="Q624" s="51"/>
      <c r="R624" s="51"/>
      <c r="S624" s="51"/>
      <c r="T624" s="51"/>
    </row>
    <row r="625" spans="1:20" ht="127.5">
      <c r="A625" s="80">
        <v>625</v>
      </c>
      <c r="B625" s="46" t="s">
        <v>3031</v>
      </c>
      <c r="C625" s="112" t="s">
        <v>2115</v>
      </c>
      <c r="D625" s="112" t="s">
        <v>1027</v>
      </c>
      <c r="E625" s="112" t="s">
        <v>1057</v>
      </c>
      <c r="F625" s="111" t="s">
        <v>2470</v>
      </c>
      <c r="G625" s="113" t="s">
        <v>987</v>
      </c>
      <c r="H625" s="114" t="s">
        <v>2835</v>
      </c>
      <c r="I625" s="114" t="s">
        <v>3387</v>
      </c>
      <c r="J625" s="50"/>
      <c r="K625" s="51"/>
      <c r="L625" s="51"/>
      <c r="M625" s="51"/>
      <c r="N625" s="51"/>
      <c r="O625" s="51"/>
      <c r="P625" s="51" t="s">
        <v>1777</v>
      </c>
      <c r="Q625" s="51"/>
      <c r="R625" s="51"/>
      <c r="S625" s="51"/>
      <c r="T625" s="51"/>
    </row>
    <row r="626" spans="1:20" ht="89.25">
      <c r="A626" s="80">
        <v>626</v>
      </c>
      <c r="B626" s="46" t="s">
        <v>3031</v>
      </c>
      <c r="C626" s="112" t="s">
        <v>2115</v>
      </c>
      <c r="D626" s="112" t="s">
        <v>1027</v>
      </c>
      <c r="E626" s="112" t="s">
        <v>1789</v>
      </c>
      <c r="F626" s="113" t="s">
        <v>986</v>
      </c>
      <c r="G626" s="113" t="s">
        <v>987</v>
      </c>
      <c r="H626" s="114" t="s">
        <v>3388</v>
      </c>
      <c r="I626" s="114" t="s">
        <v>3389</v>
      </c>
      <c r="J626" s="50" t="s">
        <v>1731</v>
      </c>
      <c r="K626" s="51"/>
      <c r="L626" s="50"/>
      <c r="M626" s="51" t="s">
        <v>704</v>
      </c>
      <c r="N626" s="51" t="s">
        <v>705</v>
      </c>
      <c r="O626" s="51" t="s">
        <v>778</v>
      </c>
      <c r="P626" s="51"/>
      <c r="Q626" s="51"/>
      <c r="R626" s="51"/>
      <c r="S626" s="51"/>
      <c r="T626" s="51"/>
    </row>
    <row r="627" spans="1:20" ht="114.75">
      <c r="A627" s="80">
        <v>627</v>
      </c>
      <c r="B627" s="46" t="s">
        <v>3031</v>
      </c>
      <c r="C627" s="112" t="s">
        <v>2115</v>
      </c>
      <c r="D627" s="112" t="s">
        <v>1027</v>
      </c>
      <c r="E627" s="112" t="s">
        <v>994</v>
      </c>
      <c r="F627" s="111" t="s">
        <v>2470</v>
      </c>
      <c r="G627" s="113" t="s">
        <v>2471</v>
      </c>
      <c r="H627" s="114" t="s">
        <v>3390</v>
      </c>
      <c r="I627" s="114" t="s">
        <v>3391</v>
      </c>
      <c r="J627" s="50"/>
      <c r="K627" s="51"/>
      <c r="L627" s="50"/>
      <c r="M627" s="51"/>
      <c r="N627" s="51"/>
      <c r="O627" s="51"/>
      <c r="P627" s="51" t="s">
        <v>1777</v>
      </c>
      <c r="Q627" s="51"/>
      <c r="R627" s="51"/>
      <c r="S627" s="51"/>
      <c r="T627" s="51"/>
    </row>
    <row r="628" spans="1:20" ht="51">
      <c r="A628" s="80">
        <v>628</v>
      </c>
      <c r="B628" s="46" t="s">
        <v>3031</v>
      </c>
      <c r="C628" s="112" t="s">
        <v>1462</v>
      </c>
      <c r="D628" s="112" t="s">
        <v>1077</v>
      </c>
      <c r="E628" s="112" t="s">
        <v>465</v>
      </c>
      <c r="F628" s="113" t="s">
        <v>986</v>
      </c>
      <c r="G628" s="113" t="s">
        <v>2471</v>
      </c>
      <c r="H628" s="114" t="s">
        <v>3392</v>
      </c>
      <c r="I628" s="114" t="s">
        <v>3393</v>
      </c>
      <c r="J628" s="50" t="s">
        <v>1731</v>
      </c>
      <c r="K628" s="51"/>
      <c r="L628" s="51"/>
      <c r="M628" s="51" t="s">
        <v>704</v>
      </c>
      <c r="N628" s="51" t="s">
        <v>222</v>
      </c>
      <c r="O628" s="51" t="s">
        <v>778</v>
      </c>
      <c r="P628" s="51"/>
      <c r="Q628" s="51"/>
      <c r="R628" s="51"/>
      <c r="S628" s="51"/>
      <c r="T628" s="51"/>
    </row>
    <row r="629" spans="1:20" ht="51">
      <c r="A629" s="80">
        <v>629</v>
      </c>
      <c r="B629" s="46" t="s">
        <v>3031</v>
      </c>
      <c r="C629" s="112" t="s">
        <v>992</v>
      </c>
      <c r="D629" s="112" t="s">
        <v>1077</v>
      </c>
      <c r="E629" s="112" t="s">
        <v>1882</v>
      </c>
      <c r="F629" s="111" t="s">
        <v>2470</v>
      </c>
      <c r="G629" s="113" t="s">
        <v>2471</v>
      </c>
      <c r="H629" s="114" t="s">
        <v>3394</v>
      </c>
      <c r="I629" s="114" t="s">
        <v>3395</v>
      </c>
      <c r="J629" s="50"/>
      <c r="K629" s="51"/>
      <c r="L629" s="51"/>
      <c r="M629" s="51"/>
      <c r="N629" s="51"/>
      <c r="O629" s="51"/>
      <c r="P629" s="51" t="s">
        <v>1637</v>
      </c>
      <c r="Q629" s="51"/>
      <c r="R629" s="51"/>
      <c r="S629" s="51"/>
      <c r="T629" s="51"/>
    </row>
    <row r="630" spans="1:20" ht="153">
      <c r="A630" s="80">
        <v>630</v>
      </c>
      <c r="B630" s="46" t="s">
        <v>3031</v>
      </c>
      <c r="C630" s="112" t="s">
        <v>992</v>
      </c>
      <c r="D630" s="112" t="s">
        <v>993</v>
      </c>
      <c r="E630" s="112" t="s">
        <v>1041</v>
      </c>
      <c r="F630" s="111" t="s">
        <v>2470</v>
      </c>
      <c r="G630" s="113" t="s">
        <v>2471</v>
      </c>
      <c r="H630" s="114" t="s">
        <v>3396</v>
      </c>
      <c r="I630" s="114" t="s">
        <v>3397</v>
      </c>
      <c r="J630" s="50"/>
      <c r="K630" s="51"/>
      <c r="L630" s="51"/>
      <c r="M630" s="51"/>
      <c r="N630" s="51"/>
      <c r="O630" s="51"/>
      <c r="P630" s="51" t="s">
        <v>1637</v>
      </c>
      <c r="Q630" s="51"/>
      <c r="R630" s="51"/>
      <c r="S630" s="51"/>
      <c r="T630" s="51"/>
    </row>
    <row r="631" spans="1:20" ht="140.25">
      <c r="A631" s="80">
        <v>631</v>
      </c>
      <c r="B631" s="46" t="s">
        <v>3031</v>
      </c>
      <c r="C631" s="112" t="s">
        <v>992</v>
      </c>
      <c r="D631" s="112" t="s">
        <v>993</v>
      </c>
      <c r="E631" s="112" t="s">
        <v>2644</v>
      </c>
      <c r="F631" s="113" t="s">
        <v>986</v>
      </c>
      <c r="G631" s="113" t="s">
        <v>987</v>
      </c>
      <c r="H631" s="114" t="s">
        <v>3398</v>
      </c>
      <c r="I631" s="114" t="s">
        <v>2225</v>
      </c>
      <c r="J631" s="50" t="s">
        <v>1731</v>
      </c>
      <c r="K631" s="51"/>
      <c r="L631" s="51">
        <v>364</v>
      </c>
      <c r="M631" s="51" t="s">
        <v>704</v>
      </c>
      <c r="N631" s="51" t="s">
        <v>705</v>
      </c>
      <c r="O631" s="51" t="s">
        <v>778</v>
      </c>
      <c r="P631" s="51"/>
      <c r="Q631" s="51"/>
      <c r="R631" s="51"/>
      <c r="S631" s="51"/>
      <c r="T631" s="51"/>
    </row>
    <row r="632" spans="1:20" ht="25.5">
      <c r="A632" s="80">
        <v>632</v>
      </c>
      <c r="B632" s="46" t="s">
        <v>3031</v>
      </c>
      <c r="C632" s="112" t="s">
        <v>992</v>
      </c>
      <c r="D632" s="112" t="s">
        <v>993</v>
      </c>
      <c r="E632" s="112" t="s">
        <v>1067</v>
      </c>
      <c r="F632" s="111" t="s">
        <v>2470</v>
      </c>
      <c r="G632" s="113" t="s">
        <v>987</v>
      </c>
      <c r="H632" s="114" t="s">
        <v>2226</v>
      </c>
      <c r="I632" s="114" t="s">
        <v>2227</v>
      </c>
      <c r="J632" s="50"/>
      <c r="K632" s="51"/>
      <c r="L632" s="51"/>
      <c r="M632" s="51"/>
      <c r="N632" s="51"/>
      <c r="O632" s="51"/>
      <c r="P632" s="51" t="s">
        <v>1637</v>
      </c>
      <c r="Q632" s="51"/>
      <c r="R632" s="51"/>
      <c r="S632" s="51"/>
      <c r="T632" s="51"/>
    </row>
    <row r="633" spans="1:20" ht="63.75">
      <c r="A633" s="80">
        <v>633</v>
      </c>
      <c r="B633" s="46" t="s">
        <v>3031</v>
      </c>
      <c r="C633" s="112" t="s">
        <v>992</v>
      </c>
      <c r="D633" s="112"/>
      <c r="E633" s="112"/>
      <c r="F633" s="111" t="s">
        <v>2470</v>
      </c>
      <c r="G633" s="113" t="s">
        <v>987</v>
      </c>
      <c r="H633" s="114" t="s">
        <v>2228</v>
      </c>
      <c r="I633" s="114" t="s">
        <v>2229</v>
      </c>
      <c r="J633" s="50"/>
      <c r="K633" s="51"/>
      <c r="L633" s="51"/>
      <c r="M633" s="51"/>
      <c r="N633" s="51"/>
      <c r="O633" s="51"/>
      <c r="P633" s="51" t="s">
        <v>1637</v>
      </c>
      <c r="Q633" s="51"/>
      <c r="R633" s="51"/>
      <c r="S633" s="51"/>
      <c r="T633" s="51"/>
    </row>
    <row r="634" spans="1:20" ht="12.75">
      <c r="A634" s="80">
        <v>634</v>
      </c>
      <c r="B634" s="46" t="s">
        <v>3031</v>
      </c>
      <c r="C634" s="112" t="s">
        <v>992</v>
      </c>
      <c r="D634" s="112" t="s">
        <v>474</v>
      </c>
      <c r="E634" s="112" t="s">
        <v>993</v>
      </c>
      <c r="F634" s="113" t="s">
        <v>986</v>
      </c>
      <c r="G634" s="113" t="s">
        <v>987</v>
      </c>
      <c r="H634" s="114" t="s">
        <v>2230</v>
      </c>
      <c r="I634" s="114" t="s">
        <v>2231</v>
      </c>
      <c r="J634" s="50" t="s">
        <v>1731</v>
      </c>
      <c r="K634" s="51"/>
      <c r="L634" s="51">
        <v>299</v>
      </c>
      <c r="M634" s="51" t="s">
        <v>704</v>
      </c>
      <c r="N634" s="51" t="s">
        <v>705</v>
      </c>
      <c r="O634" s="51" t="s">
        <v>778</v>
      </c>
      <c r="P634" s="51"/>
      <c r="Q634" s="51"/>
      <c r="R634" s="51"/>
      <c r="S634" s="51"/>
      <c r="T634" s="51"/>
    </row>
    <row r="635" spans="1:20" ht="38.25">
      <c r="A635" s="80">
        <v>635</v>
      </c>
      <c r="B635" s="46" t="s">
        <v>3031</v>
      </c>
      <c r="C635" s="112" t="s">
        <v>997</v>
      </c>
      <c r="D635" s="112" t="s">
        <v>998</v>
      </c>
      <c r="E635" s="112" t="s">
        <v>496</v>
      </c>
      <c r="F635" s="113" t="s">
        <v>986</v>
      </c>
      <c r="G635" s="113" t="s">
        <v>987</v>
      </c>
      <c r="H635" s="114" t="s">
        <v>2232</v>
      </c>
      <c r="I635" s="114" t="s">
        <v>2233</v>
      </c>
      <c r="J635" s="50" t="s">
        <v>1731</v>
      </c>
      <c r="K635" s="51"/>
      <c r="L635" s="51">
        <v>12</v>
      </c>
      <c r="M635" s="51" t="s">
        <v>704</v>
      </c>
      <c r="N635" s="51" t="s">
        <v>705</v>
      </c>
      <c r="O635" s="51" t="s">
        <v>778</v>
      </c>
      <c r="P635" s="51"/>
      <c r="Q635" s="51"/>
      <c r="R635" s="51"/>
      <c r="S635" s="51"/>
      <c r="T635" s="51"/>
    </row>
    <row r="636" spans="1:20" ht="12.75">
      <c r="A636" s="80">
        <v>636</v>
      </c>
      <c r="B636" s="46" t="s">
        <v>3031</v>
      </c>
      <c r="C636" s="112" t="s">
        <v>997</v>
      </c>
      <c r="D636" s="112" t="s">
        <v>325</v>
      </c>
      <c r="E636" s="112" t="s">
        <v>989</v>
      </c>
      <c r="F636" s="111" t="s">
        <v>2470</v>
      </c>
      <c r="G636" s="113" t="s">
        <v>2471</v>
      </c>
      <c r="H636" s="114" t="s">
        <v>2234</v>
      </c>
      <c r="I636" s="114" t="s">
        <v>2235</v>
      </c>
      <c r="J636" s="50"/>
      <c r="K636" s="51"/>
      <c r="L636" s="51"/>
      <c r="M636" s="51"/>
      <c r="N636" s="51"/>
      <c r="O636" s="51"/>
      <c r="P636" s="51" t="s">
        <v>1637</v>
      </c>
      <c r="Q636" s="51"/>
      <c r="R636" s="51"/>
      <c r="S636" s="51"/>
      <c r="T636" s="51"/>
    </row>
    <row r="637" spans="1:20" ht="51">
      <c r="A637" s="80">
        <v>637</v>
      </c>
      <c r="B637" s="46" t="s">
        <v>3031</v>
      </c>
      <c r="C637" s="112" t="s">
        <v>997</v>
      </c>
      <c r="D637" s="112" t="s">
        <v>1003</v>
      </c>
      <c r="E637" s="112" t="s">
        <v>489</v>
      </c>
      <c r="F637" s="111" t="s">
        <v>2470</v>
      </c>
      <c r="G637" s="113" t="s">
        <v>2471</v>
      </c>
      <c r="H637" s="114" t="s">
        <v>2236</v>
      </c>
      <c r="I637" s="114" t="s">
        <v>2237</v>
      </c>
      <c r="J637" s="50"/>
      <c r="K637" s="51"/>
      <c r="L637" s="51"/>
      <c r="M637" s="51"/>
      <c r="N637" s="51"/>
      <c r="O637" s="51"/>
      <c r="P637" s="51" t="s">
        <v>1637</v>
      </c>
      <c r="Q637" s="51"/>
      <c r="R637" s="51"/>
      <c r="S637" s="51"/>
      <c r="T637" s="51"/>
    </row>
    <row r="638" spans="1:20" ht="51">
      <c r="A638" s="80">
        <v>638</v>
      </c>
      <c r="B638" s="46" t="s">
        <v>3031</v>
      </c>
      <c r="C638" s="112" t="s">
        <v>997</v>
      </c>
      <c r="D638" s="112" t="s">
        <v>1003</v>
      </c>
      <c r="E638" s="112" t="s">
        <v>2520</v>
      </c>
      <c r="F638" s="113" t="s">
        <v>986</v>
      </c>
      <c r="G638" s="113" t="s">
        <v>987</v>
      </c>
      <c r="H638" s="114" t="s">
        <v>2238</v>
      </c>
      <c r="I638" s="114" t="s">
        <v>2239</v>
      </c>
      <c r="J638" s="50" t="s">
        <v>1731</v>
      </c>
      <c r="K638" s="51"/>
      <c r="L638" s="51"/>
      <c r="M638" s="51" t="s">
        <v>704</v>
      </c>
      <c r="N638" s="51" t="s">
        <v>705</v>
      </c>
      <c r="O638" s="51" t="s">
        <v>778</v>
      </c>
      <c r="P638" s="51"/>
      <c r="Q638" s="51"/>
      <c r="R638" s="51"/>
      <c r="S638" s="51"/>
      <c r="T638" s="51"/>
    </row>
    <row r="639" spans="1:20" ht="25.5">
      <c r="A639" s="80">
        <v>639</v>
      </c>
      <c r="B639" s="46" t="s">
        <v>3031</v>
      </c>
      <c r="C639" s="112" t="s">
        <v>1733</v>
      </c>
      <c r="D639" s="112"/>
      <c r="E639" s="112"/>
      <c r="F639" s="113" t="s">
        <v>986</v>
      </c>
      <c r="G639" s="113" t="s">
        <v>987</v>
      </c>
      <c r="H639" s="114" t="s">
        <v>2240</v>
      </c>
      <c r="I639" s="114"/>
      <c r="J639" s="50" t="s">
        <v>1731</v>
      </c>
      <c r="K639" s="51"/>
      <c r="L639" s="51"/>
      <c r="M639" s="51" t="s">
        <v>704</v>
      </c>
      <c r="N639" s="51" t="s">
        <v>705</v>
      </c>
      <c r="O639" s="51" t="s">
        <v>778</v>
      </c>
      <c r="P639" s="51"/>
      <c r="Q639" s="51"/>
      <c r="R639" s="51"/>
      <c r="S639" s="51"/>
      <c r="T639" s="51"/>
    </row>
    <row r="640" spans="1:20" ht="165.75">
      <c r="A640" s="80">
        <v>640</v>
      </c>
      <c r="B640" s="46" t="s">
        <v>3031</v>
      </c>
      <c r="C640" s="112" t="s">
        <v>716</v>
      </c>
      <c r="D640" s="112" t="s">
        <v>1008</v>
      </c>
      <c r="E640" s="112" t="s">
        <v>1160</v>
      </c>
      <c r="F640" s="113" t="s">
        <v>986</v>
      </c>
      <c r="G640" s="113" t="s">
        <v>2471</v>
      </c>
      <c r="H640" s="114" t="s">
        <v>2241</v>
      </c>
      <c r="I640" s="114" t="s">
        <v>2242</v>
      </c>
      <c r="J640" s="50" t="s">
        <v>1731</v>
      </c>
      <c r="K640" s="51"/>
      <c r="L640" s="51"/>
      <c r="M640" s="51" t="s">
        <v>704</v>
      </c>
      <c r="N640" s="51" t="s">
        <v>705</v>
      </c>
      <c r="O640" s="51" t="s">
        <v>778</v>
      </c>
      <c r="P640" s="51"/>
      <c r="Q640" s="51"/>
      <c r="R640" s="51"/>
      <c r="S640" s="51"/>
      <c r="T640" s="51"/>
    </row>
    <row r="641" spans="1:20" ht="38.25">
      <c r="A641" s="80">
        <v>641</v>
      </c>
      <c r="B641" s="46" t="s">
        <v>3031</v>
      </c>
      <c r="C641" s="112" t="s">
        <v>1007</v>
      </c>
      <c r="D641" s="112" t="s">
        <v>1041</v>
      </c>
      <c r="E641" s="112" t="s">
        <v>982</v>
      </c>
      <c r="F641" s="111" t="s">
        <v>2470</v>
      </c>
      <c r="G641" s="113" t="s">
        <v>2471</v>
      </c>
      <c r="H641" s="114" t="s">
        <v>2243</v>
      </c>
      <c r="I641" s="114" t="s">
        <v>2227</v>
      </c>
      <c r="J641" s="50" t="s">
        <v>1731</v>
      </c>
      <c r="K641" s="51"/>
      <c r="L641" s="51"/>
      <c r="M641" s="51" t="s">
        <v>704</v>
      </c>
      <c r="N641" s="51" t="s">
        <v>222</v>
      </c>
      <c r="O641" s="51" t="s">
        <v>2097</v>
      </c>
      <c r="P641" s="51" t="s">
        <v>1733</v>
      </c>
      <c r="Q641" s="51"/>
      <c r="R641" s="51"/>
      <c r="S641" s="51"/>
      <c r="T641" s="51"/>
    </row>
    <row r="642" spans="1:20" ht="213.75">
      <c r="A642" s="80">
        <v>642</v>
      </c>
      <c r="B642" s="46" t="s">
        <v>3031</v>
      </c>
      <c r="C642" s="112" t="s">
        <v>1007</v>
      </c>
      <c r="D642" s="112" t="s">
        <v>1041</v>
      </c>
      <c r="E642" s="112" t="s">
        <v>982</v>
      </c>
      <c r="F642" s="111" t="s">
        <v>2470</v>
      </c>
      <c r="G642" s="113" t="s">
        <v>2471</v>
      </c>
      <c r="H642" s="114" t="s">
        <v>2862</v>
      </c>
      <c r="I642" s="114" t="s">
        <v>2227</v>
      </c>
      <c r="J642" s="50" t="s">
        <v>1731</v>
      </c>
      <c r="K642" s="51"/>
      <c r="L642" s="51"/>
      <c r="M642" s="51" t="s">
        <v>3902</v>
      </c>
      <c r="N642" s="51" t="s">
        <v>3907</v>
      </c>
      <c r="O642" s="51" t="s">
        <v>2097</v>
      </c>
      <c r="P642" s="51" t="s">
        <v>1733</v>
      </c>
      <c r="Q642" s="51"/>
      <c r="R642" s="51"/>
      <c r="S642" s="51"/>
      <c r="T642" s="51"/>
    </row>
    <row r="643" spans="1:20" ht="102">
      <c r="A643" s="80">
        <v>643</v>
      </c>
      <c r="B643" s="46" t="s">
        <v>3031</v>
      </c>
      <c r="C643" s="112" t="s">
        <v>247</v>
      </c>
      <c r="D643" s="112" t="s">
        <v>1041</v>
      </c>
      <c r="E643" s="112" t="s">
        <v>1051</v>
      </c>
      <c r="F643" s="111" t="s">
        <v>2470</v>
      </c>
      <c r="G643" s="113" t="s">
        <v>987</v>
      </c>
      <c r="H643" s="114" t="s">
        <v>2863</v>
      </c>
      <c r="I643" s="114" t="s">
        <v>2864</v>
      </c>
      <c r="J643" s="50"/>
      <c r="K643" s="51"/>
      <c r="L643" s="51"/>
      <c r="M643" s="51"/>
      <c r="N643" s="51"/>
      <c r="O643" s="51"/>
      <c r="P643" s="51" t="s">
        <v>2098</v>
      </c>
      <c r="Q643" s="51"/>
      <c r="R643" s="51"/>
      <c r="S643" s="51"/>
      <c r="T643" s="51"/>
    </row>
    <row r="644" spans="1:20" ht="38.25">
      <c r="A644" s="80">
        <v>644</v>
      </c>
      <c r="B644" s="46" t="s">
        <v>3031</v>
      </c>
      <c r="C644" s="112" t="s">
        <v>1156</v>
      </c>
      <c r="D644" s="112" t="s">
        <v>1861</v>
      </c>
      <c r="E644" s="112" t="s">
        <v>1877</v>
      </c>
      <c r="F644" s="111" t="s">
        <v>2470</v>
      </c>
      <c r="G644" s="113" t="s">
        <v>2471</v>
      </c>
      <c r="H644" s="114" t="s">
        <v>2865</v>
      </c>
      <c r="I644" s="114" t="s">
        <v>2866</v>
      </c>
      <c r="J644" s="50" t="s">
        <v>1732</v>
      </c>
      <c r="K644" s="51" t="s">
        <v>319</v>
      </c>
      <c r="L644" s="51"/>
      <c r="M644" s="51" t="s">
        <v>704</v>
      </c>
      <c r="N644" s="51" t="s">
        <v>222</v>
      </c>
      <c r="O644" s="51"/>
      <c r="P644" s="51" t="s">
        <v>1775</v>
      </c>
      <c r="Q644" s="51"/>
      <c r="R644" s="51"/>
      <c r="S644" s="51"/>
      <c r="T644" s="51"/>
    </row>
    <row r="645" spans="1:20" ht="153">
      <c r="A645" s="80">
        <v>645</v>
      </c>
      <c r="B645" s="46" t="s">
        <v>3031</v>
      </c>
      <c r="C645" s="112" t="s">
        <v>1156</v>
      </c>
      <c r="D645" s="112" t="s">
        <v>1784</v>
      </c>
      <c r="E645" s="112" t="s">
        <v>2328</v>
      </c>
      <c r="F645" s="111" t="s">
        <v>2470</v>
      </c>
      <c r="G645" s="113" t="s">
        <v>987</v>
      </c>
      <c r="H645" s="114" t="s">
        <v>2867</v>
      </c>
      <c r="I645" s="114" t="s">
        <v>2868</v>
      </c>
      <c r="J645" s="50"/>
      <c r="K645" s="51"/>
      <c r="L645" s="51"/>
      <c r="M645" s="51"/>
      <c r="N645" s="51"/>
      <c r="O645" s="51"/>
      <c r="P645" s="51" t="s">
        <v>1775</v>
      </c>
      <c r="Q645" s="51"/>
      <c r="R645" s="51"/>
      <c r="S645" s="51"/>
      <c r="T645" s="51"/>
    </row>
    <row r="646" spans="1:20" ht="63.75">
      <c r="A646" s="80">
        <v>646</v>
      </c>
      <c r="B646" s="46" t="s">
        <v>3031</v>
      </c>
      <c r="C646" s="112" t="s">
        <v>728</v>
      </c>
      <c r="D646" s="112" t="s">
        <v>1084</v>
      </c>
      <c r="E646" s="112" t="s">
        <v>1849</v>
      </c>
      <c r="F646" s="111" t="s">
        <v>2470</v>
      </c>
      <c r="G646" s="113" t="s">
        <v>2471</v>
      </c>
      <c r="H646" s="114" t="s">
        <v>2869</v>
      </c>
      <c r="I646" s="114" t="s">
        <v>2870</v>
      </c>
      <c r="J646" s="50"/>
      <c r="K646" s="51"/>
      <c r="L646" s="51"/>
      <c r="M646" s="51"/>
      <c r="N646" s="51"/>
      <c r="O646" s="51"/>
      <c r="P646" s="51" t="s">
        <v>1733</v>
      </c>
      <c r="Q646" s="51"/>
      <c r="R646" s="51"/>
      <c r="S646" s="51"/>
      <c r="T646" s="51"/>
    </row>
    <row r="647" spans="1:20" ht="63.75">
      <c r="A647" s="80">
        <v>647</v>
      </c>
      <c r="B647" s="46" t="s">
        <v>3031</v>
      </c>
      <c r="C647" s="112" t="s">
        <v>1733</v>
      </c>
      <c r="D647" s="112"/>
      <c r="E647" s="112"/>
      <c r="F647" s="111" t="s">
        <v>2470</v>
      </c>
      <c r="G647" s="113" t="s">
        <v>987</v>
      </c>
      <c r="H647" s="114" t="s">
        <v>2871</v>
      </c>
      <c r="I647" s="114" t="s">
        <v>2874</v>
      </c>
      <c r="J647" s="50"/>
      <c r="K647" s="51"/>
      <c r="L647" s="51"/>
      <c r="M647" s="51"/>
      <c r="N647" s="51"/>
      <c r="O647" s="51"/>
      <c r="P647" s="51" t="s">
        <v>1733</v>
      </c>
      <c r="Q647" s="51"/>
      <c r="R647" s="51"/>
      <c r="S647" s="51"/>
      <c r="T647" s="51"/>
    </row>
    <row r="648" spans="1:20" ht="242.25">
      <c r="A648" s="80">
        <v>648</v>
      </c>
      <c r="B648" s="46" t="s">
        <v>3031</v>
      </c>
      <c r="C648" s="112" t="s">
        <v>2875</v>
      </c>
      <c r="D648" s="112" t="s">
        <v>1154</v>
      </c>
      <c r="E648" s="112" t="s">
        <v>2008</v>
      </c>
      <c r="F648" s="111" t="s">
        <v>2470</v>
      </c>
      <c r="G648" s="113" t="s">
        <v>987</v>
      </c>
      <c r="H648" s="114" t="s">
        <v>2876</v>
      </c>
      <c r="I648" s="114" t="s">
        <v>2267</v>
      </c>
      <c r="J648" s="50"/>
      <c r="K648" s="51"/>
      <c r="L648" s="51"/>
      <c r="M648" s="51"/>
      <c r="N648" s="51"/>
      <c r="O648" s="51"/>
      <c r="P648" s="51" t="s">
        <v>1778</v>
      </c>
      <c r="Q648" s="51"/>
      <c r="R648" s="51"/>
      <c r="S648" s="51"/>
      <c r="T648" s="51"/>
    </row>
    <row r="649" spans="1:20" ht="63.75">
      <c r="A649" s="80">
        <v>649</v>
      </c>
      <c r="B649" s="46" t="s">
        <v>3031</v>
      </c>
      <c r="C649" s="112" t="s">
        <v>2467</v>
      </c>
      <c r="D649" s="112" t="s">
        <v>2468</v>
      </c>
      <c r="E649" s="112" t="s">
        <v>2469</v>
      </c>
      <c r="F649" s="111" t="s">
        <v>2470</v>
      </c>
      <c r="G649" s="113" t="s">
        <v>987</v>
      </c>
      <c r="H649" s="114" t="s">
        <v>2268</v>
      </c>
      <c r="I649" s="114" t="s">
        <v>2269</v>
      </c>
      <c r="J649" s="50"/>
      <c r="K649" s="51"/>
      <c r="L649" s="51"/>
      <c r="M649" s="51"/>
      <c r="N649" s="51"/>
      <c r="O649" s="51"/>
      <c r="P649" s="51" t="s">
        <v>1781</v>
      </c>
      <c r="Q649" s="51"/>
      <c r="R649" s="51"/>
      <c r="S649" s="51"/>
      <c r="T649" s="51"/>
    </row>
    <row r="650" spans="1:20" ht="114.75">
      <c r="A650" s="80">
        <v>650</v>
      </c>
      <c r="B650" s="46" t="s">
        <v>3031</v>
      </c>
      <c r="C650" s="112" t="s">
        <v>2467</v>
      </c>
      <c r="D650" s="112" t="s">
        <v>1051</v>
      </c>
      <c r="E650" s="112" t="s">
        <v>1057</v>
      </c>
      <c r="F650" s="111" t="s">
        <v>2470</v>
      </c>
      <c r="G650" s="113" t="s">
        <v>987</v>
      </c>
      <c r="H650" s="114" t="s">
        <v>2270</v>
      </c>
      <c r="I650" s="114" t="s">
        <v>2271</v>
      </c>
      <c r="J650" s="50"/>
      <c r="K650" s="51"/>
      <c r="L650" s="51"/>
      <c r="M650" s="51"/>
      <c r="N650" s="51"/>
      <c r="O650" s="51"/>
      <c r="P650" s="51" t="s">
        <v>1781</v>
      </c>
      <c r="Q650" s="51"/>
      <c r="R650" s="51"/>
      <c r="S650" s="51"/>
      <c r="T650" s="51"/>
    </row>
    <row r="651" spans="1:20" ht="25.5">
      <c r="A651" s="80">
        <v>651</v>
      </c>
      <c r="B651" s="46" t="s">
        <v>3031</v>
      </c>
      <c r="C651" s="112" t="s">
        <v>2467</v>
      </c>
      <c r="D651" s="112" t="s">
        <v>2010</v>
      </c>
      <c r="E651" s="112" t="s">
        <v>1545</v>
      </c>
      <c r="F651" s="111" t="s">
        <v>2470</v>
      </c>
      <c r="G651" s="113" t="s">
        <v>987</v>
      </c>
      <c r="H651" s="114" t="s">
        <v>2272</v>
      </c>
      <c r="I651" s="114" t="s">
        <v>2273</v>
      </c>
      <c r="J651" s="50"/>
      <c r="K651" s="51"/>
      <c r="L651" s="51"/>
      <c r="M651" s="51"/>
      <c r="N651" s="51"/>
      <c r="O651" s="51"/>
      <c r="P651" s="51" t="s">
        <v>1781</v>
      </c>
      <c r="Q651" s="51"/>
      <c r="R651" s="51"/>
      <c r="S651" s="51"/>
      <c r="T651" s="51"/>
    </row>
    <row r="652" spans="1:20" ht="102">
      <c r="A652" s="80">
        <v>652</v>
      </c>
      <c r="B652" s="46" t="s">
        <v>3031</v>
      </c>
      <c r="C652" s="112" t="s">
        <v>2467</v>
      </c>
      <c r="D652" s="112" t="s">
        <v>2010</v>
      </c>
      <c r="E652" s="112" t="s">
        <v>1545</v>
      </c>
      <c r="F652" s="111" t="s">
        <v>2470</v>
      </c>
      <c r="G652" s="113" t="s">
        <v>987</v>
      </c>
      <c r="H652" s="114" t="s">
        <v>1467</v>
      </c>
      <c r="I652" s="114" t="s">
        <v>2891</v>
      </c>
      <c r="J652" s="50"/>
      <c r="K652" s="51"/>
      <c r="L652" s="51"/>
      <c r="M652" s="51"/>
      <c r="N652" s="51"/>
      <c r="O652" s="51"/>
      <c r="P652" s="51" t="s">
        <v>1781</v>
      </c>
      <c r="Q652" s="51"/>
      <c r="R652" s="51"/>
      <c r="S652" s="51"/>
      <c r="T652" s="51"/>
    </row>
    <row r="653" spans="1:20" ht="369.75">
      <c r="A653" s="80">
        <v>653</v>
      </c>
      <c r="B653" s="46" t="s">
        <v>3031</v>
      </c>
      <c r="C653" s="112" t="s">
        <v>1733</v>
      </c>
      <c r="D653" s="112" t="s">
        <v>2192</v>
      </c>
      <c r="E653" s="112" t="s">
        <v>2192</v>
      </c>
      <c r="F653" s="111" t="s">
        <v>2470</v>
      </c>
      <c r="G653" s="113" t="s">
        <v>2471</v>
      </c>
      <c r="H653" s="114" t="s">
        <v>2274</v>
      </c>
      <c r="I653" s="114" t="s">
        <v>2275</v>
      </c>
      <c r="J653" s="50"/>
      <c r="K653" s="51"/>
      <c r="L653" s="51"/>
      <c r="M653" s="51"/>
      <c r="N653" s="51"/>
      <c r="O653" s="51"/>
      <c r="P653" s="51" t="s">
        <v>1733</v>
      </c>
      <c r="Q653" s="51"/>
      <c r="R653" s="51"/>
      <c r="S653" s="51"/>
      <c r="T653" s="51"/>
    </row>
    <row r="654" spans="1:20" ht="140.25">
      <c r="A654" s="80">
        <v>654</v>
      </c>
      <c r="B654" s="46" t="s">
        <v>3031</v>
      </c>
      <c r="C654" s="112" t="s">
        <v>2276</v>
      </c>
      <c r="D654" s="112" t="s">
        <v>1854</v>
      </c>
      <c r="E654" s="112" t="s">
        <v>2520</v>
      </c>
      <c r="F654" s="111" t="s">
        <v>2470</v>
      </c>
      <c r="G654" s="113" t="s">
        <v>2471</v>
      </c>
      <c r="H654" s="114" t="s">
        <v>2277</v>
      </c>
      <c r="I654" s="114" t="s">
        <v>1482</v>
      </c>
      <c r="J654" s="50"/>
      <c r="K654" s="51"/>
      <c r="L654" s="51"/>
      <c r="M654" s="51"/>
      <c r="N654" s="51"/>
      <c r="O654" s="51"/>
      <c r="P654" s="51" t="s">
        <v>1781</v>
      </c>
      <c r="Q654" s="51"/>
      <c r="R654" s="51"/>
      <c r="S654" s="51"/>
      <c r="T654" s="51"/>
    </row>
    <row r="655" spans="1:20" ht="165.75">
      <c r="A655" s="80">
        <v>655</v>
      </c>
      <c r="B655" s="46" t="s">
        <v>3031</v>
      </c>
      <c r="C655" s="112" t="s">
        <v>2276</v>
      </c>
      <c r="D655" s="112" t="s">
        <v>1854</v>
      </c>
      <c r="E655" s="112" t="s">
        <v>2520</v>
      </c>
      <c r="F655" s="111" t="s">
        <v>2470</v>
      </c>
      <c r="G655" s="113" t="s">
        <v>2471</v>
      </c>
      <c r="H655" s="114" t="s">
        <v>1483</v>
      </c>
      <c r="I655" s="114" t="s">
        <v>1484</v>
      </c>
      <c r="J655" s="50"/>
      <c r="K655" s="51"/>
      <c r="L655" s="51"/>
      <c r="M655" s="51"/>
      <c r="N655" s="51"/>
      <c r="O655" s="51"/>
      <c r="P655" s="51" t="s">
        <v>1781</v>
      </c>
      <c r="Q655" s="51"/>
      <c r="R655" s="51"/>
      <c r="S655" s="51"/>
      <c r="T655" s="51"/>
    </row>
    <row r="656" spans="1:20" ht="25.5">
      <c r="A656" s="80">
        <v>656</v>
      </c>
      <c r="B656" s="46" t="s">
        <v>3031</v>
      </c>
      <c r="C656" s="112" t="s">
        <v>744</v>
      </c>
      <c r="D656" s="112" t="s">
        <v>939</v>
      </c>
      <c r="E656" s="112" t="s">
        <v>1141</v>
      </c>
      <c r="F656" s="113" t="s">
        <v>986</v>
      </c>
      <c r="G656" s="113" t="s">
        <v>987</v>
      </c>
      <c r="H656" s="114" t="s">
        <v>1485</v>
      </c>
      <c r="I656" s="114" t="s">
        <v>1486</v>
      </c>
      <c r="J656" s="50" t="s">
        <v>1732</v>
      </c>
      <c r="K656" s="51" t="s">
        <v>551</v>
      </c>
      <c r="L656" s="51"/>
      <c r="M656" s="51" t="s">
        <v>704</v>
      </c>
      <c r="N656" s="51" t="s">
        <v>705</v>
      </c>
      <c r="O656" s="51" t="s">
        <v>778</v>
      </c>
      <c r="P656" s="51"/>
      <c r="Q656" s="51"/>
      <c r="R656" s="51"/>
      <c r="S656" s="51"/>
      <c r="T656" s="51"/>
    </row>
    <row r="657" spans="1:20" ht="89.25">
      <c r="A657" s="80">
        <v>657</v>
      </c>
      <c r="B657" s="46" t="s">
        <v>3031</v>
      </c>
      <c r="C657" s="112" t="s">
        <v>1521</v>
      </c>
      <c r="D657" s="112" t="s">
        <v>939</v>
      </c>
      <c r="E657" s="112" t="s">
        <v>939</v>
      </c>
      <c r="F657" s="113" t="s">
        <v>986</v>
      </c>
      <c r="G657" s="113" t="s">
        <v>987</v>
      </c>
      <c r="H657" s="114" t="s">
        <v>1487</v>
      </c>
      <c r="I657" s="114" t="s">
        <v>1488</v>
      </c>
      <c r="J657" s="50" t="s">
        <v>1731</v>
      </c>
      <c r="K657" s="51"/>
      <c r="L657" s="51"/>
      <c r="M657" s="51" t="s">
        <v>704</v>
      </c>
      <c r="N657" s="51" t="s">
        <v>705</v>
      </c>
      <c r="O657" s="51" t="s">
        <v>778</v>
      </c>
      <c r="P657" s="51"/>
      <c r="Q657" s="51"/>
      <c r="R657" s="51"/>
      <c r="S657" s="51"/>
      <c r="T657" s="51"/>
    </row>
    <row r="658" spans="1:20" ht="102">
      <c r="A658" s="80">
        <v>658</v>
      </c>
      <c r="B658" s="46" t="s">
        <v>3031</v>
      </c>
      <c r="C658" s="112" t="s">
        <v>2648</v>
      </c>
      <c r="D658" s="112" t="s">
        <v>2649</v>
      </c>
      <c r="E658" s="112" t="s">
        <v>1844</v>
      </c>
      <c r="F658" s="113" t="s">
        <v>986</v>
      </c>
      <c r="G658" s="113" t="s">
        <v>987</v>
      </c>
      <c r="H658" s="114" t="s">
        <v>1489</v>
      </c>
      <c r="I658" s="114" t="s">
        <v>1490</v>
      </c>
      <c r="J658" s="50" t="s">
        <v>1731</v>
      </c>
      <c r="K658" s="51"/>
      <c r="L658" s="51"/>
      <c r="M658" s="51" t="s">
        <v>704</v>
      </c>
      <c r="N658" s="51" t="s">
        <v>705</v>
      </c>
      <c r="O658" s="51" t="s">
        <v>778</v>
      </c>
      <c r="P658" s="51"/>
      <c r="Q658" s="51"/>
      <c r="R658" s="51"/>
      <c r="S658" s="51"/>
      <c r="T658" s="51"/>
    </row>
    <row r="659" spans="1:20" ht="267.75">
      <c r="A659" s="80">
        <v>659</v>
      </c>
      <c r="B659" s="46" t="s">
        <v>3031</v>
      </c>
      <c r="C659" s="112" t="s">
        <v>2648</v>
      </c>
      <c r="D659" s="112" t="s">
        <v>2649</v>
      </c>
      <c r="E659" s="112" t="s">
        <v>1147</v>
      </c>
      <c r="F659" s="111" t="s">
        <v>2470</v>
      </c>
      <c r="G659" s="113" t="s">
        <v>2471</v>
      </c>
      <c r="H659" s="114" t="s">
        <v>2290</v>
      </c>
      <c r="I659" s="114" t="s">
        <v>2291</v>
      </c>
      <c r="J659" s="50"/>
      <c r="K659" s="51"/>
      <c r="L659" s="51"/>
      <c r="M659" s="51"/>
      <c r="N659" s="51"/>
      <c r="O659" s="51"/>
      <c r="P659" s="51" t="s">
        <v>1777</v>
      </c>
      <c r="Q659" s="51"/>
      <c r="R659" s="51"/>
      <c r="S659" s="51"/>
      <c r="T659" s="51"/>
    </row>
    <row r="660" spans="1:20" ht="216.75">
      <c r="A660" s="80">
        <v>660</v>
      </c>
      <c r="B660" s="46" t="s">
        <v>3031</v>
      </c>
      <c r="C660" s="112" t="s">
        <v>2648</v>
      </c>
      <c r="D660" s="112" t="s">
        <v>2649</v>
      </c>
      <c r="E660" s="112" t="s">
        <v>998</v>
      </c>
      <c r="F660" s="111" t="s">
        <v>2470</v>
      </c>
      <c r="G660" s="113" t="s">
        <v>2471</v>
      </c>
      <c r="H660" s="114" t="s">
        <v>2292</v>
      </c>
      <c r="I660" s="114" t="s">
        <v>2293</v>
      </c>
      <c r="J660" s="50"/>
      <c r="K660" s="51"/>
      <c r="L660" s="51"/>
      <c r="M660" s="51"/>
      <c r="N660" s="51"/>
      <c r="O660" s="51"/>
      <c r="P660" s="51" t="s">
        <v>1777</v>
      </c>
      <c r="Q660" s="51"/>
      <c r="R660" s="51"/>
      <c r="S660" s="51"/>
      <c r="T660" s="51"/>
    </row>
    <row r="661" spans="1:20" ht="344.25">
      <c r="A661" s="80">
        <v>661</v>
      </c>
      <c r="B661" s="46" t="s">
        <v>3031</v>
      </c>
      <c r="C661" s="112" t="s">
        <v>1208</v>
      </c>
      <c r="D661" s="112" t="s">
        <v>1209</v>
      </c>
      <c r="E661" s="112" t="s">
        <v>1880</v>
      </c>
      <c r="F661" s="111" t="s">
        <v>2470</v>
      </c>
      <c r="G661" s="113" t="s">
        <v>2471</v>
      </c>
      <c r="H661" s="114" t="s">
        <v>2294</v>
      </c>
      <c r="I661" s="114" t="s">
        <v>2295</v>
      </c>
      <c r="J661" s="50"/>
      <c r="K661" s="51"/>
      <c r="L661" s="51"/>
      <c r="M661" s="51"/>
      <c r="N661" s="51"/>
      <c r="O661" s="51"/>
      <c r="P661" s="51" t="s">
        <v>1779</v>
      </c>
      <c r="Q661" s="51"/>
      <c r="R661" s="51"/>
      <c r="S661" s="51"/>
      <c r="T661" s="51"/>
    </row>
    <row r="662" spans="1:20" ht="127.5">
      <c r="A662" s="80">
        <v>662</v>
      </c>
      <c r="B662" s="46" t="s">
        <v>3031</v>
      </c>
      <c r="C662" s="112" t="s">
        <v>1214</v>
      </c>
      <c r="D662" s="112" t="s">
        <v>1215</v>
      </c>
      <c r="E662" s="112" t="s">
        <v>2318</v>
      </c>
      <c r="F662" s="111" t="s">
        <v>2470</v>
      </c>
      <c r="G662" s="113" t="s">
        <v>2471</v>
      </c>
      <c r="H662" s="114" t="s">
        <v>2935</v>
      </c>
      <c r="I662" s="114" t="s">
        <v>2936</v>
      </c>
      <c r="J662" s="50"/>
      <c r="K662" s="51"/>
      <c r="L662" s="51"/>
      <c r="M662" s="51"/>
      <c r="N662" s="51"/>
      <c r="O662" s="51"/>
      <c r="P662" s="51" t="s">
        <v>1779</v>
      </c>
      <c r="Q662" s="51"/>
      <c r="R662" s="51"/>
      <c r="S662" s="51"/>
      <c r="T662" s="51"/>
    </row>
    <row r="663" spans="1:20" ht="76.5">
      <c r="A663" s="80">
        <v>663</v>
      </c>
      <c r="B663" s="46" t="s">
        <v>3031</v>
      </c>
      <c r="C663" s="112" t="s">
        <v>1872</v>
      </c>
      <c r="D663" s="112" t="s">
        <v>1873</v>
      </c>
      <c r="E663" s="112" t="s">
        <v>1789</v>
      </c>
      <c r="F663" s="113" t="s">
        <v>986</v>
      </c>
      <c r="G663" s="113" t="s">
        <v>2471</v>
      </c>
      <c r="H663" s="114" t="s">
        <v>2937</v>
      </c>
      <c r="I663" s="114" t="s">
        <v>2938</v>
      </c>
      <c r="J663" s="50" t="s">
        <v>1731</v>
      </c>
      <c r="K663" s="51"/>
      <c r="L663" s="51"/>
      <c r="M663" s="51" t="s">
        <v>704</v>
      </c>
      <c r="N663" s="51" t="s">
        <v>705</v>
      </c>
      <c r="O663" s="51" t="s">
        <v>778</v>
      </c>
      <c r="P663" s="51"/>
      <c r="Q663" s="51"/>
      <c r="R663" s="51"/>
      <c r="S663" s="51"/>
      <c r="T663" s="51"/>
    </row>
    <row r="664" spans="1:20" ht="127.5">
      <c r="A664" s="80">
        <v>664</v>
      </c>
      <c r="B664" s="46" t="s">
        <v>3031</v>
      </c>
      <c r="C664" s="112" t="s">
        <v>1872</v>
      </c>
      <c r="D664" s="112" t="s">
        <v>739</v>
      </c>
      <c r="E664" s="112" t="s">
        <v>998</v>
      </c>
      <c r="F664" s="111" t="s">
        <v>2470</v>
      </c>
      <c r="G664" s="113" t="s">
        <v>987</v>
      </c>
      <c r="H664" s="114" t="s">
        <v>2939</v>
      </c>
      <c r="I664" s="114" t="s">
        <v>3558</v>
      </c>
      <c r="J664" s="50" t="s">
        <v>1732</v>
      </c>
      <c r="K664" s="51" t="s">
        <v>320</v>
      </c>
      <c r="L664" s="51">
        <v>464</v>
      </c>
      <c r="M664" s="51" t="s">
        <v>704</v>
      </c>
      <c r="N664" s="51" t="s">
        <v>223</v>
      </c>
      <c r="O664" s="51"/>
      <c r="P664" s="51" t="s">
        <v>1775</v>
      </c>
      <c r="Q664" s="51"/>
      <c r="R664" s="51"/>
      <c r="S664" s="51"/>
      <c r="T664" s="51"/>
    </row>
    <row r="665" spans="1:20" ht="229.5">
      <c r="A665" s="80">
        <v>665</v>
      </c>
      <c r="B665" s="46" t="s">
        <v>3031</v>
      </c>
      <c r="C665" s="112" t="s">
        <v>2528</v>
      </c>
      <c r="D665" s="112" t="s">
        <v>1873</v>
      </c>
      <c r="E665" s="112" t="s">
        <v>2644</v>
      </c>
      <c r="F665" s="111" t="s">
        <v>2470</v>
      </c>
      <c r="G665" s="113" t="s">
        <v>2471</v>
      </c>
      <c r="H665" s="114" t="s">
        <v>3559</v>
      </c>
      <c r="I665" s="114" t="s">
        <v>3560</v>
      </c>
      <c r="J665" s="50"/>
      <c r="K665" s="100"/>
      <c r="L665" s="51"/>
      <c r="M665" s="51"/>
      <c r="N665" s="51"/>
      <c r="O665" s="51"/>
      <c r="P665" s="51" t="s">
        <v>1775</v>
      </c>
      <c r="Q665" s="51"/>
      <c r="R665" s="51"/>
      <c r="S665" s="51"/>
      <c r="T665" s="51"/>
    </row>
    <row r="666" spans="1:20" ht="67.5">
      <c r="A666" s="80">
        <v>666</v>
      </c>
      <c r="B666" s="46" t="s">
        <v>3031</v>
      </c>
      <c r="C666" s="112" t="s">
        <v>1283</v>
      </c>
      <c r="D666" s="112" t="s">
        <v>1891</v>
      </c>
      <c r="E666" s="112" t="s">
        <v>1008</v>
      </c>
      <c r="F666" s="111" t="s">
        <v>2470</v>
      </c>
      <c r="G666" s="113" t="s">
        <v>987</v>
      </c>
      <c r="H666" s="114" t="s">
        <v>3561</v>
      </c>
      <c r="I666" s="114" t="s">
        <v>3562</v>
      </c>
      <c r="J666" s="50" t="s">
        <v>1731</v>
      </c>
      <c r="K666" s="51" t="s">
        <v>3703</v>
      </c>
      <c r="L666" s="51"/>
      <c r="M666" s="51" t="s">
        <v>704</v>
      </c>
      <c r="N666" s="51" t="s">
        <v>222</v>
      </c>
      <c r="O666" s="51"/>
      <c r="P666" s="51" t="s">
        <v>2101</v>
      </c>
      <c r="Q666" s="51"/>
      <c r="R666" s="51"/>
      <c r="S666" s="51"/>
      <c r="T666" s="51"/>
    </row>
    <row r="667" spans="1:20" ht="114.75">
      <c r="A667" s="80">
        <v>667</v>
      </c>
      <c r="B667" s="46" t="s">
        <v>3031</v>
      </c>
      <c r="C667" s="112" t="s">
        <v>1283</v>
      </c>
      <c r="D667" s="112" t="s">
        <v>1891</v>
      </c>
      <c r="E667" s="112" t="s">
        <v>1861</v>
      </c>
      <c r="F667" s="111" t="s">
        <v>2470</v>
      </c>
      <c r="G667" s="113" t="s">
        <v>987</v>
      </c>
      <c r="H667" s="114" t="s">
        <v>3563</v>
      </c>
      <c r="I667" s="114" t="s">
        <v>3564</v>
      </c>
      <c r="J667" s="50" t="s">
        <v>1731</v>
      </c>
      <c r="K667" s="51"/>
      <c r="L667" s="51"/>
      <c r="M667" s="51" t="s">
        <v>704</v>
      </c>
      <c r="N667" s="51" t="s">
        <v>222</v>
      </c>
      <c r="O667" s="51"/>
      <c r="P667" s="51" t="s">
        <v>2101</v>
      </c>
      <c r="Q667" s="51"/>
      <c r="R667" s="51"/>
      <c r="S667" s="51"/>
      <c r="T667" s="51"/>
    </row>
    <row r="668" spans="1:20" ht="114.75">
      <c r="A668" s="80">
        <v>668</v>
      </c>
      <c r="B668" s="46" t="s">
        <v>3031</v>
      </c>
      <c r="C668" s="112" t="s">
        <v>1733</v>
      </c>
      <c r="D668" s="112"/>
      <c r="E668" s="112"/>
      <c r="F668" s="113" t="s">
        <v>986</v>
      </c>
      <c r="G668" s="113" t="s">
        <v>987</v>
      </c>
      <c r="H668" s="114" t="s">
        <v>3565</v>
      </c>
      <c r="I668" s="114" t="s">
        <v>3566</v>
      </c>
      <c r="J668" s="50" t="s">
        <v>1731</v>
      </c>
      <c r="K668" s="51"/>
      <c r="L668" s="51"/>
      <c r="M668" s="51" t="s">
        <v>704</v>
      </c>
      <c r="N668" s="51" t="s">
        <v>705</v>
      </c>
      <c r="O668" s="51" t="s">
        <v>778</v>
      </c>
      <c r="P668" s="51"/>
      <c r="Q668" s="51"/>
      <c r="R668" s="51"/>
      <c r="S668" s="51"/>
      <c r="T668" s="51"/>
    </row>
    <row r="669" spans="1:20" ht="25.5">
      <c r="A669" s="80">
        <v>669</v>
      </c>
      <c r="B669" s="46" t="s">
        <v>3031</v>
      </c>
      <c r="C669" s="112"/>
      <c r="D669" s="112" t="s">
        <v>3567</v>
      </c>
      <c r="E669" s="112" t="s">
        <v>1545</v>
      </c>
      <c r="F669" s="113" t="s">
        <v>986</v>
      </c>
      <c r="G669" s="113" t="s">
        <v>987</v>
      </c>
      <c r="H669" s="114" t="s">
        <v>3568</v>
      </c>
      <c r="I669" s="114" t="s">
        <v>3569</v>
      </c>
      <c r="J669" s="50" t="s">
        <v>1731</v>
      </c>
      <c r="K669" s="51"/>
      <c r="L669" s="51"/>
      <c r="M669" s="51" t="s">
        <v>704</v>
      </c>
      <c r="N669" s="51" t="s">
        <v>705</v>
      </c>
      <c r="O669" s="51" t="s">
        <v>778</v>
      </c>
      <c r="P669" s="51"/>
      <c r="Q669" s="51"/>
      <c r="R669" s="51"/>
      <c r="S669" s="51"/>
      <c r="T669" s="51"/>
    </row>
    <row r="670" spans="1:20" ht="89.25">
      <c r="A670" s="80">
        <v>670</v>
      </c>
      <c r="B670" s="46" t="s">
        <v>3031</v>
      </c>
      <c r="C670" s="112" t="s">
        <v>1875</v>
      </c>
      <c r="D670" s="112" t="s">
        <v>1876</v>
      </c>
      <c r="E670" s="112" t="s">
        <v>1864</v>
      </c>
      <c r="F670" s="111" t="s">
        <v>2470</v>
      </c>
      <c r="G670" s="113" t="s">
        <v>987</v>
      </c>
      <c r="H670" s="114" t="s">
        <v>3570</v>
      </c>
      <c r="I670" s="114" t="s">
        <v>2938</v>
      </c>
      <c r="J670" s="50"/>
      <c r="K670" s="51"/>
      <c r="L670" s="51"/>
      <c r="M670" s="51"/>
      <c r="N670" s="51"/>
      <c r="O670" s="51"/>
      <c r="P670" s="51" t="s">
        <v>1779</v>
      </c>
      <c r="Q670" s="51"/>
      <c r="R670" s="51"/>
      <c r="S670" s="51"/>
      <c r="T670" s="51"/>
    </row>
    <row r="671" spans="1:20" ht="140.25">
      <c r="A671" s="80">
        <v>671</v>
      </c>
      <c r="B671" s="46" t="s">
        <v>3031</v>
      </c>
      <c r="C671" s="112" t="s">
        <v>1875</v>
      </c>
      <c r="D671" s="112" t="s">
        <v>1876</v>
      </c>
      <c r="E671" s="112" t="s">
        <v>1057</v>
      </c>
      <c r="F671" s="113" t="s">
        <v>986</v>
      </c>
      <c r="G671" s="113" t="s">
        <v>987</v>
      </c>
      <c r="H671" s="114" t="s">
        <v>3571</v>
      </c>
      <c r="I671" s="114" t="s">
        <v>3572</v>
      </c>
      <c r="J671" s="50" t="s">
        <v>1731</v>
      </c>
      <c r="K671" s="51" t="s">
        <v>3833</v>
      </c>
      <c r="L671" s="51"/>
      <c r="M671" s="51" t="s">
        <v>704</v>
      </c>
      <c r="N671" s="51" t="s">
        <v>705</v>
      </c>
      <c r="O671" s="51" t="s">
        <v>778</v>
      </c>
      <c r="P671" s="51"/>
      <c r="Q671" s="51"/>
      <c r="R671" s="51"/>
      <c r="S671" s="51"/>
      <c r="T671" s="51"/>
    </row>
    <row r="672" spans="1:20" ht="25.5">
      <c r="A672" s="80">
        <v>672</v>
      </c>
      <c r="B672" s="46" t="s">
        <v>3031</v>
      </c>
      <c r="C672" s="112" t="s">
        <v>2549</v>
      </c>
      <c r="D672" s="112" t="s">
        <v>2546</v>
      </c>
      <c r="E672" s="112" t="s">
        <v>2644</v>
      </c>
      <c r="F672" s="111" t="s">
        <v>2470</v>
      </c>
      <c r="G672" s="113" t="s">
        <v>2471</v>
      </c>
      <c r="H672" s="114" t="s">
        <v>2943</v>
      </c>
      <c r="I672" s="114" t="s">
        <v>2944</v>
      </c>
      <c r="J672" s="50" t="s">
        <v>1731</v>
      </c>
      <c r="K672" s="51"/>
      <c r="L672" s="51"/>
      <c r="M672" s="51" t="s">
        <v>704</v>
      </c>
      <c r="N672" s="51" t="s">
        <v>222</v>
      </c>
      <c r="O672" s="51" t="s">
        <v>2097</v>
      </c>
      <c r="P672" s="51" t="s">
        <v>1733</v>
      </c>
      <c r="Q672" s="51"/>
      <c r="R672" s="51"/>
      <c r="S672" s="51"/>
      <c r="T672" s="51"/>
    </row>
    <row r="673" spans="1:20" ht="63.75">
      <c r="A673" s="80">
        <v>673</v>
      </c>
      <c r="B673" s="46" t="s">
        <v>3031</v>
      </c>
      <c r="C673" s="112" t="s">
        <v>2564</v>
      </c>
      <c r="D673" s="112" t="s">
        <v>2565</v>
      </c>
      <c r="E673" s="112" t="s">
        <v>1853</v>
      </c>
      <c r="F673" s="113" t="s">
        <v>986</v>
      </c>
      <c r="G673" s="113" t="s">
        <v>2471</v>
      </c>
      <c r="H673" s="114" t="s">
        <v>2945</v>
      </c>
      <c r="I673" s="114" t="s">
        <v>2946</v>
      </c>
      <c r="J673" s="50" t="s">
        <v>1731</v>
      </c>
      <c r="K673" s="51" t="s">
        <v>4049</v>
      </c>
      <c r="L673" s="51"/>
      <c r="M673" s="51" t="s">
        <v>704</v>
      </c>
      <c r="N673" s="51" t="s">
        <v>705</v>
      </c>
      <c r="O673" s="51" t="s">
        <v>778</v>
      </c>
      <c r="P673" s="51"/>
      <c r="Q673" s="51"/>
      <c r="R673" s="51"/>
      <c r="S673" s="51"/>
      <c r="T673" s="51"/>
    </row>
    <row r="674" spans="1:20" ht="38.25">
      <c r="A674" s="80">
        <v>674</v>
      </c>
      <c r="B674" s="46" t="s">
        <v>3031</v>
      </c>
      <c r="C674" s="112"/>
      <c r="D674" s="112" t="s">
        <v>2079</v>
      </c>
      <c r="E674" s="112" t="s">
        <v>1853</v>
      </c>
      <c r="F674" s="113" t="s">
        <v>986</v>
      </c>
      <c r="G674" s="113" t="s">
        <v>987</v>
      </c>
      <c r="H674" s="114" t="s">
        <v>2947</v>
      </c>
      <c r="I674" s="114" t="s">
        <v>2227</v>
      </c>
      <c r="J674" s="50" t="s">
        <v>1731</v>
      </c>
      <c r="K674" s="51"/>
      <c r="L674" s="51"/>
      <c r="M674" s="51" t="s">
        <v>704</v>
      </c>
      <c r="N674" s="51" t="s">
        <v>222</v>
      </c>
      <c r="O674" s="51" t="s">
        <v>778</v>
      </c>
      <c r="P674" s="51"/>
      <c r="Q674" s="51"/>
      <c r="R674" s="51"/>
      <c r="S674" s="51"/>
      <c r="T674" s="51"/>
    </row>
    <row r="675" spans="1:20" ht="38.25">
      <c r="A675" s="80">
        <v>675</v>
      </c>
      <c r="B675" s="46" t="s">
        <v>3031</v>
      </c>
      <c r="C675" s="112"/>
      <c r="D675" s="112" t="s">
        <v>2083</v>
      </c>
      <c r="E675" s="112" t="s">
        <v>1084</v>
      </c>
      <c r="F675" s="113" t="s">
        <v>986</v>
      </c>
      <c r="G675" s="113" t="s">
        <v>987</v>
      </c>
      <c r="H675" s="114" t="s">
        <v>2948</v>
      </c>
      <c r="I675" s="114" t="s">
        <v>2227</v>
      </c>
      <c r="J675" s="50" t="s">
        <v>1731</v>
      </c>
      <c r="K675" s="51"/>
      <c r="L675" s="51"/>
      <c r="M675" s="51"/>
      <c r="N675" s="51" t="s">
        <v>3933</v>
      </c>
      <c r="O675" s="51" t="s">
        <v>778</v>
      </c>
      <c r="P675" s="51"/>
      <c r="Q675" s="51"/>
      <c r="R675" s="51"/>
      <c r="S675" s="51"/>
      <c r="T675" s="51"/>
    </row>
    <row r="676" spans="1:20" ht="89.25">
      <c r="A676" s="80">
        <v>676</v>
      </c>
      <c r="B676" s="46" t="s">
        <v>3031</v>
      </c>
      <c r="C676" s="112" t="s">
        <v>1106</v>
      </c>
      <c r="D676" s="112" t="s">
        <v>1105</v>
      </c>
      <c r="E676" s="112" t="s">
        <v>1160</v>
      </c>
      <c r="F676" s="111" t="s">
        <v>2470</v>
      </c>
      <c r="G676" s="113" t="s">
        <v>987</v>
      </c>
      <c r="H676" s="114" t="s">
        <v>2949</v>
      </c>
      <c r="I676" s="114" t="s">
        <v>2950</v>
      </c>
      <c r="J676" s="50"/>
      <c r="K676" s="51"/>
      <c r="L676" s="51"/>
      <c r="M676" s="51"/>
      <c r="N676" s="51"/>
      <c r="O676" s="51"/>
      <c r="P676" s="51" t="s">
        <v>2098</v>
      </c>
      <c r="Q676" s="51"/>
      <c r="R676" s="51"/>
      <c r="S676" s="51"/>
      <c r="T676" s="51"/>
    </row>
    <row r="677" spans="1:20" ht="51">
      <c r="A677" s="80">
        <v>677</v>
      </c>
      <c r="B677" s="46" t="s">
        <v>3031</v>
      </c>
      <c r="C677" s="112" t="s">
        <v>1119</v>
      </c>
      <c r="D677" s="112" t="s">
        <v>464</v>
      </c>
      <c r="E677" s="112" t="s">
        <v>1077</v>
      </c>
      <c r="F677" s="113" t="s">
        <v>986</v>
      </c>
      <c r="G677" s="113" t="s">
        <v>987</v>
      </c>
      <c r="H677" s="114" t="s">
        <v>2951</v>
      </c>
      <c r="I677" s="114" t="s">
        <v>2952</v>
      </c>
      <c r="J677" s="50" t="s">
        <v>1732</v>
      </c>
      <c r="K677" s="51"/>
      <c r="L677" s="51">
        <v>548</v>
      </c>
      <c r="M677" s="51" t="s">
        <v>704</v>
      </c>
      <c r="N677" s="51" t="s">
        <v>705</v>
      </c>
      <c r="O677" s="51" t="s">
        <v>778</v>
      </c>
      <c r="P677" s="51"/>
      <c r="Q677" s="51"/>
      <c r="R677" s="51"/>
      <c r="S677" s="51"/>
      <c r="T677" s="51"/>
    </row>
    <row r="678" spans="1:20" ht="25.5">
      <c r="A678" s="80">
        <v>678</v>
      </c>
      <c r="B678" s="46" t="s">
        <v>3031</v>
      </c>
      <c r="C678" s="112" t="s">
        <v>463</v>
      </c>
      <c r="D678" s="112" t="s">
        <v>464</v>
      </c>
      <c r="E678" s="112" t="s">
        <v>1789</v>
      </c>
      <c r="F678" s="113" t="s">
        <v>986</v>
      </c>
      <c r="G678" s="113" t="s">
        <v>987</v>
      </c>
      <c r="H678" s="114" t="s">
        <v>2953</v>
      </c>
      <c r="I678" s="114" t="s">
        <v>2954</v>
      </c>
      <c r="J678" s="50" t="s">
        <v>1731</v>
      </c>
      <c r="K678" s="51"/>
      <c r="L678" s="51"/>
      <c r="M678" s="51" t="s">
        <v>704</v>
      </c>
      <c r="N678" s="51" t="s">
        <v>705</v>
      </c>
      <c r="O678" s="51" t="s">
        <v>778</v>
      </c>
      <c r="P678" s="51"/>
      <c r="Q678" s="62"/>
      <c r="R678" s="62"/>
      <c r="S678" s="51"/>
      <c r="T678" s="51"/>
    </row>
    <row r="679" spans="1:20" ht="409.5">
      <c r="A679" s="80">
        <v>679</v>
      </c>
      <c r="B679" s="46" t="s">
        <v>3031</v>
      </c>
      <c r="C679" s="112" t="s">
        <v>397</v>
      </c>
      <c r="D679" s="112" t="s">
        <v>464</v>
      </c>
      <c r="E679" s="112" t="s">
        <v>1880</v>
      </c>
      <c r="F679" s="111" t="s">
        <v>2470</v>
      </c>
      <c r="G679" s="113" t="s">
        <v>2471</v>
      </c>
      <c r="H679" s="114" t="s">
        <v>2955</v>
      </c>
      <c r="I679" s="114" t="s">
        <v>2956</v>
      </c>
      <c r="J679" s="50" t="s">
        <v>1732</v>
      </c>
      <c r="K679" s="51" t="s">
        <v>314</v>
      </c>
      <c r="L679" s="51"/>
      <c r="M679" s="51" t="s">
        <v>704</v>
      </c>
      <c r="N679" s="51" t="s">
        <v>222</v>
      </c>
      <c r="O679" s="51"/>
      <c r="P679" s="51" t="s">
        <v>3695</v>
      </c>
      <c r="Q679" s="51"/>
      <c r="R679" s="51"/>
      <c r="S679" s="51"/>
      <c r="T679" s="51"/>
    </row>
    <row r="680" spans="1:20" ht="51">
      <c r="A680" s="80">
        <v>680</v>
      </c>
      <c r="B680" s="46" t="s">
        <v>3031</v>
      </c>
      <c r="C680" s="112" t="s">
        <v>472</v>
      </c>
      <c r="D680" s="112" t="s">
        <v>473</v>
      </c>
      <c r="E680" s="112" t="s">
        <v>1057</v>
      </c>
      <c r="F680" s="113" t="s">
        <v>986</v>
      </c>
      <c r="G680" s="113" t="s">
        <v>987</v>
      </c>
      <c r="H680" s="114" t="s">
        <v>2957</v>
      </c>
      <c r="I680" s="159" t="s">
        <v>2958</v>
      </c>
      <c r="J680" s="50" t="s">
        <v>1731</v>
      </c>
      <c r="K680" s="51"/>
      <c r="L680" s="51"/>
      <c r="M680" s="51" t="s">
        <v>704</v>
      </c>
      <c r="N680" s="51" t="s">
        <v>705</v>
      </c>
      <c r="O680" s="51" t="s">
        <v>778</v>
      </c>
      <c r="P680" s="51"/>
      <c r="Q680" s="51"/>
      <c r="R680" s="51"/>
      <c r="S680" s="51"/>
      <c r="T680" s="51"/>
    </row>
    <row r="681" spans="1:20" ht="114.75">
      <c r="A681" s="80">
        <v>681</v>
      </c>
      <c r="B681" s="46" t="s">
        <v>3031</v>
      </c>
      <c r="C681" s="112" t="s">
        <v>2518</v>
      </c>
      <c r="D681" s="112" t="s">
        <v>2519</v>
      </c>
      <c r="E681" s="112" t="s">
        <v>1160</v>
      </c>
      <c r="F681" s="111" t="s">
        <v>2470</v>
      </c>
      <c r="G681" s="113" t="s">
        <v>2471</v>
      </c>
      <c r="H681" s="114" t="s">
        <v>2959</v>
      </c>
      <c r="I681" s="114" t="s">
        <v>2960</v>
      </c>
      <c r="J681" s="50"/>
      <c r="K681" s="51"/>
      <c r="L681" s="51"/>
      <c r="M681" s="51"/>
      <c r="N681" s="51"/>
      <c r="O681" s="51"/>
      <c r="P681" s="51" t="s">
        <v>2100</v>
      </c>
      <c r="Q681" s="51"/>
      <c r="R681" s="51"/>
      <c r="S681" s="51"/>
      <c r="T681" s="51"/>
    </row>
    <row r="682" spans="1:20" ht="63.75">
      <c r="A682" s="80">
        <v>682</v>
      </c>
      <c r="B682" s="46" t="s">
        <v>3031</v>
      </c>
      <c r="C682" s="112" t="s">
        <v>2518</v>
      </c>
      <c r="D682" s="112"/>
      <c r="E682" s="112"/>
      <c r="F682" s="113" t="s">
        <v>986</v>
      </c>
      <c r="G682" s="113" t="s">
        <v>987</v>
      </c>
      <c r="H682" s="114" t="s">
        <v>2961</v>
      </c>
      <c r="I682" s="114" t="s">
        <v>2962</v>
      </c>
      <c r="J682" s="50" t="s">
        <v>1731</v>
      </c>
      <c r="K682" s="51"/>
      <c r="L682" s="51"/>
      <c r="M682" s="51" t="s">
        <v>704</v>
      </c>
      <c r="N682" s="51" t="s">
        <v>705</v>
      </c>
      <c r="O682" s="51" t="s">
        <v>778</v>
      </c>
      <c r="P682" s="51"/>
      <c r="Q682" s="62"/>
      <c r="R682" s="62"/>
      <c r="S682" s="51"/>
      <c r="T682" s="51"/>
    </row>
    <row r="683" spans="1:20" ht="89.25">
      <c r="A683" s="80">
        <v>683</v>
      </c>
      <c r="B683" s="46" t="s">
        <v>3031</v>
      </c>
      <c r="C683" s="112" t="s">
        <v>2518</v>
      </c>
      <c r="D683" s="112" t="s">
        <v>2519</v>
      </c>
      <c r="E683" s="112" t="s">
        <v>1395</v>
      </c>
      <c r="F683" s="111" t="s">
        <v>2470</v>
      </c>
      <c r="G683" s="113" t="s">
        <v>2471</v>
      </c>
      <c r="H683" s="114" t="s">
        <v>1567</v>
      </c>
      <c r="I683" s="114" t="s">
        <v>1568</v>
      </c>
      <c r="J683" s="50"/>
      <c r="K683" s="51"/>
      <c r="L683" s="51"/>
      <c r="M683" s="51"/>
      <c r="N683" s="51"/>
      <c r="O683" s="51"/>
      <c r="P683" s="51" t="s">
        <v>2100</v>
      </c>
      <c r="Q683" s="51"/>
      <c r="R683" s="51"/>
      <c r="S683" s="51"/>
      <c r="T683" s="51"/>
    </row>
    <row r="684" spans="1:20" ht="102">
      <c r="A684" s="80">
        <v>684</v>
      </c>
      <c r="B684" s="46" t="s">
        <v>3031</v>
      </c>
      <c r="C684" s="112" t="s">
        <v>2518</v>
      </c>
      <c r="D684" s="112" t="s">
        <v>2519</v>
      </c>
      <c r="E684" s="112" t="s">
        <v>1869</v>
      </c>
      <c r="F684" s="111" t="s">
        <v>2470</v>
      </c>
      <c r="G684" s="113" t="s">
        <v>987</v>
      </c>
      <c r="H684" s="114" t="s">
        <v>1569</v>
      </c>
      <c r="I684" s="114" t="s">
        <v>2227</v>
      </c>
      <c r="J684" s="50"/>
      <c r="K684" s="51"/>
      <c r="L684" s="51"/>
      <c r="M684" s="51"/>
      <c r="N684" s="51"/>
      <c r="O684" s="51"/>
      <c r="P684" s="51" t="s">
        <v>2100</v>
      </c>
      <c r="Q684" s="51"/>
      <c r="R684" s="51"/>
      <c r="S684" s="51"/>
      <c r="T684" s="51"/>
    </row>
    <row r="685" spans="1:20" ht="112.5">
      <c r="A685" s="80">
        <v>685</v>
      </c>
      <c r="B685" s="46" t="s">
        <v>3031</v>
      </c>
      <c r="C685" s="112" t="s">
        <v>324</v>
      </c>
      <c r="D685" s="112"/>
      <c r="E685" s="112"/>
      <c r="F685" s="111" t="s">
        <v>2470</v>
      </c>
      <c r="G685" s="113" t="s">
        <v>987</v>
      </c>
      <c r="H685" s="114" t="s">
        <v>1570</v>
      </c>
      <c r="I685" s="114"/>
      <c r="J685" s="50" t="s">
        <v>1731</v>
      </c>
      <c r="K685" s="51" t="s">
        <v>210</v>
      </c>
      <c r="L685" s="51"/>
      <c r="M685" s="51" t="s">
        <v>704</v>
      </c>
      <c r="N685" s="51" t="s">
        <v>222</v>
      </c>
      <c r="O685" s="51"/>
      <c r="P685" s="51" t="s">
        <v>1733</v>
      </c>
      <c r="Q685" s="51"/>
      <c r="R685" s="51"/>
      <c r="S685" s="51"/>
      <c r="T685" s="51"/>
    </row>
    <row r="686" spans="1:20" ht="140.25">
      <c r="A686" s="80">
        <v>686</v>
      </c>
      <c r="B686" s="46" t="s">
        <v>3031</v>
      </c>
      <c r="C686" s="112" t="s">
        <v>1029</v>
      </c>
      <c r="D686" s="112" t="s">
        <v>1026</v>
      </c>
      <c r="E686" s="112" t="s">
        <v>1051</v>
      </c>
      <c r="F686" s="111" t="s">
        <v>2470</v>
      </c>
      <c r="G686" s="113" t="s">
        <v>2471</v>
      </c>
      <c r="H686" s="114" t="s">
        <v>1571</v>
      </c>
      <c r="I686" s="114" t="s">
        <v>1572</v>
      </c>
      <c r="J686" s="50"/>
      <c r="K686" s="51"/>
      <c r="L686" s="51"/>
      <c r="M686" s="51"/>
      <c r="N686" s="51"/>
      <c r="O686" s="51"/>
      <c r="P686" s="51" t="s">
        <v>1781</v>
      </c>
      <c r="Q686" s="51"/>
      <c r="R686" s="51"/>
      <c r="S686" s="51"/>
      <c r="T686" s="51"/>
    </row>
    <row r="687" spans="1:20" ht="102">
      <c r="A687" s="80">
        <v>687</v>
      </c>
      <c r="B687" s="46" t="s">
        <v>3031</v>
      </c>
      <c r="C687" s="112" t="s">
        <v>1029</v>
      </c>
      <c r="D687" s="112" t="s">
        <v>1026</v>
      </c>
      <c r="E687" s="112" t="s">
        <v>1395</v>
      </c>
      <c r="F687" s="111" t="s">
        <v>2470</v>
      </c>
      <c r="G687" s="113" t="s">
        <v>2471</v>
      </c>
      <c r="H687" s="114" t="s">
        <v>1573</v>
      </c>
      <c r="I687" s="114" t="s">
        <v>1574</v>
      </c>
      <c r="J687" s="50"/>
      <c r="K687" s="51"/>
      <c r="L687" s="51"/>
      <c r="M687" s="51"/>
      <c r="N687" s="51"/>
      <c r="O687" s="51"/>
      <c r="P687" s="51" t="s">
        <v>1781</v>
      </c>
      <c r="Q687" s="51"/>
      <c r="R687" s="51"/>
      <c r="S687" s="51"/>
      <c r="T687" s="51"/>
    </row>
    <row r="688" spans="1:20" ht="153">
      <c r="A688" s="80">
        <v>688</v>
      </c>
      <c r="B688" s="46" t="s">
        <v>3031</v>
      </c>
      <c r="C688" s="112" t="s">
        <v>1039</v>
      </c>
      <c r="D688" s="112" t="s">
        <v>1040</v>
      </c>
      <c r="E688" s="112" t="s">
        <v>1880</v>
      </c>
      <c r="F688" s="111" t="s">
        <v>2470</v>
      </c>
      <c r="G688" s="113" t="s">
        <v>987</v>
      </c>
      <c r="H688" s="114" t="s">
        <v>1575</v>
      </c>
      <c r="I688" s="114" t="s">
        <v>3018</v>
      </c>
      <c r="J688" s="50"/>
      <c r="K688" s="51"/>
      <c r="L688" s="51"/>
      <c r="M688" s="51"/>
      <c r="N688" s="51"/>
      <c r="O688" s="51"/>
      <c r="P688" s="51" t="s">
        <v>1781</v>
      </c>
      <c r="Q688" s="51"/>
      <c r="R688" s="51"/>
      <c r="S688" s="51"/>
      <c r="T688" s="51"/>
    </row>
    <row r="689" spans="1:20" ht="25.5">
      <c r="A689" s="80">
        <v>689</v>
      </c>
      <c r="B689" s="46" t="s">
        <v>3031</v>
      </c>
      <c r="C689" s="112" t="s">
        <v>1079</v>
      </c>
      <c r="D689" s="112"/>
      <c r="E689" s="112"/>
      <c r="F689" s="113" t="s">
        <v>986</v>
      </c>
      <c r="G689" s="113" t="s">
        <v>987</v>
      </c>
      <c r="H689" s="114" t="s">
        <v>3019</v>
      </c>
      <c r="I689" s="114" t="s">
        <v>3020</v>
      </c>
      <c r="J689" s="50" t="s">
        <v>1732</v>
      </c>
      <c r="K689" s="51" t="s">
        <v>4052</v>
      </c>
      <c r="L689" s="51"/>
      <c r="M689" s="51" t="s">
        <v>704</v>
      </c>
      <c r="N689" s="51" t="s">
        <v>705</v>
      </c>
      <c r="O689" s="51" t="s">
        <v>778</v>
      </c>
      <c r="P689" s="51"/>
      <c r="Q689" s="51"/>
      <c r="R689" s="51"/>
      <c r="S689" s="51"/>
      <c r="T689" s="51"/>
    </row>
    <row r="690" spans="1:20" ht="114.75">
      <c r="A690" s="80">
        <v>690</v>
      </c>
      <c r="B690" s="46" t="s">
        <v>3031</v>
      </c>
      <c r="C690" s="112" t="s">
        <v>767</v>
      </c>
      <c r="D690" s="112" t="s">
        <v>1597</v>
      </c>
      <c r="E690" s="112" t="s">
        <v>1073</v>
      </c>
      <c r="F690" s="111" t="s">
        <v>2470</v>
      </c>
      <c r="G690" s="113" t="s">
        <v>2471</v>
      </c>
      <c r="H690" s="114" t="s">
        <v>3021</v>
      </c>
      <c r="I690" s="114" t="s">
        <v>3022</v>
      </c>
      <c r="J690" s="50"/>
      <c r="K690" s="51"/>
      <c r="L690" s="51"/>
      <c r="M690" s="51"/>
      <c r="N690" s="51"/>
      <c r="O690" s="51"/>
      <c r="P690" s="51" t="s">
        <v>2098</v>
      </c>
      <c r="Q690" s="51"/>
      <c r="R690" s="51"/>
      <c r="S690" s="51"/>
      <c r="T690" s="51"/>
    </row>
    <row r="691" spans="1:20" ht="76.5">
      <c r="A691" s="80">
        <v>691</v>
      </c>
      <c r="B691" s="46" t="s">
        <v>3031</v>
      </c>
      <c r="C691" s="112" t="s">
        <v>2728</v>
      </c>
      <c r="D691" s="112" t="s">
        <v>771</v>
      </c>
      <c r="E691" s="112" t="s">
        <v>2520</v>
      </c>
      <c r="F691" s="113" t="s">
        <v>986</v>
      </c>
      <c r="G691" s="113" t="s">
        <v>987</v>
      </c>
      <c r="H691" s="114" t="s">
        <v>3023</v>
      </c>
      <c r="I691" s="114" t="s">
        <v>3024</v>
      </c>
      <c r="J691" s="50" t="s">
        <v>1731</v>
      </c>
      <c r="K691" s="51"/>
      <c r="L691" s="51"/>
      <c r="M691" s="51" t="s">
        <v>1643</v>
      </c>
      <c r="N691" s="51" t="s">
        <v>112</v>
      </c>
      <c r="O691" s="51" t="s">
        <v>778</v>
      </c>
      <c r="P691" s="51"/>
      <c r="Q691" s="51"/>
      <c r="R691" s="51"/>
      <c r="S691" s="51"/>
      <c r="T691" s="51"/>
    </row>
    <row r="692" spans="1:20" ht="89.25">
      <c r="A692" s="80">
        <v>692</v>
      </c>
      <c r="B692" s="46" t="s">
        <v>3031</v>
      </c>
      <c r="C692" s="112" t="s">
        <v>774</v>
      </c>
      <c r="D692" s="112" t="s">
        <v>771</v>
      </c>
      <c r="E692" s="112" t="s">
        <v>617</v>
      </c>
      <c r="F692" s="113" t="s">
        <v>986</v>
      </c>
      <c r="G692" s="113" t="s">
        <v>987</v>
      </c>
      <c r="H692" s="114" t="s">
        <v>3025</v>
      </c>
      <c r="I692" s="114" t="s">
        <v>3026</v>
      </c>
      <c r="J692" s="50" t="s">
        <v>1731</v>
      </c>
      <c r="K692" s="51"/>
      <c r="L692" s="51"/>
      <c r="M692" s="51" t="s">
        <v>704</v>
      </c>
      <c r="N692" s="51" t="s">
        <v>705</v>
      </c>
      <c r="O692" s="51" t="s">
        <v>778</v>
      </c>
      <c r="P692" s="51"/>
      <c r="Q692" s="51"/>
      <c r="R692" s="51"/>
      <c r="S692" s="51"/>
      <c r="T692" s="51"/>
    </row>
    <row r="693" spans="1:20" ht="140.25">
      <c r="A693" s="80">
        <v>693</v>
      </c>
      <c r="B693" s="46" t="s">
        <v>3031</v>
      </c>
      <c r="C693" s="112" t="s">
        <v>774</v>
      </c>
      <c r="D693" s="112" t="s">
        <v>3027</v>
      </c>
      <c r="E693" s="112" t="s">
        <v>982</v>
      </c>
      <c r="F693" s="111" t="s">
        <v>2470</v>
      </c>
      <c r="G693" s="113" t="s">
        <v>2471</v>
      </c>
      <c r="H693" s="114" t="s">
        <v>3028</v>
      </c>
      <c r="I693" s="114" t="s">
        <v>3029</v>
      </c>
      <c r="J693" s="50"/>
      <c r="K693" s="51"/>
      <c r="L693" s="51"/>
      <c r="M693" s="51"/>
      <c r="N693" s="51"/>
      <c r="O693" s="51"/>
      <c r="P693" s="51" t="s">
        <v>2099</v>
      </c>
      <c r="Q693" s="51"/>
      <c r="R693" s="51"/>
      <c r="S693" s="51"/>
      <c r="T693" s="51"/>
    </row>
    <row r="694" spans="1:20" ht="25.5">
      <c r="A694" s="80">
        <v>694</v>
      </c>
      <c r="B694" s="46" t="s">
        <v>3031</v>
      </c>
      <c r="C694" s="112" t="s">
        <v>774</v>
      </c>
      <c r="D694" s="112" t="s">
        <v>3027</v>
      </c>
      <c r="E694" s="112" t="s">
        <v>1080</v>
      </c>
      <c r="F694" s="113" t="s">
        <v>986</v>
      </c>
      <c r="G694" s="113" t="s">
        <v>987</v>
      </c>
      <c r="H694" s="114" t="s">
        <v>3030</v>
      </c>
      <c r="I694" s="114"/>
      <c r="J694" s="50" t="s">
        <v>1731</v>
      </c>
      <c r="K694" s="51"/>
      <c r="L694" s="51"/>
      <c r="M694" s="51" t="s">
        <v>704</v>
      </c>
      <c r="N694" s="51" t="s">
        <v>705</v>
      </c>
      <c r="O694" s="51" t="s">
        <v>778</v>
      </c>
      <c r="P694" s="51"/>
      <c r="Q694" s="51"/>
      <c r="R694" s="51"/>
      <c r="S694" s="51"/>
      <c r="T694" s="51"/>
    </row>
    <row r="695" spans="1:20" ht="204">
      <c r="A695" s="80">
        <v>695</v>
      </c>
      <c r="B695" s="46" t="s">
        <v>3032</v>
      </c>
      <c r="C695" s="110" t="s">
        <v>1082</v>
      </c>
      <c r="D695" s="110" t="s">
        <v>1083</v>
      </c>
      <c r="E695" s="110" t="s">
        <v>1003</v>
      </c>
      <c r="F695" s="111" t="s">
        <v>2470</v>
      </c>
      <c r="G695" s="111" t="s">
        <v>2471</v>
      </c>
      <c r="H695" s="124" t="s">
        <v>914</v>
      </c>
      <c r="I695" s="124" t="s">
        <v>915</v>
      </c>
      <c r="J695" s="50"/>
      <c r="K695" s="51"/>
      <c r="L695" s="51">
        <v>257</v>
      </c>
      <c r="M695" s="51"/>
      <c r="N695" s="51"/>
      <c r="O695" s="51"/>
      <c r="P695" s="51" t="s">
        <v>3694</v>
      </c>
      <c r="Q695" s="51"/>
      <c r="R695" s="51"/>
      <c r="S695" s="51"/>
      <c r="T695" s="51"/>
    </row>
    <row r="696" spans="1:20" ht="89.25">
      <c r="A696" s="80">
        <v>696</v>
      </c>
      <c r="B696" s="46" t="s">
        <v>3032</v>
      </c>
      <c r="C696" s="112" t="s">
        <v>515</v>
      </c>
      <c r="D696" s="112" t="s">
        <v>989</v>
      </c>
      <c r="E696" s="112" t="s">
        <v>1084</v>
      </c>
      <c r="F696" s="111" t="s">
        <v>2470</v>
      </c>
      <c r="G696" s="113" t="s">
        <v>2471</v>
      </c>
      <c r="H696" s="114" t="s">
        <v>916</v>
      </c>
      <c r="I696" s="114" t="s">
        <v>396</v>
      </c>
      <c r="J696" s="50"/>
      <c r="K696" s="51"/>
      <c r="L696" s="51"/>
      <c r="M696" s="51"/>
      <c r="N696" s="51"/>
      <c r="O696" s="51"/>
      <c r="P696" s="51" t="s">
        <v>2098</v>
      </c>
      <c r="Q696" s="51"/>
      <c r="R696" s="51"/>
      <c r="S696" s="51"/>
      <c r="T696" s="51"/>
    </row>
    <row r="697" spans="1:20" ht="409.5">
      <c r="A697" s="80">
        <v>697</v>
      </c>
      <c r="B697" s="46" t="s">
        <v>3032</v>
      </c>
      <c r="C697" s="112" t="s">
        <v>397</v>
      </c>
      <c r="D697" s="112" t="s">
        <v>464</v>
      </c>
      <c r="E697" s="112" t="s">
        <v>2008</v>
      </c>
      <c r="F697" s="111" t="s">
        <v>2470</v>
      </c>
      <c r="G697" s="113" t="s">
        <v>2471</v>
      </c>
      <c r="H697" s="114" t="s">
        <v>398</v>
      </c>
      <c r="I697" s="114" t="s">
        <v>399</v>
      </c>
      <c r="J697" s="50" t="s">
        <v>1732</v>
      </c>
      <c r="K697" s="51" t="s">
        <v>314</v>
      </c>
      <c r="L697" s="51">
        <v>259</v>
      </c>
      <c r="M697" s="51" t="s">
        <v>704</v>
      </c>
      <c r="N697" s="51" t="s">
        <v>222</v>
      </c>
      <c r="O697" s="51"/>
      <c r="P697" s="51" t="s">
        <v>3695</v>
      </c>
      <c r="Q697" s="51"/>
      <c r="R697" s="51"/>
      <c r="S697" s="51"/>
      <c r="T697" s="51"/>
    </row>
    <row r="698" spans="1:20" ht="102">
      <c r="A698" s="80">
        <v>698</v>
      </c>
      <c r="B698" s="46" t="s">
        <v>3032</v>
      </c>
      <c r="C698" s="112" t="s">
        <v>2082</v>
      </c>
      <c r="D698" s="112" t="s">
        <v>2083</v>
      </c>
      <c r="E698" s="112" t="s">
        <v>325</v>
      </c>
      <c r="F698" s="111" t="s">
        <v>2470</v>
      </c>
      <c r="G698" s="113" t="s">
        <v>2471</v>
      </c>
      <c r="H698" s="141" t="s">
        <v>933</v>
      </c>
      <c r="I698" s="114" t="s">
        <v>934</v>
      </c>
      <c r="J698" s="50"/>
      <c r="K698" s="51"/>
      <c r="L698" s="51"/>
      <c r="M698" s="51"/>
      <c r="N698" s="51"/>
      <c r="O698" s="51"/>
      <c r="P698" s="51" t="s">
        <v>1779</v>
      </c>
      <c r="Q698" s="51"/>
      <c r="R698" s="51"/>
      <c r="S698" s="51"/>
      <c r="T698" s="51"/>
    </row>
    <row r="699" spans="1:20" ht="38.25">
      <c r="A699" s="80">
        <v>699</v>
      </c>
      <c r="B699" s="46" t="s">
        <v>3032</v>
      </c>
      <c r="C699" s="112" t="s">
        <v>2518</v>
      </c>
      <c r="D699" s="112" t="s">
        <v>2519</v>
      </c>
      <c r="E699" s="112" t="s">
        <v>1077</v>
      </c>
      <c r="F699" s="111" t="s">
        <v>2470</v>
      </c>
      <c r="G699" s="113" t="s">
        <v>2471</v>
      </c>
      <c r="H699" s="114" t="s">
        <v>935</v>
      </c>
      <c r="I699" s="114" t="s">
        <v>936</v>
      </c>
      <c r="J699" s="50"/>
      <c r="K699" s="51"/>
      <c r="L699" s="51"/>
      <c r="M699" s="51"/>
      <c r="N699" s="51"/>
      <c r="O699" s="51"/>
      <c r="P699" s="51" t="s">
        <v>2100</v>
      </c>
      <c r="Q699" s="51"/>
      <c r="R699" s="51"/>
      <c r="S699" s="51"/>
      <c r="T699" s="51"/>
    </row>
    <row r="700" spans="1:20" ht="229.5">
      <c r="A700" s="80">
        <v>700</v>
      </c>
      <c r="B700" s="46" t="s">
        <v>3032</v>
      </c>
      <c r="C700" s="112" t="s">
        <v>2518</v>
      </c>
      <c r="D700" s="112" t="s">
        <v>2519</v>
      </c>
      <c r="E700" s="112" t="s">
        <v>617</v>
      </c>
      <c r="F700" s="111" t="s">
        <v>2470</v>
      </c>
      <c r="G700" s="113" t="s">
        <v>2471</v>
      </c>
      <c r="H700" s="114" t="s">
        <v>937</v>
      </c>
      <c r="I700" s="114" t="s">
        <v>938</v>
      </c>
      <c r="J700" s="50"/>
      <c r="K700" s="51"/>
      <c r="L700" s="51"/>
      <c r="M700" s="51"/>
      <c r="N700" s="51"/>
      <c r="O700" s="51"/>
      <c r="P700" s="51" t="s">
        <v>2100</v>
      </c>
      <c r="Q700" s="51"/>
      <c r="R700" s="51"/>
      <c r="S700" s="51"/>
      <c r="T700" s="51"/>
    </row>
    <row r="701" spans="1:20" ht="89.25">
      <c r="A701" s="80">
        <v>701</v>
      </c>
      <c r="B701" s="46" t="s">
        <v>3032</v>
      </c>
      <c r="C701" s="112" t="s">
        <v>1025</v>
      </c>
      <c r="D701" s="112" t="s">
        <v>1887</v>
      </c>
      <c r="E701" s="112" t="s">
        <v>939</v>
      </c>
      <c r="F701" s="111" t="s">
        <v>2470</v>
      </c>
      <c r="G701" s="113" t="s">
        <v>2471</v>
      </c>
      <c r="H701" s="114" t="s">
        <v>940</v>
      </c>
      <c r="I701" s="114" t="s">
        <v>941</v>
      </c>
      <c r="J701" s="50"/>
      <c r="K701" s="51"/>
      <c r="L701" s="51"/>
      <c r="M701" s="51"/>
      <c r="N701" s="51"/>
      <c r="O701" s="51"/>
      <c r="P701" s="51" t="s">
        <v>1637</v>
      </c>
      <c r="Q701" s="51"/>
      <c r="R701" s="51"/>
      <c r="S701" s="51"/>
      <c r="T701" s="51"/>
    </row>
    <row r="702" spans="1:20" ht="140.25">
      <c r="A702" s="80">
        <v>702</v>
      </c>
      <c r="B702" s="46" t="s">
        <v>3032</v>
      </c>
      <c r="C702" s="112" t="s">
        <v>1316</v>
      </c>
      <c r="D702" s="112" t="s">
        <v>1032</v>
      </c>
      <c r="E702" s="112" t="s">
        <v>994</v>
      </c>
      <c r="F702" s="111" t="s">
        <v>2470</v>
      </c>
      <c r="G702" s="113" t="s">
        <v>2471</v>
      </c>
      <c r="H702" s="114" t="s">
        <v>942</v>
      </c>
      <c r="I702" s="141" t="s">
        <v>943</v>
      </c>
      <c r="J702" s="50"/>
      <c r="K702" s="51"/>
      <c r="L702" s="51"/>
      <c r="M702" s="51"/>
      <c r="N702" s="51"/>
      <c r="O702" s="51"/>
      <c r="P702" s="51" t="s">
        <v>1778</v>
      </c>
      <c r="Q702" s="51"/>
      <c r="R702" s="51"/>
      <c r="S702" s="51"/>
      <c r="T702" s="51"/>
    </row>
    <row r="703" spans="1:20" ht="102">
      <c r="A703" s="80">
        <v>703</v>
      </c>
      <c r="B703" s="46" t="s">
        <v>3032</v>
      </c>
      <c r="C703" s="112" t="s">
        <v>944</v>
      </c>
      <c r="D703" s="112" t="s">
        <v>1026</v>
      </c>
      <c r="E703" s="112" t="s">
        <v>1395</v>
      </c>
      <c r="F703" s="111" t="s">
        <v>2470</v>
      </c>
      <c r="G703" s="113" t="s">
        <v>2471</v>
      </c>
      <c r="H703" s="141" t="s">
        <v>945</v>
      </c>
      <c r="I703" s="114" t="s">
        <v>946</v>
      </c>
      <c r="J703" s="50"/>
      <c r="K703" s="51"/>
      <c r="L703" s="51">
        <v>265</v>
      </c>
      <c r="M703" s="51"/>
      <c r="N703" s="51"/>
      <c r="O703" s="51"/>
      <c r="P703" s="51" t="s">
        <v>1781</v>
      </c>
      <c r="Q703" s="51"/>
      <c r="R703" s="51"/>
      <c r="S703" s="51"/>
      <c r="T703" s="51"/>
    </row>
    <row r="704" spans="1:20" ht="102">
      <c r="A704" s="80">
        <v>704</v>
      </c>
      <c r="B704" s="46" t="s">
        <v>3032</v>
      </c>
      <c r="C704" s="112" t="s">
        <v>947</v>
      </c>
      <c r="D704" s="112" t="s">
        <v>948</v>
      </c>
      <c r="E704" s="112" t="s">
        <v>1003</v>
      </c>
      <c r="F704" s="111" t="s">
        <v>2470</v>
      </c>
      <c r="G704" s="113" t="s">
        <v>2471</v>
      </c>
      <c r="H704" s="141" t="s">
        <v>949</v>
      </c>
      <c r="I704" s="141" t="s">
        <v>1700</v>
      </c>
      <c r="J704" s="50"/>
      <c r="K704" s="51"/>
      <c r="L704" s="51">
        <v>266</v>
      </c>
      <c r="M704" s="51"/>
      <c r="N704" s="51"/>
      <c r="O704" s="51"/>
      <c r="P704" s="51" t="s">
        <v>1780</v>
      </c>
      <c r="Q704" s="51"/>
      <c r="R704" s="51"/>
      <c r="S704" s="51"/>
      <c r="T704" s="51"/>
    </row>
    <row r="705" spans="1:20" ht="76.5">
      <c r="A705" s="80">
        <v>705</v>
      </c>
      <c r="B705" s="46" t="s">
        <v>3032</v>
      </c>
      <c r="C705" s="112" t="s">
        <v>1701</v>
      </c>
      <c r="D705" s="112" t="s">
        <v>1040</v>
      </c>
      <c r="E705" s="112" t="s">
        <v>474</v>
      </c>
      <c r="F705" s="111" t="s">
        <v>2470</v>
      </c>
      <c r="G705" s="113" t="s">
        <v>2471</v>
      </c>
      <c r="H705" s="141" t="s">
        <v>1702</v>
      </c>
      <c r="I705" s="141" t="s">
        <v>1703</v>
      </c>
      <c r="J705" s="50"/>
      <c r="K705" s="51"/>
      <c r="L705" s="51"/>
      <c r="M705" s="51"/>
      <c r="N705" s="51"/>
      <c r="O705" s="51"/>
      <c r="P705" s="51" t="s">
        <v>1781</v>
      </c>
      <c r="Q705" s="51"/>
      <c r="R705" s="51"/>
      <c r="S705" s="51"/>
      <c r="T705" s="51"/>
    </row>
    <row r="706" spans="1:20" ht="76.5">
      <c r="A706" s="80">
        <v>706</v>
      </c>
      <c r="B706" s="46" t="s">
        <v>3032</v>
      </c>
      <c r="C706" s="112" t="s">
        <v>1704</v>
      </c>
      <c r="D706" s="112" t="s">
        <v>1047</v>
      </c>
      <c r="E706" s="112" t="s">
        <v>982</v>
      </c>
      <c r="F706" s="111" t="s">
        <v>2470</v>
      </c>
      <c r="G706" s="113" t="s">
        <v>2471</v>
      </c>
      <c r="H706" s="141" t="s">
        <v>1705</v>
      </c>
      <c r="I706" s="114" t="s">
        <v>1706</v>
      </c>
      <c r="J706" s="50"/>
      <c r="K706" s="51"/>
      <c r="L706" s="51"/>
      <c r="M706" s="51"/>
      <c r="N706" s="51"/>
      <c r="O706" s="51"/>
      <c r="P706" s="51" t="s">
        <v>1776</v>
      </c>
      <c r="Q706" s="51"/>
      <c r="R706" s="51"/>
      <c r="S706" s="51"/>
      <c r="T706" s="51"/>
    </row>
    <row r="707" spans="1:20" ht="25.5">
      <c r="A707" s="80">
        <v>707</v>
      </c>
      <c r="B707" s="46" t="s">
        <v>3032</v>
      </c>
      <c r="C707" s="112" t="s">
        <v>1733</v>
      </c>
      <c r="D707" s="112"/>
      <c r="E707" s="112"/>
      <c r="F707" s="111" t="s">
        <v>2470</v>
      </c>
      <c r="G707" s="113" t="s">
        <v>2471</v>
      </c>
      <c r="H707" s="114" t="s">
        <v>1707</v>
      </c>
      <c r="I707" s="114" t="s">
        <v>1708</v>
      </c>
      <c r="J707" s="50"/>
      <c r="K707" s="47"/>
      <c r="L707" s="50"/>
      <c r="M707" s="51"/>
      <c r="N707" s="51"/>
      <c r="O707" s="51" t="s">
        <v>778</v>
      </c>
      <c r="P707" s="51" t="s">
        <v>1733</v>
      </c>
      <c r="Q707" s="51"/>
      <c r="R707" s="51"/>
      <c r="S707" s="51"/>
      <c r="T707" s="51"/>
    </row>
    <row r="708" spans="1:20" ht="76.5">
      <c r="A708" s="80">
        <v>708</v>
      </c>
      <c r="B708" s="46" t="s">
        <v>2489</v>
      </c>
      <c r="C708" s="110" t="s">
        <v>1852</v>
      </c>
      <c r="D708" s="110" t="s">
        <v>1853</v>
      </c>
      <c r="E708" s="110" t="s">
        <v>1854</v>
      </c>
      <c r="F708" s="111" t="s">
        <v>2470</v>
      </c>
      <c r="G708" s="111" t="s">
        <v>2471</v>
      </c>
      <c r="H708" s="124" t="s">
        <v>3033</v>
      </c>
      <c r="I708" s="124" t="s">
        <v>3034</v>
      </c>
      <c r="J708" s="50"/>
      <c r="K708" s="51"/>
      <c r="L708" s="51"/>
      <c r="M708" s="51"/>
      <c r="N708" s="51"/>
      <c r="O708" s="51"/>
      <c r="P708" s="51" t="s">
        <v>1779</v>
      </c>
      <c r="Q708" s="51"/>
      <c r="R708" s="51"/>
      <c r="S708" s="51"/>
      <c r="T708" s="51"/>
    </row>
    <row r="709" spans="1:20" ht="89.25">
      <c r="A709" s="80">
        <v>709</v>
      </c>
      <c r="B709" s="46" t="s">
        <v>2489</v>
      </c>
      <c r="C709" s="112" t="s">
        <v>1860</v>
      </c>
      <c r="D709" s="112" t="s">
        <v>1844</v>
      </c>
      <c r="E709" s="112" t="s">
        <v>1861</v>
      </c>
      <c r="F709" s="111" t="s">
        <v>2470</v>
      </c>
      <c r="G709" s="113" t="s">
        <v>2471</v>
      </c>
      <c r="H709" s="114" t="s">
        <v>3035</v>
      </c>
      <c r="I709" s="114" t="s">
        <v>3036</v>
      </c>
      <c r="J709" s="50"/>
      <c r="K709" s="51"/>
      <c r="L709" s="51"/>
      <c r="M709" s="51"/>
      <c r="N709" s="51"/>
      <c r="O709" s="51"/>
      <c r="P709" s="51" t="s">
        <v>3694</v>
      </c>
      <c r="Q709" s="51"/>
      <c r="R709" s="51"/>
      <c r="S709" s="51"/>
      <c r="T709" s="51"/>
    </row>
    <row r="710" spans="1:20" ht="89.25">
      <c r="A710" s="80">
        <v>710</v>
      </c>
      <c r="B710" s="46" t="s">
        <v>2489</v>
      </c>
      <c r="C710" s="112" t="s">
        <v>515</v>
      </c>
      <c r="D710" s="112" t="s">
        <v>989</v>
      </c>
      <c r="E710" s="112" t="s">
        <v>1084</v>
      </c>
      <c r="F710" s="111" t="s">
        <v>2470</v>
      </c>
      <c r="G710" s="113" t="s">
        <v>2471</v>
      </c>
      <c r="H710" s="114" t="s">
        <v>3037</v>
      </c>
      <c r="I710" s="114" t="s">
        <v>3038</v>
      </c>
      <c r="J710" s="50"/>
      <c r="K710" s="51"/>
      <c r="L710" s="51"/>
      <c r="M710" s="51"/>
      <c r="N710" s="51"/>
      <c r="O710" s="51"/>
      <c r="P710" s="51" t="s">
        <v>3694</v>
      </c>
      <c r="Q710" s="51"/>
      <c r="R710" s="51"/>
      <c r="S710" s="51"/>
      <c r="T710" s="51"/>
    </row>
    <row r="711" spans="1:20" ht="25.5">
      <c r="A711" s="80">
        <v>711</v>
      </c>
      <c r="B711" s="46" t="s">
        <v>2489</v>
      </c>
      <c r="C711" s="112" t="s">
        <v>1394</v>
      </c>
      <c r="D711" s="112" t="s">
        <v>509</v>
      </c>
      <c r="E711" s="112" t="s">
        <v>1395</v>
      </c>
      <c r="F711" s="113" t="s">
        <v>986</v>
      </c>
      <c r="G711" s="113" t="s">
        <v>987</v>
      </c>
      <c r="H711" s="114" t="s">
        <v>3039</v>
      </c>
      <c r="I711" s="114" t="s">
        <v>3040</v>
      </c>
      <c r="J711" s="50" t="s">
        <v>1731</v>
      </c>
      <c r="K711" s="51"/>
      <c r="L711" s="51">
        <v>1181</v>
      </c>
      <c r="M711" s="51" t="s">
        <v>704</v>
      </c>
      <c r="N711" s="51" t="s">
        <v>705</v>
      </c>
      <c r="O711" s="51" t="s">
        <v>778</v>
      </c>
      <c r="P711" s="51"/>
      <c r="Q711" s="51"/>
      <c r="R711" s="51"/>
      <c r="S711" s="51"/>
      <c r="T711" s="51"/>
    </row>
    <row r="712" spans="1:20" ht="12.75">
      <c r="A712" s="80">
        <v>712</v>
      </c>
      <c r="B712" s="46" t="s">
        <v>2489</v>
      </c>
      <c r="C712" s="112" t="s">
        <v>992</v>
      </c>
      <c r="D712" s="112" t="s">
        <v>993</v>
      </c>
      <c r="E712" s="112" t="s">
        <v>734</v>
      </c>
      <c r="F712" s="113" t="s">
        <v>986</v>
      </c>
      <c r="G712" s="113" t="s">
        <v>987</v>
      </c>
      <c r="H712" s="114" t="s">
        <v>3041</v>
      </c>
      <c r="I712" s="114" t="s">
        <v>3042</v>
      </c>
      <c r="J712" s="50" t="s">
        <v>1731</v>
      </c>
      <c r="K712" s="51"/>
      <c r="L712" s="51">
        <v>365</v>
      </c>
      <c r="M712" s="51" t="s">
        <v>704</v>
      </c>
      <c r="N712" s="51" t="s">
        <v>705</v>
      </c>
      <c r="O712" s="51" t="s">
        <v>778</v>
      </c>
      <c r="P712" s="51"/>
      <c r="Q712" s="51"/>
      <c r="R712" s="51"/>
      <c r="S712" s="51"/>
      <c r="T712" s="51"/>
    </row>
    <row r="713" spans="1:20" ht="38.25">
      <c r="A713" s="80">
        <v>713</v>
      </c>
      <c r="B713" s="46" t="s">
        <v>2489</v>
      </c>
      <c r="C713" s="112" t="s">
        <v>992</v>
      </c>
      <c r="D713" s="112" t="s">
        <v>1004</v>
      </c>
      <c r="E713" s="112" t="s">
        <v>1057</v>
      </c>
      <c r="F713" s="113" t="s">
        <v>986</v>
      </c>
      <c r="G713" s="113" t="s">
        <v>2471</v>
      </c>
      <c r="H713" s="114" t="s">
        <v>3043</v>
      </c>
      <c r="I713" s="114" t="s">
        <v>3044</v>
      </c>
      <c r="J713" s="50" t="s">
        <v>1731</v>
      </c>
      <c r="K713" s="51"/>
      <c r="L713" s="51"/>
      <c r="M713" s="51" t="s">
        <v>704</v>
      </c>
      <c r="N713" s="51" t="s">
        <v>705</v>
      </c>
      <c r="O713" s="51" t="s">
        <v>778</v>
      </c>
      <c r="P713" s="51"/>
      <c r="Q713" s="51"/>
      <c r="R713" s="51"/>
      <c r="S713" s="51"/>
      <c r="T713" s="51"/>
    </row>
    <row r="714" spans="1:20" ht="12.75">
      <c r="A714" s="80">
        <v>714</v>
      </c>
      <c r="B714" s="46" t="s">
        <v>2489</v>
      </c>
      <c r="C714" s="112" t="s">
        <v>992</v>
      </c>
      <c r="D714" s="112" t="s">
        <v>993</v>
      </c>
      <c r="E714" s="112" t="s">
        <v>2644</v>
      </c>
      <c r="F714" s="113" t="s">
        <v>986</v>
      </c>
      <c r="G714" s="113" t="s">
        <v>2471</v>
      </c>
      <c r="H714" s="114" t="s">
        <v>3045</v>
      </c>
      <c r="I714" s="114" t="s">
        <v>3046</v>
      </c>
      <c r="J714" s="50" t="s">
        <v>1731</v>
      </c>
      <c r="K714" s="51"/>
      <c r="L714" s="51">
        <v>364</v>
      </c>
      <c r="M714" s="51" t="s">
        <v>704</v>
      </c>
      <c r="N714" s="51" t="s">
        <v>705</v>
      </c>
      <c r="O714" s="51" t="s">
        <v>778</v>
      </c>
      <c r="P714" s="51"/>
      <c r="Q714" s="51"/>
      <c r="R714" s="51"/>
      <c r="S714" s="51"/>
      <c r="T714" s="51"/>
    </row>
    <row r="715" spans="1:20" ht="12.75">
      <c r="A715" s="80">
        <v>715</v>
      </c>
      <c r="B715" s="46" t="s">
        <v>2489</v>
      </c>
      <c r="C715" s="112" t="s">
        <v>992</v>
      </c>
      <c r="D715" s="112" t="s">
        <v>1147</v>
      </c>
      <c r="E715" s="112" t="s">
        <v>1073</v>
      </c>
      <c r="F715" s="113" t="s">
        <v>986</v>
      </c>
      <c r="G715" s="113" t="s">
        <v>987</v>
      </c>
      <c r="H715" s="114" t="s">
        <v>3047</v>
      </c>
      <c r="I715" s="114" t="s">
        <v>3048</v>
      </c>
      <c r="J715" s="50" t="s">
        <v>1731</v>
      </c>
      <c r="K715" s="51"/>
      <c r="L715" s="51"/>
      <c r="M715" s="51" t="s">
        <v>704</v>
      </c>
      <c r="N715" s="51" t="s">
        <v>705</v>
      </c>
      <c r="O715" s="51" t="s">
        <v>778</v>
      </c>
      <c r="P715" s="51"/>
      <c r="Q715" s="51"/>
      <c r="R715" s="51"/>
      <c r="S715" s="51"/>
      <c r="T715" s="51"/>
    </row>
    <row r="716" spans="1:20" ht="12.75">
      <c r="A716" s="80">
        <v>716</v>
      </c>
      <c r="B716" s="46" t="s">
        <v>2489</v>
      </c>
      <c r="C716" s="112" t="s">
        <v>992</v>
      </c>
      <c r="D716" s="112" t="s">
        <v>1004</v>
      </c>
      <c r="E716" s="112" t="s">
        <v>2010</v>
      </c>
      <c r="F716" s="113" t="s">
        <v>986</v>
      </c>
      <c r="G716" s="113" t="s">
        <v>2471</v>
      </c>
      <c r="H716" s="114" t="s">
        <v>3049</v>
      </c>
      <c r="I716" s="114" t="s">
        <v>3046</v>
      </c>
      <c r="J716" s="50" t="s">
        <v>1731</v>
      </c>
      <c r="K716" s="51"/>
      <c r="L716" s="51">
        <v>370</v>
      </c>
      <c r="M716" s="51" t="s">
        <v>704</v>
      </c>
      <c r="N716" s="51" t="s">
        <v>705</v>
      </c>
      <c r="O716" s="51" t="s">
        <v>778</v>
      </c>
      <c r="P716" s="51"/>
      <c r="Q716" s="51"/>
      <c r="R716" s="51"/>
      <c r="S716" s="51"/>
      <c r="T716" s="51"/>
    </row>
    <row r="717" spans="1:20" ht="25.5">
      <c r="A717" s="80">
        <v>717</v>
      </c>
      <c r="B717" s="46" t="s">
        <v>2489</v>
      </c>
      <c r="C717" s="112" t="s">
        <v>992</v>
      </c>
      <c r="D717" s="112" t="s">
        <v>474</v>
      </c>
      <c r="E717" s="112" t="s">
        <v>993</v>
      </c>
      <c r="F717" s="113" t="s">
        <v>986</v>
      </c>
      <c r="G717" s="113" t="s">
        <v>2471</v>
      </c>
      <c r="H717" s="114" t="s">
        <v>3050</v>
      </c>
      <c r="I717" s="114" t="s">
        <v>3051</v>
      </c>
      <c r="J717" s="50" t="s">
        <v>1731</v>
      </c>
      <c r="K717" s="51"/>
      <c r="L717" s="51">
        <v>299</v>
      </c>
      <c r="M717" s="51" t="s">
        <v>704</v>
      </c>
      <c r="N717" s="51" t="s">
        <v>705</v>
      </c>
      <c r="O717" s="51" t="s">
        <v>778</v>
      </c>
      <c r="P717" s="51"/>
      <c r="Q717" s="51"/>
      <c r="R717" s="51"/>
      <c r="S717" s="51"/>
      <c r="T717" s="51"/>
    </row>
    <row r="718" spans="1:20" ht="25.5">
      <c r="A718" s="80">
        <v>718</v>
      </c>
      <c r="B718" s="46" t="s">
        <v>2489</v>
      </c>
      <c r="C718" s="112" t="s">
        <v>1002</v>
      </c>
      <c r="D718" s="112" t="s">
        <v>1153</v>
      </c>
      <c r="E718" s="112" t="s">
        <v>982</v>
      </c>
      <c r="F718" s="113" t="s">
        <v>986</v>
      </c>
      <c r="G718" s="113" t="s">
        <v>2471</v>
      </c>
      <c r="H718" s="114" t="s">
        <v>3052</v>
      </c>
      <c r="I718" s="114" t="s">
        <v>3053</v>
      </c>
      <c r="J718" s="50" t="s">
        <v>1731</v>
      </c>
      <c r="K718" s="51"/>
      <c r="L718" s="51"/>
      <c r="M718" s="51" t="s">
        <v>704</v>
      </c>
      <c r="N718" s="51" t="s">
        <v>705</v>
      </c>
      <c r="O718" s="51" t="s">
        <v>778</v>
      </c>
      <c r="P718" s="51"/>
      <c r="Q718" s="51"/>
      <c r="R718" s="51"/>
      <c r="S718" s="51"/>
      <c r="T718" s="51"/>
    </row>
    <row r="719" spans="1:20" ht="38.25">
      <c r="A719" s="80">
        <v>719</v>
      </c>
      <c r="B719" s="46" t="s">
        <v>2489</v>
      </c>
      <c r="C719" s="112" t="s">
        <v>1156</v>
      </c>
      <c r="D719" s="112" t="s">
        <v>1784</v>
      </c>
      <c r="E719" s="112" t="s">
        <v>2644</v>
      </c>
      <c r="F719" s="113" t="s">
        <v>986</v>
      </c>
      <c r="G719" s="113" t="s">
        <v>2471</v>
      </c>
      <c r="H719" s="114" t="s">
        <v>3054</v>
      </c>
      <c r="I719" s="114" t="s">
        <v>3055</v>
      </c>
      <c r="J719" s="50" t="s">
        <v>1731</v>
      </c>
      <c r="K719" s="51"/>
      <c r="L719" s="51"/>
      <c r="M719" s="51" t="s">
        <v>704</v>
      </c>
      <c r="N719" s="51" t="s">
        <v>705</v>
      </c>
      <c r="O719" s="51" t="s">
        <v>778</v>
      </c>
      <c r="P719" s="51"/>
      <c r="Q719" s="51"/>
      <c r="R719" s="51"/>
      <c r="S719" s="51"/>
      <c r="T719" s="51"/>
    </row>
    <row r="720" spans="1:20" ht="25.5">
      <c r="A720" s="80">
        <v>720</v>
      </c>
      <c r="B720" s="46" t="s">
        <v>2489</v>
      </c>
      <c r="C720" s="112" t="s">
        <v>733</v>
      </c>
      <c r="D720" s="112" t="s">
        <v>2469</v>
      </c>
      <c r="E720" s="112" t="s">
        <v>505</v>
      </c>
      <c r="F720" s="113" t="s">
        <v>986</v>
      </c>
      <c r="G720" s="113" t="s">
        <v>987</v>
      </c>
      <c r="H720" s="114" t="s">
        <v>3056</v>
      </c>
      <c r="I720" s="114" t="s">
        <v>3057</v>
      </c>
      <c r="J720" s="50" t="s">
        <v>1731</v>
      </c>
      <c r="K720" s="51"/>
      <c r="L720" s="51"/>
      <c r="M720" s="51" t="s">
        <v>704</v>
      </c>
      <c r="N720" s="51" t="s">
        <v>705</v>
      </c>
      <c r="O720" s="51" t="s">
        <v>778</v>
      </c>
      <c r="P720" s="51"/>
      <c r="Q720" s="51"/>
      <c r="R720" s="51"/>
      <c r="S720" s="51"/>
      <c r="T720" s="51"/>
    </row>
    <row r="721" spans="1:20" ht="56.25">
      <c r="A721" s="80">
        <v>721</v>
      </c>
      <c r="B721" s="46" t="s">
        <v>2489</v>
      </c>
      <c r="C721" s="112" t="s">
        <v>2873</v>
      </c>
      <c r="D721" s="112" t="s">
        <v>1080</v>
      </c>
      <c r="E721" s="112" t="s">
        <v>1395</v>
      </c>
      <c r="F721" s="113" t="s">
        <v>986</v>
      </c>
      <c r="G721" s="113" t="s">
        <v>987</v>
      </c>
      <c r="H721" s="114" t="s">
        <v>2392</v>
      </c>
      <c r="I721" s="114" t="s">
        <v>2393</v>
      </c>
      <c r="J721" s="50" t="s">
        <v>1731</v>
      </c>
      <c r="K721" s="51" t="s">
        <v>3874</v>
      </c>
      <c r="L721" s="51"/>
      <c r="M721" s="51" t="s">
        <v>704</v>
      </c>
      <c r="N721" s="51" t="s">
        <v>705</v>
      </c>
      <c r="O721" s="51" t="s">
        <v>778</v>
      </c>
      <c r="P721" s="51"/>
      <c r="Q721" s="51"/>
      <c r="R721" s="51"/>
      <c r="S721" s="51"/>
      <c r="T721" s="51"/>
    </row>
    <row r="722" spans="1:20" ht="51">
      <c r="A722" s="80">
        <v>722</v>
      </c>
      <c r="B722" s="46" t="s">
        <v>2489</v>
      </c>
      <c r="C722" s="112" t="s">
        <v>2394</v>
      </c>
      <c r="D722" s="112" t="s">
        <v>994</v>
      </c>
      <c r="E722" s="112" t="s">
        <v>982</v>
      </c>
      <c r="F722" s="113" t="s">
        <v>986</v>
      </c>
      <c r="G722" s="113" t="s">
        <v>987</v>
      </c>
      <c r="H722" s="114" t="s">
        <v>2395</v>
      </c>
      <c r="I722" s="114" t="s">
        <v>2396</v>
      </c>
      <c r="J722" s="50" t="s">
        <v>1731</v>
      </c>
      <c r="K722" s="51" t="s">
        <v>3875</v>
      </c>
      <c r="L722" s="51"/>
      <c r="M722" s="51" t="s">
        <v>704</v>
      </c>
      <c r="N722" s="51" t="s">
        <v>705</v>
      </c>
      <c r="O722" s="51" t="s">
        <v>778</v>
      </c>
      <c r="P722" s="51"/>
      <c r="Q722" s="51"/>
      <c r="R722" s="51"/>
      <c r="S722" s="51"/>
      <c r="T722" s="51"/>
    </row>
    <row r="723" spans="1:20" ht="56.25">
      <c r="A723" s="80">
        <v>723</v>
      </c>
      <c r="B723" s="46" t="s">
        <v>2489</v>
      </c>
      <c r="C723" s="112" t="s">
        <v>2263</v>
      </c>
      <c r="D723" s="112" t="s">
        <v>994</v>
      </c>
      <c r="E723" s="112" t="s">
        <v>1877</v>
      </c>
      <c r="F723" s="113" t="s">
        <v>986</v>
      </c>
      <c r="G723" s="113" t="s">
        <v>987</v>
      </c>
      <c r="H723" s="114" t="s">
        <v>2397</v>
      </c>
      <c r="I723" s="114" t="s">
        <v>2398</v>
      </c>
      <c r="J723" s="50" t="s">
        <v>1731</v>
      </c>
      <c r="K723" s="51" t="s">
        <v>3873</v>
      </c>
      <c r="L723" s="51"/>
      <c r="M723" s="51" t="s">
        <v>704</v>
      </c>
      <c r="N723" s="51" t="s">
        <v>705</v>
      </c>
      <c r="O723" s="51" t="s">
        <v>778</v>
      </c>
      <c r="P723" s="51"/>
      <c r="Q723" s="51"/>
      <c r="R723" s="51"/>
      <c r="S723" s="51"/>
      <c r="T723" s="51"/>
    </row>
    <row r="724" spans="1:20" ht="25.5">
      <c r="A724" s="80">
        <v>724</v>
      </c>
      <c r="B724" s="46" t="s">
        <v>2489</v>
      </c>
      <c r="C724" s="112" t="s">
        <v>2467</v>
      </c>
      <c r="D724" s="112" t="s">
        <v>1880</v>
      </c>
      <c r="E724" s="112" t="s">
        <v>989</v>
      </c>
      <c r="F724" s="113" t="s">
        <v>986</v>
      </c>
      <c r="G724" s="113" t="s">
        <v>2471</v>
      </c>
      <c r="H724" s="114" t="s">
        <v>2399</v>
      </c>
      <c r="I724" s="114" t="s">
        <v>2400</v>
      </c>
      <c r="J724" s="50" t="s">
        <v>1731</v>
      </c>
      <c r="K724" s="51"/>
      <c r="L724" s="51">
        <v>600</v>
      </c>
      <c r="M724" s="51" t="s">
        <v>704</v>
      </c>
      <c r="N724" s="51" t="s">
        <v>705</v>
      </c>
      <c r="O724" s="51" t="s">
        <v>778</v>
      </c>
      <c r="P724" s="51"/>
      <c r="Q724" s="51"/>
      <c r="R724" s="51"/>
      <c r="S724" s="51"/>
      <c r="T724" s="51"/>
    </row>
    <row r="725" spans="1:20" ht="76.5">
      <c r="A725" s="80">
        <v>725</v>
      </c>
      <c r="B725" s="46" t="s">
        <v>2489</v>
      </c>
      <c r="C725" s="112" t="s">
        <v>2467</v>
      </c>
      <c r="D725" s="112" t="s">
        <v>1051</v>
      </c>
      <c r="E725" s="112" t="s">
        <v>1067</v>
      </c>
      <c r="F725" s="111" t="s">
        <v>2470</v>
      </c>
      <c r="G725" s="113" t="s">
        <v>987</v>
      </c>
      <c r="H725" s="114" t="s">
        <v>1658</v>
      </c>
      <c r="I725" s="114" t="s">
        <v>1659</v>
      </c>
      <c r="J725" s="50"/>
      <c r="K725" s="51"/>
      <c r="L725" s="51"/>
      <c r="M725" s="51"/>
      <c r="N725" s="51"/>
      <c r="O725" s="51"/>
      <c r="P725" s="51" t="s">
        <v>1781</v>
      </c>
      <c r="Q725" s="51"/>
      <c r="R725" s="51"/>
      <c r="S725" s="51"/>
      <c r="T725" s="51"/>
    </row>
    <row r="726" spans="1:20" ht="25.5">
      <c r="A726" s="80">
        <v>726</v>
      </c>
      <c r="B726" s="46" t="s">
        <v>2489</v>
      </c>
      <c r="C726" s="112" t="s">
        <v>2467</v>
      </c>
      <c r="D726" s="112" t="s">
        <v>1051</v>
      </c>
      <c r="E726" s="112" t="s">
        <v>465</v>
      </c>
      <c r="F726" s="113" t="s">
        <v>986</v>
      </c>
      <c r="G726" s="113" t="s">
        <v>987</v>
      </c>
      <c r="H726" s="114" t="s">
        <v>1660</v>
      </c>
      <c r="I726" s="114" t="s">
        <v>1661</v>
      </c>
      <c r="J726" s="50" t="s">
        <v>1731</v>
      </c>
      <c r="K726" s="51"/>
      <c r="L726" s="51"/>
      <c r="M726" s="51" t="s">
        <v>704</v>
      </c>
      <c r="N726" s="51" t="s">
        <v>705</v>
      </c>
      <c r="O726" s="51" t="s">
        <v>778</v>
      </c>
      <c r="P726" s="51"/>
      <c r="Q726" s="51"/>
      <c r="R726" s="51"/>
      <c r="S726" s="51"/>
      <c r="T726" s="51"/>
    </row>
    <row r="727" spans="1:20" ht="38.25">
      <c r="A727" s="80">
        <v>727</v>
      </c>
      <c r="B727" s="46" t="s">
        <v>2489</v>
      </c>
      <c r="C727" s="112" t="s">
        <v>2303</v>
      </c>
      <c r="D727" s="112" t="s">
        <v>2308</v>
      </c>
      <c r="E727" s="112" t="s">
        <v>982</v>
      </c>
      <c r="F727" s="113" t="s">
        <v>986</v>
      </c>
      <c r="G727" s="113" t="s">
        <v>2471</v>
      </c>
      <c r="H727" s="114" t="s">
        <v>1662</v>
      </c>
      <c r="I727" s="114" t="s">
        <v>1663</v>
      </c>
      <c r="J727" s="50" t="s">
        <v>1731</v>
      </c>
      <c r="K727" s="51"/>
      <c r="L727" s="51"/>
      <c r="M727" s="51" t="s">
        <v>704</v>
      </c>
      <c r="N727" s="51" t="s">
        <v>705</v>
      </c>
      <c r="O727" s="51" t="s">
        <v>778</v>
      </c>
      <c r="P727" s="51"/>
      <c r="Q727" s="51"/>
      <c r="R727" s="51"/>
      <c r="S727" s="51"/>
      <c r="T727" s="51"/>
    </row>
    <row r="728" spans="1:20" ht="178.5">
      <c r="A728" s="80">
        <v>728</v>
      </c>
      <c r="B728" s="46" t="s">
        <v>2489</v>
      </c>
      <c r="C728" s="112" t="s">
        <v>738</v>
      </c>
      <c r="D728" s="112" t="s">
        <v>2505</v>
      </c>
      <c r="E728" s="112" t="s">
        <v>1051</v>
      </c>
      <c r="F728" s="111" t="s">
        <v>2470</v>
      </c>
      <c r="G728" s="113" t="s">
        <v>2471</v>
      </c>
      <c r="H728" s="114" t="s">
        <v>1664</v>
      </c>
      <c r="I728" s="114" t="s">
        <v>1665</v>
      </c>
      <c r="J728" s="50"/>
      <c r="K728" s="51"/>
      <c r="L728" s="51"/>
      <c r="M728" s="51"/>
      <c r="N728" s="51"/>
      <c r="O728" s="51"/>
      <c r="P728" s="51" t="s">
        <v>1776</v>
      </c>
      <c r="Q728" s="51"/>
      <c r="R728" s="51"/>
      <c r="S728" s="51"/>
      <c r="T728" s="51"/>
    </row>
    <row r="729" spans="1:20" ht="51">
      <c r="A729" s="80">
        <v>729</v>
      </c>
      <c r="B729" s="46" t="s">
        <v>2489</v>
      </c>
      <c r="C729" s="112" t="s">
        <v>1666</v>
      </c>
      <c r="D729" s="112" t="s">
        <v>1897</v>
      </c>
      <c r="E729" s="112" t="s">
        <v>1861</v>
      </c>
      <c r="F729" s="113" t="s">
        <v>986</v>
      </c>
      <c r="G729" s="113" t="s">
        <v>2471</v>
      </c>
      <c r="H729" s="114" t="s">
        <v>1667</v>
      </c>
      <c r="I729" s="114" t="s">
        <v>1668</v>
      </c>
      <c r="J729" s="50" t="s">
        <v>1731</v>
      </c>
      <c r="K729" s="51"/>
      <c r="L729" s="51"/>
      <c r="M729" s="51" t="s">
        <v>704</v>
      </c>
      <c r="N729" s="51" t="s">
        <v>705</v>
      </c>
      <c r="O729" s="51" t="s">
        <v>778</v>
      </c>
      <c r="P729" s="51"/>
      <c r="Q729" s="51"/>
      <c r="R729" s="51"/>
      <c r="S729" s="51"/>
      <c r="T729" s="51"/>
    </row>
    <row r="730" spans="1:20" ht="25.5">
      <c r="A730" s="80">
        <v>730</v>
      </c>
      <c r="B730" s="46" t="s">
        <v>2489</v>
      </c>
      <c r="C730" s="112" t="s">
        <v>1896</v>
      </c>
      <c r="D730" s="112" t="s">
        <v>1897</v>
      </c>
      <c r="E730" s="112" t="s">
        <v>1545</v>
      </c>
      <c r="F730" s="113" t="s">
        <v>986</v>
      </c>
      <c r="G730" s="113" t="s">
        <v>2471</v>
      </c>
      <c r="H730" s="114" t="s">
        <v>1669</v>
      </c>
      <c r="I730" s="114" t="s">
        <v>1670</v>
      </c>
      <c r="J730" s="50" t="s">
        <v>1731</v>
      </c>
      <c r="K730" s="51"/>
      <c r="L730" s="51">
        <v>477</v>
      </c>
      <c r="M730" s="51" t="s">
        <v>704</v>
      </c>
      <c r="N730" s="51" t="s">
        <v>705</v>
      </c>
      <c r="O730" s="51" t="s">
        <v>778</v>
      </c>
      <c r="P730" s="51"/>
      <c r="Q730" s="51"/>
      <c r="R730" s="51"/>
      <c r="S730" s="51"/>
      <c r="T730" s="51"/>
    </row>
    <row r="731" spans="1:20" ht="25.5">
      <c r="A731" s="80">
        <v>731</v>
      </c>
      <c r="B731" s="46" t="s">
        <v>2489</v>
      </c>
      <c r="C731" s="112" t="s">
        <v>1915</v>
      </c>
      <c r="D731" s="112" t="s">
        <v>1913</v>
      </c>
      <c r="E731" s="112" t="s">
        <v>1789</v>
      </c>
      <c r="F731" s="113" t="s">
        <v>986</v>
      </c>
      <c r="G731" s="113" t="s">
        <v>2471</v>
      </c>
      <c r="H731" s="114" t="s">
        <v>1671</v>
      </c>
      <c r="I731" s="114" t="s">
        <v>1672</v>
      </c>
      <c r="J731" s="50" t="s">
        <v>1731</v>
      </c>
      <c r="K731" s="51"/>
      <c r="L731" s="51"/>
      <c r="M731" s="51" t="s">
        <v>704</v>
      </c>
      <c r="N731" s="51" t="s">
        <v>705</v>
      </c>
      <c r="O731" s="51" t="s">
        <v>778</v>
      </c>
      <c r="P731" s="51"/>
      <c r="Q731" s="51"/>
      <c r="R731" s="51"/>
      <c r="S731" s="51"/>
      <c r="T731" s="51"/>
    </row>
    <row r="732" spans="1:20" ht="25.5">
      <c r="A732" s="80">
        <v>732</v>
      </c>
      <c r="B732" s="46" t="s">
        <v>2489</v>
      </c>
      <c r="C732" s="112" t="s">
        <v>1920</v>
      </c>
      <c r="D732" s="112" t="s">
        <v>2094</v>
      </c>
      <c r="E732" s="112" t="s">
        <v>1545</v>
      </c>
      <c r="F732" s="113" t="s">
        <v>986</v>
      </c>
      <c r="G732" s="113" t="s">
        <v>2471</v>
      </c>
      <c r="H732" s="114" t="s">
        <v>1671</v>
      </c>
      <c r="I732" s="114" t="s">
        <v>1672</v>
      </c>
      <c r="J732" s="50" t="s">
        <v>1731</v>
      </c>
      <c r="K732" s="51"/>
      <c r="L732" s="51"/>
      <c r="M732" s="51" t="s">
        <v>704</v>
      </c>
      <c r="N732" s="51" t="s">
        <v>705</v>
      </c>
      <c r="O732" s="51" t="s">
        <v>778</v>
      </c>
      <c r="P732" s="51"/>
      <c r="Q732" s="51"/>
      <c r="R732" s="51"/>
      <c r="S732" s="51"/>
      <c r="T732" s="51"/>
    </row>
    <row r="733" spans="1:20" ht="25.5">
      <c r="A733" s="80">
        <v>733</v>
      </c>
      <c r="B733" s="46" t="s">
        <v>2489</v>
      </c>
      <c r="C733" s="112" t="s">
        <v>1921</v>
      </c>
      <c r="D733" s="112" t="s">
        <v>1922</v>
      </c>
      <c r="E733" s="112" t="s">
        <v>2008</v>
      </c>
      <c r="F733" s="113" t="s">
        <v>986</v>
      </c>
      <c r="G733" s="113" t="s">
        <v>2471</v>
      </c>
      <c r="H733" s="114" t="s">
        <v>1671</v>
      </c>
      <c r="I733" s="114" t="s">
        <v>1672</v>
      </c>
      <c r="J733" s="50" t="s">
        <v>1731</v>
      </c>
      <c r="K733" s="51"/>
      <c r="L733" s="51"/>
      <c r="M733" s="51" t="s">
        <v>704</v>
      </c>
      <c r="N733" s="51" t="s">
        <v>705</v>
      </c>
      <c r="O733" s="51" t="s">
        <v>778</v>
      </c>
      <c r="P733" s="51"/>
      <c r="Q733" s="51"/>
      <c r="R733" s="51"/>
      <c r="S733" s="51"/>
      <c r="T733" s="51"/>
    </row>
    <row r="734" spans="1:20" ht="25.5">
      <c r="A734" s="80">
        <v>734</v>
      </c>
      <c r="B734" s="46" t="s">
        <v>2489</v>
      </c>
      <c r="C734" s="112" t="s">
        <v>1923</v>
      </c>
      <c r="D734" s="112" t="s">
        <v>1924</v>
      </c>
      <c r="E734" s="112" t="s">
        <v>1073</v>
      </c>
      <c r="F734" s="113" t="s">
        <v>986</v>
      </c>
      <c r="G734" s="113" t="s">
        <v>2471</v>
      </c>
      <c r="H734" s="114" t="s">
        <v>1671</v>
      </c>
      <c r="I734" s="114" t="s">
        <v>1672</v>
      </c>
      <c r="J734" s="50" t="s">
        <v>1731</v>
      </c>
      <c r="K734" s="51"/>
      <c r="L734" s="51"/>
      <c r="M734" s="51" t="s">
        <v>704</v>
      </c>
      <c r="N734" s="51" t="s">
        <v>705</v>
      </c>
      <c r="O734" s="51" t="s">
        <v>778</v>
      </c>
      <c r="P734" s="51"/>
      <c r="Q734" s="51"/>
      <c r="R734" s="51"/>
      <c r="S734" s="51"/>
      <c r="T734" s="51"/>
    </row>
    <row r="735" spans="1:20" ht="25.5">
      <c r="A735" s="80">
        <v>735</v>
      </c>
      <c r="B735" s="46" t="s">
        <v>2489</v>
      </c>
      <c r="C735" s="112" t="s">
        <v>1925</v>
      </c>
      <c r="D735" s="112" t="s">
        <v>1926</v>
      </c>
      <c r="E735" s="112" t="s">
        <v>993</v>
      </c>
      <c r="F735" s="113" t="s">
        <v>986</v>
      </c>
      <c r="G735" s="113" t="s">
        <v>2471</v>
      </c>
      <c r="H735" s="114" t="s">
        <v>1671</v>
      </c>
      <c r="I735" s="114" t="s">
        <v>1672</v>
      </c>
      <c r="J735" s="50" t="s">
        <v>1731</v>
      </c>
      <c r="K735" s="51"/>
      <c r="L735" s="51"/>
      <c r="M735" s="51" t="s">
        <v>704</v>
      </c>
      <c r="N735" s="51" t="s">
        <v>705</v>
      </c>
      <c r="O735" s="51" t="s">
        <v>778</v>
      </c>
      <c r="P735" s="51"/>
      <c r="Q735" s="51"/>
      <c r="R735" s="51"/>
      <c r="S735" s="51"/>
      <c r="T735" s="51"/>
    </row>
    <row r="736" spans="1:20" ht="25.5">
      <c r="A736" s="80">
        <v>736</v>
      </c>
      <c r="B736" s="46" t="s">
        <v>2489</v>
      </c>
      <c r="C736" s="112" t="s">
        <v>1927</v>
      </c>
      <c r="D736" s="112" t="s">
        <v>1928</v>
      </c>
      <c r="E736" s="112" t="s">
        <v>1160</v>
      </c>
      <c r="F736" s="113" t="s">
        <v>986</v>
      </c>
      <c r="G736" s="113" t="s">
        <v>2471</v>
      </c>
      <c r="H736" s="114" t="s">
        <v>1671</v>
      </c>
      <c r="I736" s="114" t="s">
        <v>1672</v>
      </c>
      <c r="J736" s="50" t="s">
        <v>1731</v>
      </c>
      <c r="K736" s="51"/>
      <c r="L736" s="51"/>
      <c r="M736" s="51" t="s">
        <v>704</v>
      </c>
      <c r="N736" s="51" t="s">
        <v>705</v>
      </c>
      <c r="O736" s="51" t="s">
        <v>778</v>
      </c>
      <c r="P736" s="51"/>
      <c r="Q736" s="51"/>
      <c r="R736" s="51"/>
      <c r="S736" s="51"/>
      <c r="T736" s="51"/>
    </row>
    <row r="737" spans="1:20" ht="38.25">
      <c r="A737" s="80">
        <v>737</v>
      </c>
      <c r="B737" s="46" t="s">
        <v>2489</v>
      </c>
      <c r="C737" s="112" t="s">
        <v>1673</v>
      </c>
      <c r="D737" s="112" t="s">
        <v>1674</v>
      </c>
      <c r="E737" s="112" t="s">
        <v>2010</v>
      </c>
      <c r="F737" s="113" t="s">
        <v>986</v>
      </c>
      <c r="G737" s="113" t="s">
        <v>987</v>
      </c>
      <c r="H737" s="114" t="s">
        <v>1675</v>
      </c>
      <c r="I737" s="114" t="s">
        <v>1676</v>
      </c>
      <c r="J737" s="50" t="s">
        <v>1731</v>
      </c>
      <c r="K737" s="51"/>
      <c r="L737" s="51"/>
      <c r="M737" s="51" t="s">
        <v>704</v>
      </c>
      <c r="N737" s="51" t="s">
        <v>705</v>
      </c>
      <c r="O737" s="51" t="s">
        <v>778</v>
      </c>
      <c r="P737" s="51"/>
      <c r="Q737" s="51"/>
      <c r="R737" s="51"/>
      <c r="S737" s="51"/>
      <c r="T737" s="51"/>
    </row>
    <row r="738" spans="1:20" ht="12.75">
      <c r="A738" s="80">
        <v>738</v>
      </c>
      <c r="B738" s="46" t="s">
        <v>2489</v>
      </c>
      <c r="C738" s="112" t="s">
        <v>2086</v>
      </c>
      <c r="D738" s="112" t="s">
        <v>2087</v>
      </c>
      <c r="E738" s="112" t="s">
        <v>734</v>
      </c>
      <c r="F738" s="113" t="s">
        <v>986</v>
      </c>
      <c r="G738" s="113" t="s">
        <v>2471</v>
      </c>
      <c r="H738" s="114" t="s">
        <v>1677</v>
      </c>
      <c r="I738" s="114" t="s">
        <v>1678</v>
      </c>
      <c r="J738" s="50" t="s">
        <v>1731</v>
      </c>
      <c r="K738" s="51"/>
      <c r="L738" s="51">
        <v>322</v>
      </c>
      <c r="M738" s="51" t="s">
        <v>704</v>
      </c>
      <c r="N738" s="51" t="s">
        <v>705</v>
      </c>
      <c r="O738" s="51" t="s">
        <v>778</v>
      </c>
      <c r="P738" s="51"/>
      <c r="Q738" s="51"/>
      <c r="R738" s="51"/>
      <c r="S738" s="51"/>
      <c r="T738" s="51"/>
    </row>
    <row r="739" spans="1:20" ht="76.5">
      <c r="A739" s="80">
        <v>739</v>
      </c>
      <c r="B739" s="46" t="s">
        <v>2489</v>
      </c>
      <c r="C739" s="112" t="s">
        <v>468</v>
      </c>
      <c r="D739" s="112" t="s">
        <v>473</v>
      </c>
      <c r="E739" s="112" t="s">
        <v>1783</v>
      </c>
      <c r="F739" s="111" t="s">
        <v>2470</v>
      </c>
      <c r="G739" s="113" t="s">
        <v>2471</v>
      </c>
      <c r="H739" s="114" t="s">
        <v>2422</v>
      </c>
      <c r="I739" s="114" t="s">
        <v>2423</v>
      </c>
      <c r="J739" s="50" t="s">
        <v>1732</v>
      </c>
      <c r="K739" s="51" t="s">
        <v>199</v>
      </c>
      <c r="L739" s="51"/>
      <c r="M739" s="51" t="s">
        <v>704</v>
      </c>
      <c r="N739" s="51" t="s">
        <v>222</v>
      </c>
      <c r="O739" s="51"/>
      <c r="P739" s="51" t="s">
        <v>2099</v>
      </c>
      <c r="Q739" s="51"/>
      <c r="R739" s="51"/>
      <c r="S739" s="51"/>
      <c r="T739" s="51"/>
    </row>
    <row r="740" spans="1:20" ht="140.25">
      <c r="A740" s="80">
        <v>740</v>
      </c>
      <c r="B740" s="46" t="s">
        <v>2489</v>
      </c>
      <c r="C740" s="112" t="s">
        <v>1035</v>
      </c>
      <c r="D740" s="112" t="s">
        <v>1036</v>
      </c>
      <c r="E740" s="112" t="s">
        <v>1041</v>
      </c>
      <c r="F740" s="111" t="s">
        <v>2470</v>
      </c>
      <c r="G740" s="113" t="s">
        <v>2471</v>
      </c>
      <c r="H740" s="114" t="s">
        <v>2424</v>
      </c>
      <c r="I740" s="114" t="s">
        <v>2425</v>
      </c>
      <c r="J740" s="50"/>
      <c r="K740" s="51"/>
      <c r="L740" s="51"/>
      <c r="M740" s="51"/>
      <c r="N740" s="51"/>
      <c r="O740" s="51"/>
      <c r="P740" s="51" t="s">
        <v>1778</v>
      </c>
      <c r="Q740" s="51"/>
      <c r="R740" s="51"/>
      <c r="S740" s="51"/>
      <c r="T740" s="51"/>
    </row>
    <row r="741" spans="1:20" ht="25.5">
      <c r="A741" s="80">
        <v>741</v>
      </c>
      <c r="B741" s="46" t="s">
        <v>2489</v>
      </c>
      <c r="C741" s="112" t="s">
        <v>1039</v>
      </c>
      <c r="D741" s="112" t="s">
        <v>1043</v>
      </c>
      <c r="E741" s="112" t="s">
        <v>1848</v>
      </c>
      <c r="F741" s="113" t="s">
        <v>986</v>
      </c>
      <c r="G741" s="113" t="s">
        <v>2471</v>
      </c>
      <c r="H741" s="114" t="s">
        <v>3082</v>
      </c>
      <c r="I741" s="114" t="s">
        <v>3083</v>
      </c>
      <c r="J741" s="50" t="s">
        <v>1732</v>
      </c>
      <c r="K741" s="51"/>
      <c r="L741" s="51">
        <v>38</v>
      </c>
      <c r="M741" s="51" t="s">
        <v>704</v>
      </c>
      <c r="N741" s="51" t="s">
        <v>705</v>
      </c>
      <c r="O741" s="51" t="s">
        <v>778</v>
      </c>
      <c r="P741" s="51"/>
      <c r="Q741" s="51"/>
      <c r="R741" s="51"/>
      <c r="S741" s="51"/>
      <c r="T741" s="51"/>
    </row>
    <row r="742" spans="1:20" ht="25.5">
      <c r="A742" s="80">
        <v>742</v>
      </c>
      <c r="B742" s="46" t="s">
        <v>2489</v>
      </c>
      <c r="C742" s="112" t="s">
        <v>485</v>
      </c>
      <c r="D742" s="112" t="s">
        <v>486</v>
      </c>
      <c r="E742" s="112" t="s">
        <v>1848</v>
      </c>
      <c r="F742" s="113" t="s">
        <v>986</v>
      </c>
      <c r="G742" s="113" t="s">
        <v>987</v>
      </c>
      <c r="H742" s="114" t="s">
        <v>3084</v>
      </c>
      <c r="I742" s="114" t="s">
        <v>3085</v>
      </c>
      <c r="J742" s="50" t="s">
        <v>1732</v>
      </c>
      <c r="K742" s="51"/>
      <c r="L742" s="51">
        <v>39</v>
      </c>
      <c r="M742" s="51" t="s">
        <v>704</v>
      </c>
      <c r="N742" s="51" t="s">
        <v>705</v>
      </c>
      <c r="O742" s="51" t="s">
        <v>778</v>
      </c>
      <c r="P742" s="51"/>
      <c r="Q742" s="51"/>
      <c r="R742" s="51"/>
      <c r="S742" s="51"/>
      <c r="T742" s="51"/>
    </row>
    <row r="743" spans="1:20" ht="38.25">
      <c r="A743" s="80">
        <v>743</v>
      </c>
      <c r="B743" s="46" t="s">
        <v>2489</v>
      </c>
      <c r="C743" s="112" t="s">
        <v>488</v>
      </c>
      <c r="D743" s="112" t="s">
        <v>486</v>
      </c>
      <c r="E743" s="112" t="s">
        <v>489</v>
      </c>
      <c r="F743" s="113" t="s">
        <v>986</v>
      </c>
      <c r="G743" s="113" t="s">
        <v>987</v>
      </c>
      <c r="H743" s="114" t="s">
        <v>3086</v>
      </c>
      <c r="I743" s="114" t="s">
        <v>2393</v>
      </c>
      <c r="J743" s="50" t="s">
        <v>1732</v>
      </c>
      <c r="K743" s="51"/>
      <c r="L743" s="51">
        <v>40</v>
      </c>
      <c r="M743" s="51" t="s">
        <v>704</v>
      </c>
      <c r="N743" s="51" t="s">
        <v>705</v>
      </c>
      <c r="O743" s="51" t="s">
        <v>778</v>
      </c>
      <c r="P743" s="51"/>
      <c r="Q743" s="51"/>
      <c r="R743" s="51"/>
      <c r="S743" s="51"/>
      <c r="T743" s="51"/>
    </row>
    <row r="744" spans="1:20" ht="38.25">
      <c r="A744" s="80">
        <v>744</v>
      </c>
      <c r="B744" s="46" t="s">
        <v>2489</v>
      </c>
      <c r="C744" s="112" t="s">
        <v>3087</v>
      </c>
      <c r="D744" s="112" t="s">
        <v>486</v>
      </c>
      <c r="E744" s="112" t="s">
        <v>1784</v>
      </c>
      <c r="F744" s="113" t="s">
        <v>986</v>
      </c>
      <c r="G744" s="113" t="s">
        <v>987</v>
      </c>
      <c r="H744" s="114" t="s">
        <v>3088</v>
      </c>
      <c r="I744" s="114" t="s">
        <v>2396</v>
      </c>
      <c r="J744" s="50" t="s">
        <v>1732</v>
      </c>
      <c r="K744" s="51"/>
      <c r="L744" s="51">
        <v>40</v>
      </c>
      <c r="M744" s="51" t="s">
        <v>704</v>
      </c>
      <c r="N744" s="51" t="s">
        <v>705</v>
      </c>
      <c r="O744" s="51" t="s">
        <v>778</v>
      </c>
      <c r="P744" s="51"/>
      <c r="Q744" s="51"/>
      <c r="R744" s="51"/>
      <c r="S744" s="51"/>
      <c r="T744" s="51"/>
    </row>
    <row r="745" spans="1:20" ht="38.25">
      <c r="A745" s="80">
        <v>745</v>
      </c>
      <c r="B745" s="46" t="s">
        <v>2489</v>
      </c>
      <c r="C745" s="112" t="s">
        <v>3089</v>
      </c>
      <c r="D745" s="112" t="s">
        <v>486</v>
      </c>
      <c r="E745" s="112" t="s">
        <v>2468</v>
      </c>
      <c r="F745" s="113" t="s">
        <v>986</v>
      </c>
      <c r="G745" s="113" t="s">
        <v>987</v>
      </c>
      <c r="H745" s="114" t="s">
        <v>3090</v>
      </c>
      <c r="I745" s="114" t="s">
        <v>2398</v>
      </c>
      <c r="J745" s="50" t="s">
        <v>1732</v>
      </c>
      <c r="K745" s="51"/>
      <c r="L745" s="51">
        <v>40</v>
      </c>
      <c r="M745" s="51" t="s">
        <v>704</v>
      </c>
      <c r="N745" s="51" t="s">
        <v>705</v>
      </c>
      <c r="O745" s="51" t="s">
        <v>778</v>
      </c>
      <c r="P745" s="51"/>
      <c r="Q745" s="51"/>
      <c r="R745" s="51"/>
      <c r="S745" s="51"/>
      <c r="T745" s="51"/>
    </row>
    <row r="746" spans="1:20" ht="25.5">
      <c r="A746" s="80">
        <v>746</v>
      </c>
      <c r="B746" s="46" t="s">
        <v>2489</v>
      </c>
      <c r="C746" s="112" t="s">
        <v>1049</v>
      </c>
      <c r="D746" s="112" t="s">
        <v>1050</v>
      </c>
      <c r="E746" s="112" t="s">
        <v>994</v>
      </c>
      <c r="F746" s="111" t="s">
        <v>2470</v>
      </c>
      <c r="G746" s="113" t="s">
        <v>2471</v>
      </c>
      <c r="H746" s="114" t="s">
        <v>3091</v>
      </c>
      <c r="I746" s="114" t="s">
        <v>3092</v>
      </c>
      <c r="J746" s="50"/>
      <c r="K746" s="51"/>
      <c r="L746" s="51"/>
      <c r="M746" s="51"/>
      <c r="N746" s="51"/>
      <c r="O746" s="51"/>
      <c r="P746" s="51" t="s">
        <v>1776</v>
      </c>
      <c r="Q746" s="51"/>
      <c r="R746" s="51"/>
      <c r="S746" s="51"/>
      <c r="T746" s="51"/>
    </row>
    <row r="747" spans="1:20" ht="25.5">
      <c r="A747" s="80">
        <v>747</v>
      </c>
      <c r="B747" s="46" t="s">
        <v>2489</v>
      </c>
      <c r="C747" s="112" t="s">
        <v>1053</v>
      </c>
      <c r="D747" s="112" t="s">
        <v>1054</v>
      </c>
      <c r="E747" s="112" t="s">
        <v>2469</v>
      </c>
      <c r="F747" s="113" t="s">
        <v>986</v>
      </c>
      <c r="G747" s="113" t="s">
        <v>987</v>
      </c>
      <c r="H747" s="114" t="s">
        <v>3093</v>
      </c>
      <c r="I747" s="114" t="s">
        <v>3094</v>
      </c>
      <c r="J747" s="50" t="s">
        <v>1731</v>
      </c>
      <c r="K747" s="51"/>
      <c r="L747" s="51"/>
      <c r="M747" s="51" t="s">
        <v>704</v>
      </c>
      <c r="N747" s="51"/>
      <c r="O747" s="51" t="s">
        <v>778</v>
      </c>
      <c r="P747" s="51"/>
      <c r="Q747" s="51"/>
      <c r="R747" s="51"/>
      <c r="S747" s="51"/>
      <c r="T747" s="51"/>
    </row>
    <row r="748" spans="1:20" ht="51">
      <c r="A748" s="80">
        <v>748</v>
      </c>
      <c r="B748" s="46" t="s">
        <v>2489</v>
      </c>
      <c r="C748" s="112" t="s">
        <v>1053</v>
      </c>
      <c r="D748" s="112" t="s">
        <v>1054</v>
      </c>
      <c r="E748" s="112" t="s">
        <v>1789</v>
      </c>
      <c r="F748" s="111" t="s">
        <v>2470</v>
      </c>
      <c r="G748" s="113" t="s">
        <v>2471</v>
      </c>
      <c r="H748" s="114" t="s">
        <v>3095</v>
      </c>
      <c r="I748" s="114" t="s">
        <v>3096</v>
      </c>
      <c r="J748" s="50"/>
      <c r="K748" s="51"/>
      <c r="L748" s="51"/>
      <c r="M748" s="51"/>
      <c r="N748" s="51"/>
      <c r="O748" s="51"/>
      <c r="P748" s="51" t="s">
        <v>1776</v>
      </c>
      <c r="Q748" s="51"/>
      <c r="R748" s="51"/>
      <c r="S748" s="51"/>
      <c r="T748" s="51"/>
    </row>
    <row r="749" spans="1:20" ht="38.25">
      <c r="A749" s="80">
        <v>749</v>
      </c>
      <c r="B749" s="46" t="s">
        <v>2489</v>
      </c>
      <c r="C749" s="112" t="s">
        <v>1053</v>
      </c>
      <c r="D749" s="112" t="s">
        <v>1054</v>
      </c>
      <c r="E749" s="112" t="s">
        <v>1395</v>
      </c>
      <c r="F749" s="113" t="s">
        <v>986</v>
      </c>
      <c r="G749" s="113" t="s">
        <v>987</v>
      </c>
      <c r="H749" s="114" t="s">
        <v>3097</v>
      </c>
      <c r="I749" s="114" t="s">
        <v>3098</v>
      </c>
      <c r="J749" s="50" t="s">
        <v>1731</v>
      </c>
      <c r="K749" s="51"/>
      <c r="L749" s="51"/>
      <c r="M749" s="51" t="s">
        <v>704</v>
      </c>
      <c r="N749" s="51"/>
      <c r="O749" s="51" t="s">
        <v>778</v>
      </c>
      <c r="P749" s="51"/>
      <c r="Q749" s="51"/>
      <c r="R749" s="51"/>
      <c r="S749" s="51"/>
      <c r="T749" s="51"/>
    </row>
    <row r="750" spans="1:20" ht="204">
      <c r="A750" s="80">
        <v>750</v>
      </c>
      <c r="B750" s="46" t="s">
        <v>2489</v>
      </c>
      <c r="C750" s="112" t="s">
        <v>1053</v>
      </c>
      <c r="D750" s="112" t="s">
        <v>1054</v>
      </c>
      <c r="E750" s="112" t="s">
        <v>469</v>
      </c>
      <c r="F750" s="111" t="s">
        <v>2470</v>
      </c>
      <c r="G750" s="113" t="s">
        <v>2471</v>
      </c>
      <c r="H750" s="114" t="s">
        <v>3099</v>
      </c>
      <c r="I750" s="114" t="s">
        <v>3100</v>
      </c>
      <c r="J750" s="50"/>
      <c r="K750" s="51"/>
      <c r="L750" s="51"/>
      <c r="M750" s="51"/>
      <c r="N750" s="51"/>
      <c r="O750" s="51"/>
      <c r="P750" s="51" t="s">
        <v>1776</v>
      </c>
      <c r="Q750" s="51"/>
      <c r="R750" s="51"/>
      <c r="S750" s="51"/>
      <c r="T750" s="51"/>
    </row>
    <row r="751" spans="1:20" ht="102">
      <c r="A751" s="80">
        <v>751</v>
      </c>
      <c r="B751" s="46" t="s">
        <v>2489</v>
      </c>
      <c r="C751" s="112" t="s">
        <v>1063</v>
      </c>
      <c r="D751" s="112" t="s">
        <v>1060</v>
      </c>
      <c r="E751" s="112" t="s">
        <v>505</v>
      </c>
      <c r="F751" s="111" t="s">
        <v>2470</v>
      </c>
      <c r="G751" s="113" t="s">
        <v>2471</v>
      </c>
      <c r="H751" s="114" t="s">
        <v>3332</v>
      </c>
      <c r="I751" s="114" t="s">
        <v>3333</v>
      </c>
      <c r="J751" s="50"/>
      <c r="K751" s="51"/>
      <c r="L751" s="51"/>
      <c r="M751" s="51"/>
      <c r="N751" s="51"/>
      <c r="O751" s="51"/>
      <c r="P751" s="51" t="s">
        <v>1777</v>
      </c>
      <c r="Q751" s="51"/>
      <c r="R751" s="51"/>
      <c r="S751" s="51"/>
      <c r="T751" s="51"/>
    </row>
    <row r="752" spans="1:20" ht="51">
      <c r="A752" s="80">
        <v>752</v>
      </c>
      <c r="B752" s="46" t="s">
        <v>2489</v>
      </c>
      <c r="C752" s="112" t="s">
        <v>1063</v>
      </c>
      <c r="D752" s="112" t="s">
        <v>1066</v>
      </c>
      <c r="E752" s="112" t="s">
        <v>1077</v>
      </c>
      <c r="F752" s="111" t="s">
        <v>2470</v>
      </c>
      <c r="G752" s="113" t="s">
        <v>2471</v>
      </c>
      <c r="H752" s="114" t="s">
        <v>3334</v>
      </c>
      <c r="I752" s="114" t="s">
        <v>3335</v>
      </c>
      <c r="J752" s="50"/>
      <c r="K752" s="51"/>
      <c r="L752" s="51"/>
      <c r="M752" s="51"/>
      <c r="N752" s="51"/>
      <c r="O752" s="51"/>
      <c r="P752" s="51" t="s">
        <v>1777</v>
      </c>
      <c r="Q752" s="51"/>
      <c r="R752" s="51"/>
      <c r="S752" s="51"/>
      <c r="T752" s="51"/>
    </row>
    <row r="753" spans="1:20" ht="63.75">
      <c r="A753" s="80">
        <v>753</v>
      </c>
      <c r="B753" s="46" t="s">
        <v>2489</v>
      </c>
      <c r="C753" s="112" t="s">
        <v>1069</v>
      </c>
      <c r="D753" s="112" t="s">
        <v>1070</v>
      </c>
      <c r="E753" s="112" t="s">
        <v>993</v>
      </c>
      <c r="F753" s="111" t="s">
        <v>2470</v>
      </c>
      <c r="G753" s="113" t="s">
        <v>2471</v>
      </c>
      <c r="H753" s="114" t="s">
        <v>3336</v>
      </c>
      <c r="I753" s="114" t="s">
        <v>3337</v>
      </c>
      <c r="J753" s="50"/>
      <c r="K753" s="51"/>
      <c r="L753" s="51"/>
      <c r="M753" s="51"/>
      <c r="N753" s="51"/>
      <c r="O753" s="51"/>
      <c r="P753" s="51" t="s">
        <v>1775</v>
      </c>
      <c r="Q753" s="51"/>
      <c r="R753" s="51"/>
      <c r="S753" s="51"/>
      <c r="T753" s="51"/>
    </row>
    <row r="754" spans="1:20" ht="63.75">
      <c r="A754" s="80">
        <v>754</v>
      </c>
      <c r="B754" s="46" t="s">
        <v>2489</v>
      </c>
      <c r="C754" s="112" t="s">
        <v>1075</v>
      </c>
      <c r="D754" s="112" t="s">
        <v>1076</v>
      </c>
      <c r="E754" s="112" t="s">
        <v>989</v>
      </c>
      <c r="F754" s="111" t="s">
        <v>2470</v>
      </c>
      <c r="G754" s="113" t="s">
        <v>2471</v>
      </c>
      <c r="H754" s="114" t="s">
        <v>3338</v>
      </c>
      <c r="I754" s="114" t="s">
        <v>3339</v>
      </c>
      <c r="J754" s="50"/>
      <c r="K754" s="51"/>
      <c r="L754" s="51"/>
      <c r="M754" s="51"/>
      <c r="N754" s="51"/>
      <c r="O754" s="51"/>
      <c r="P754" s="51" t="s">
        <v>1779</v>
      </c>
      <c r="Q754" s="51"/>
      <c r="R754" s="51"/>
      <c r="S754" s="51"/>
      <c r="T754" s="51"/>
    </row>
    <row r="755" spans="1:20" ht="25.5">
      <c r="A755" s="80">
        <v>755</v>
      </c>
      <c r="B755" s="46" t="s">
        <v>2489</v>
      </c>
      <c r="C755" s="112" t="s">
        <v>1079</v>
      </c>
      <c r="D755" s="112" t="s">
        <v>1076</v>
      </c>
      <c r="E755" s="112" t="s">
        <v>994</v>
      </c>
      <c r="F755" s="113" t="s">
        <v>986</v>
      </c>
      <c r="G755" s="113" t="s">
        <v>987</v>
      </c>
      <c r="H755" s="114" t="s">
        <v>3340</v>
      </c>
      <c r="I755" s="114" t="s">
        <v>3341</v>
      </c>
      <c r="J755" s="50" t="s">
        <v>1731</v>
      </c>
      <c r="K755" s="51"/>
      <c r="L755" s="51"/>
      <c r="M755" s="51" t="s">
        <v>704</v>
      </c>
      <c r="N755" s="51" t="s">
        <v>705</v>
      </c>
      <c r="O755" s="51" t="s">
        <v>778</v>
      </c>
      <c r="P755" s="51"/>
      <c r="Q755" s="51"/>
      <c r="R755" s="51"/>
      <c r="S755" s="51"/>
      <c r="T755" s="51"/>
    </row>
    <row r="756" spans="1:20" ht="51">
      <c r="A756" s="80">
        <v>756</v>
      </c>
      <c r="B756" s="46" t="s">
        <v>2489</v>
      </c>
      <c r="C756" s="112" t="s">
        <v>1079</v>
      </c>
      <c r="D756" s="112" t="s">
        <v>1076</v>
      </c>
      <c r="E756" s="112" t="s">
        <v>1880</v>
      </c>
      <c r="F756" s="113" t="s">
        <v>986</v>
      </c>
      <c r="G756" s="113" t="s">
        <v>987</v>
      </c>
      <c r="H756" s="114" t="s">
        <v>3342</v>
      </c>
      <c r="I756" s="114" t="s">
        <v>3343</v>
      </c>
      <c r="J756" s="50" t="s">
        <v>1731</v>
      </c>
      <c r="K756" s="51"/>
      <c r="L756" s="51">
        <v>51</v>
      </c>
      <c r="M756" s="51" t="s">
        <v>704</v>
      </c>
      <c r="N756" s="51" t="s">
        <v>705</v>
      </c>
      <c r="O756" s="51" t="s">
        <v>778</v>
      </c>
      <c r="P756" s="51"/>
      <c r="Q756" s="51"/>
      <c r="R756" s="51"/>
      <c r="S756" s="51"/>
      <c r="T756" s="51"/>
    </row>
    <row r="757" spans="1:20" ht="25.5">
      <c r="A757" s="80">
        <v>757</v>
      </c>
      <c r="B757" s="46" t="s">
        <v>2489</v>
      </c>
      <c r="C757" s="112" t="s">
        <v>1079</v>
      </c>
      <c r="D757" s="112" t="s">
        <v>1076</v>
      </c>
      <c r="E757" s="112" t="s">
        <v>981</v>
      </c>
      <c r="F757" s="113" t="s">
        <v>986</v>
      </c>
      <c r="G757" s="113" t="s">
        <v>987</v>
      </c>
      <c r="H757" s="114" t="s">
        <v>3340</v>
      </c>
      <c r="I757" s="114" t="s">
        <v>3344</v>
      </c>
      <c r="J757" s="50" t="s">
        <v>1731</v>
      </c>
      <c r="K757" s="51"/>
      <c r="L757" s="51"/>
      <c r="M757" s="51" t="s">
        <v>704</v>
      </c>
      <c r="N757" s="51" t="s">
        <v>705</v>
      </c>
      <c r="O757" s="51" t="s">
        <v>778</v>
      </c>
      <c r="P757" s="51"/>
      <c r="Q757" s="51"/>
      <c r="R757" s="51"/>
      <c r="S757" s="51"/>
      <c r="T757" s="51"/>
    </row>
    <row r="758" spans="1:20" ht="51">
      <c r="A758" s="80">
        <v>758</v>
      </c>
      <c r="B758" s="46" t="s">
        <v>2489</v>
      </c>
      <c r="C758" s="112" t="s">
        <v>1079</v>
      </c>
      <c r="D758" s="112" t="s">
        <v>1076</v>
      </c>
      <c r="E758" s="112" t="s">
        <v>2644</v>
      </c>
      <c r="F758" s="111" t="s">
        <v>2470</v>
      </c>
      <c r="G758" s="113" t="s">
        <v>2471</v>
      </c>
      <c r="H758" s="114" t="s">
        <v>3345</v>
      </c>
      <c r="I758" s="114" t="s">
        <v>3346</v>
      </c>
      <c r="J758" s="50" t="s">
        <v>1731</v>
      </c>
      <c r="K758" s="51"/>
      <c r="L758" s="51"/>
      <c r="M758" s="51" t="s">
        <v>704</v>
      </c>
      <c r="N758" s="51" t="s">
        <v>222</v>
      </c>
      <c r="O758" s="51"/>
      <c r="P758" s="51" t="s">
        <v>2101</v>
      </c>
      <c r="Q758" s="51"/>
      <c r="R758" s="51"/>
      <c r="S758" s="51"/>
      <c r="T758" s="51"/>
    </row>
    <row r="759" spans="1:20" ht="51">
      <c r="A759" s="80">
        <v>759</v>
      </c>
      <c r="B759" s="46" t="s">
        <v>2489</v>
      </c>
      <c r="C759" s="112" t="s">
        <v>1079</v>
      </c>
      <c r="D759" s="112" t="s">
        <v>1076</v>
      </c>
      <c r="E759" s="112" t="s">
        <v>469</v>
      </c>
      <c r="F759" s="113" t="s">
        <v>986</v>
      </c>
      <c r="G759" s="113" t="s">
        <v>987</v>
      </c>
      <c r="H759" s="114" t="s">
        <v>3347</v>
      </c>
      <c r="I759" s="114" t="s">
        <v>3348</v>
      </c>
      <c r="J759" s="50" t="s">
        <v>1731</v>
      </c>
      <c r="K759" s="51"/>
      <c r="L759" s="51"/>
      <c r="M759" s="51" t="s">
        <v>704</v>
      </c>
      <c r="N759" s="51" t="s">
        <v>705</v>
      </c>
      <c r="O759" s="51" t="s">
        <v>778</v>
      </c>
      <c r="P759" s="51"/>
      <c r="Q759" s="51"/>
      <c r="R759" s="51"/>
      <c r="S759" s="51"/>
      <c r="T759" s="51"/>
    </row>
    <row r="760" spans="1:20" ht="63.75">
      <c r="A760" s="80">
        <v>760</v>
      </c>
      <c r="B760" s="46" t="s">
        <v>2489</v>
      </c>
      <c r="C760" s="112" t="s">
        <v>1079</v>
      </c>
      <c r="D760" s="112" t="s">
        <v>1083</v>
      </c>
      <c r="E760" s="112" t="s">
        <v>993</v>
      </c>
      <c r="F760" s="111" t="s">
        <v>2470</v>
      </c>
      <c r="G760" s="113" t="s">
        <v>2471</v>
      </c>
      <c r="H760" s="114" t="s">
        <v>2475</v>
      </c>
      <c r="I760" s="114" t="s">
        <v>2476</v>
      </c>
      <c r="J760" s="50" t="s">
        <v>1731</v>
      </c>
      <c r="K760" s="51"/>
      <c r="L760" s="51"/>
      <c r="M760" s="51" t="s">
        <v>704</v>
      </c>
      <c r="N760" s="51" t="s">
        <v>222</v>
      </c>
      <c r="O760" s="51"/>
      <c r="P760" s="51" t="s">
        <v>2101</v>
      </c>
      <c r="Q760" s="51"/>
      <c r="R760" s="51"/>
      <c r="S760" s="51"/>
      <c r="T760" s="51"/>
    </row>
    <row r="761" spans="1:20" ht="51">
      <c r="A761" s="80">
        <v>761</v>
      </c>
      <c r="B761" s="46" t="s">
        <v>2489</v>
      </c>
      <c r="C761" s="112" t="s">
        <v>1082</v>
      </c>
      <c r="D761" s="112" t="s">
        <v>1083</v>
      </c>
      <c r="E761" s="112" t="s">
        <v>1003</v>
      </c>
      <c r="F761" s="113" t="s">
        <v>986</v>
      </c>
      <c r="G761" s="113" t="s">
        <v>2471</v>
      </c>
      <c r="H761" s="114" t="s">
        <v>2477</v>
      </c>
      <c r="I761" s="114" t="s">
        <v>2478</v>
      </c>
      <c r="J761" s="50" t="s">
        <v>1730</v>
      </c>
      <c r="K761" s="51"/>
      <c r="L761" s="51"/>
      <c r="M761" s="51"/>
      <c r="N761" s="51" t="s">
        <v>111</v>
      </c>
      <c r="O761" s="51" t="s">
        <v>778</v>
      </c>
      <c r="P761" s="51" t="s">
        <v>3694</v>
      </c>
      <c r="Q761" s="51"/>
      <c r="R761" s="51"/>
      <c r="S761" s="51"/>
      <c r="T761" s="51"/>
    </row>
    <row r="762" spans="1:20" ht="25.5">
      <c r="A762" s="80">
        <v>762</v>
      </c>
      <c r="B762" s="46" t="s">
        <v>2489</v>
      </c>
      <c r="C762" s="112" t="s">
        <v>1596</v>
      </c>
      <c r="D762" s="112" t="s">
        <v>1597</v>
      </c>
      <c r="E762" s="112" t="s">
        <v>325</v>
      </c>
      <c r="F762" s="113" t="s">
        <v>986</v>
      </c>
      <c r="G762" s="113" t="s">
        <v>987</v>
      </c>
      <c r="H762" s="114" t="s">
        <v>2479</v>
      </c>
      <c r="I762" s="114" t="s">
        <v>2480</v>
      </c>
      <c r="J762" s="50" t="s">
        <v>1731</v>
      </c>
      <c r="K762" s="51"/>
      <c r="L762" s="51"/>
      <c r="M762" s="51" t="s">
        <v>704</v>
      </c>
      <c r="N762" s="51" t="s">
        <v>705</v>
      </c>
      <c r="O762" s="51" t="s">
        <v>778</v>
      </c>
      <c r="P762" s="51"/>
      <c r="Q762" s="51"/>
      <c r="R762" s="51"/>
      <c r="S762" s="51"/>
      <c r="T762" s="51"/>
    </row>
    <row r="763" spans="1:20" ht="102">
      <c r="A763" s="80">
        <v>763</v>
      </c>
      <c r="B763" s="46" t="s">
        <v>2489</v>
      </c>
      <c r="C763" s="112" t="s">
        <v>774</v>
      </c>
      <c r="D763" s="112" t="s">
        <v>771</v>
      </c>
      <c r="E763" s="112" t="s">
        <v>2010</v>
      </c>
      <c r="F763" s="111" t="s">
        <v>2470</v>
      </c>
      <c r="G763" s="113" t="s">
        <v>2471</v>
      </c>
      <c r="H763" s="114" t="s">
        <v>2481</v>
      </c>
      <c r="I763" s="114" t="s">
        <v>2482</v>
      </c>
      <c r="J763" s="50"/>
      <c r="K763" s="51"/>
      <c r="L763" s="51"/>
      <c r="M763" s="51"/>
      <c r="N763" s="51"/>
      <c r="O763" s="51"/>
      <c r="P763" s="51" t="s">
        <v>2099</v>
      </c>
      <c r="Q763" s="51"/>
      <c r="R763" s="51"/>
      <c r="S763" s="51"/>
      <c r="T763" s="51"/>
    </row>
    <row r="764" spans="1:20" ht="51">
      <c r="A764" s="80">
        <v>764</v>
      </c>
      <c r="B764" s="46" t="s">
        <v>2489</v>
      </c>
      <c r="C764" s="112" t="s">
        <v>774</v>
      </c>
      <c r="D764" s="112" t="s">
        <v>771</v>
      </c>
      <c r="E764" s="112" t="s">
        <v>2010</v>
      </c>
      <c r="F764" s="111" t="s">
        <v>2470</v>
      </c>
      <c r="G764" s="113" t="s">
        <v>2471</v>
      </c>
      <c r="H764" s="114" t="s">
        <v>2483</v>
      </c>
      <c r="I764" s="114" t="s">
        <v>2484</v>
      </c>
      <c r="J764" s="50"/>
      <c r="K764" s="51"/>
      <c r="L764" s="51"/>
      <c r="M764" s="51"/>
      <c r="N764" s="51"/>
      <c r="O764" s="51"/>
      <c r="P764" s="51" t="s">
        <v>2099</v>
      </c>
      <c r="Q764" s="51"/>
      <c r="R764" s="51"/>
      <c r="S764" s="51"/>
      <c r="T764" s="51"/>
    </row>
    <row r="765" spans="1:20" ht="25.5">
      <c r="A765" s="80">
        <v>765</v>
      </c>
      <c r="B765" s="46" t="s">
        <v>2489</v>
      </c>
      <c r="C765" s="112" t="s">
        <v>774</v>
      </c>
      <c r="D765" s="112" t="s">
        <v>3027</v>
      </c>
      <c r="E765" s="112" t="s">
        <v>1783</v>
      </c>
      <c r="F765" s="113" t="s">
        <v>986</v>
      </c>
      <c r="G765" s="113" t="s">
        <v>987</v>
      </c>
      <c r="H765" s="114" t="s">
        <v>2485</v>
      </c>
      <c r="I765" s="114" t="s">
        <v>2486</v>
      </c>
      <c r="J765" s="50" t="s">
        <v>1731</v>
      </c>
      <c r="K765" s="51"/>
      <c r="L765" s="51"/>
      <c r="M765" s="51" t="s">
        <v>704</v>
      </c>
      <c r="N765" s="51" t="s">
        <v>705</v>
      </c>
      <c r="O765" s="51" t="s">
        <v>778</v>
      </c>
      <c r="P765" s="51"/>
      <c r="Q765" s="51"/>
      <c r="R765" s="51"/>
      <c r="S765" s="51"/>
      <c r="T765" s="51"/>
    </row>
    <row r="766" spans="1:20" ht="38.25">
      <c r="A766" s="80">
        <v>766</v>
      </c>
      <c r="B766" s="46" t="s">
        <v>2489</v>
      </c>
      <c r="C766" s="112" t="s">
        <v>1604</v>
      </c>
      <c r="D766" s="112" t="s">
        <v>2025</v>
      </c>
      <c r="E766" s="112" t="s">
        <v>994</v>
      </c>
      <c r="F766" s="113" t="s">
        <v>986</v>
      </c>
      <c r="G766" s="113" t="s">
        <v>2471</v>
      </c>
      <c r="H766" s="114" t="s">
        <v>2487</v>
      </c>
      <c r="I766" s="114" t="s">
        <v>2488</v>
      </c>
      <c r="J766" s="50" t="s">
        <v>1731</v>
      </c>
      <c r="K766" s="51" t="s">
        <v>3836</v>
      </c>
      <c r="L766" s="51"/>
      <c r="M766" s="51" t="s">
        <v>704</v>
      </c>
      <c r="N766" s="51" t="s">
        <v>705</v>
      </c>
      <c r="O766" s="51" t="s">
        <v>778</v>
      </c>
      <c r="P766" s="51"/>
      <c r="Q766" s="51"/>
      <c r="R766" s="51"/>
      <c r="S766" s="51"/>
      <c r="T766" s="51"/>
    </row>
    <row r="767" spans="1:20" ht="76.5">
      <c r="A767" s="80">
        <v>767</v>
      </c>
      <c r="B767" s="46" t="s">
        <v>3423</v>
      </c>
      <c r="C767" s="112" t="s">
        <v>1852</v>
      </c>
      <c r="D767" s="160" t="s">
        <v>1853</v>
      </c>
      <c r="E767" s="160" t="s">
        <v>2490</v>
      </c>
      <c r="F767" s="111" t="s">
        <v>2470</v>
      </c>
      <c r="G767" s="113" t="s">
        <v>987</v>
      </c>
      <c r="H767" s="114" t="s">
        <v>2491</v>
      </c>
      <c r="I767" s="114" t="s">
        <v>2176</v>
      </c>
      <c r="J767" s="50" t="s">
        <v>1732</v>
      </c>
      <c r="K767" s="114" t="s">
        <v>211</v>
      </c>
      <c r="L767" s="51"/>
      <c r="M767" s="51" t="s">
        <v>704</v>
      </c>
      <c r="N767" s="51" t="s">
        <v>222</v>
      </c>
      <c r="O767" s="51"/>
      <c r="P767" s="51" t="s">
        <v>1733</v>
      </c>
      <c r="Q767" s="51"/>
      <c r="R767" s="51"/>
      <c r="S767" s="51"/>
      <c r="T767" s="51"/>
    </row>
    <row r="768" spans="1:20" ht="38.25">
      <c r="A768" s="80">
        <v>768</v>
      </c>
      <c r="B768" s="46" t="s">
        <v>3423</v>
      </c>
      <c r="C768" s="112" t="s">
        <v>1860</v>
      </c>
      <c r="D768" s="160" t="s">
        <v>1844</v>
      </c>
      <c r="E768" s="160" t="s">
        <v>2492</v>
      </c>
      <c r="F768" s="111" t="s">
        <v>2470</v>
      </c>
      <c r="G768" s="113" t="s">
        <v>987</v>
      </c>
      <c r="H768" s="114" t="s">
        <v>2491</v>
      </c>
      <c r="I768" s="114" t="s">
        <v>2176</v>
      </c>
      <c r="J768" s="50"/>
      <c r="K768" s="51"/>
      <c r="L768" s="51"/>
      <c r="M768" s="51"/>
      <c r="N768" s="51"/>
      <c r="O768" s="51"/>
      <c r="P768" s="51" t="s">
        <v>1733</v>
      </c>
      <c r="Q768" s="51"/>
      <c r="R768" s="51"/>
      <c r="S768" s="51"/>
      <c r="T768" s="51"/>
    </row>
    <row r="769" spans="1:20" ht="63.75">
      <c r="A769" s="80">
        <v>769</v>
      </c>
      <c r="B769" s="46" t="s">
        <v>3423</v>
      </c>
      <c r="C769" s="112" t="s">
        <v>512</v>
      </c>
      <c r="D769" s="160" t="s">
        <v>489</v>
      </c>
      <c r="E769" s="160" t="s">
        <v>2493</v>
      </c>
      <c r="F769" s="111" t="s">
        <v>2470</v>
      </c>
      <c r="G769" s="113" t="s">
        <v>987</v>
      </c>
      <c r="H769" s="114" t="s">
        <v>2491</v>
      </c>
      <c r="I769" s="114" t="s">
        <v>2176</v>
      </c>
      <c r="J769" s="50"/>
      <c r="K769" s="51"/>
      <c r="L769" s="51"/>
      <c r="M769" s="51"/>
      <c r="N769" s="51"/>
      <c r="O769" s="51"/>
      <c r="P769" s="51" t="s">
        <v>1733</v>
      </c>
      <c r="Q769" s="51"/>
      <c r="R769" s="51"/>
      <c r="S769" s="51"/>
      <c r="T769" s="51"/>
    </row>
    <row r="770" spans="1:20" ht="38.25">
      <c r="A770" s="80">
        <v>770</v>
      </c>
      <c r="B770" s="46" t="s">
        <v>3423</v>
      </c>
      <c r="C770" s="112" t="s">
        <v>515</v>
      </c>
      <c r="D770" s="160" t="s">
        <v>989</v>
      </c>
      <c r="E770" s="160" t="s">
        <v>2494</v>
      </c>
      <c r="F770" s="111" t="s">
        <v>2470</v>
      </c>
      <c r="G770" s="113" t="s">
        <v>987</v>
      </c>
      <c r="H770" s="114" t="s">
        <v>2491</v>
      </c>
      <c r="I770" s="114" t="s">
        <v>2176</v>
      </c>
      <c r="J770" s="50"/>
      <c r="K770" s="51"/>
      <c r="L770" s="51"/>
      <c r="M770" s="51"/>
      <c r="N770" s="51"/>
      <c r="O770" s="51"/>
      <c r="P770" s="51" t="s">
        <v>1733</v>
      </c>
      <c r="Q770" s="51"/>
      <c r="R770" s="51"/>
      <c r="S770" s="51"/>
      <c r="T770" s="51"/>
    </row>
    <row r="771" spans="1:20" ht="63.75">
      <c r="A771" s="80">
        <v>771</v>
      </c>
      <c r="B771" s="46" t="s">
        <v>3423</v>
      </c>
      <c r="C771" s="112" t="s">
        <v>988</v>
      </c>
      <c r="D771" s="160" t="s">
        <v>1141</v>
      </c>
      <c r="E771" s="160" t="s">
        <v>2495</v>
      </c>
      <c r="F771" s="111" t="s">
        <v>2470</v>
      </c>
      <c r="G771" s="113" t="s">
        <v>987</v>
      </c>
      <c r="H771" s="114" t="s">
        <v>2491</v>
      </c>
      <c r="I771" s="114" t="s">
        <v>2176</v>
      </c>
      <c r="J771" s="50"/>
      <c r="K771" s="51"/>
      <c r="L771" s="51"/>
      <c r="M771" s="51"/>
      <c r="N771" s="51"/>
      <c r="O771" s="51"/>
      <c r="P771" s="51" t="s">
        <v>1733</v>
      </c>
      <c r="Q771" s="51"/>
      <c r="R771" s="51"/>
      <c r="S771" s="51"/>
      <c r="T771" s="51"/>
    </row>
    <row r="772" spans="1:20" ht="25.5">
      <c r="A772" s="80">
        <v>772</v>
      </c>
      <c r="B772" s="46" t="s">
        <v>3423</v>
      </c>
      <c r="C772" s="112" t="s">
        <v>2496</v>
      </c>
      <c r="D772" s="160" t="s">
        <v>1141</v>
      </c>
      <c r="E772" s="160" t="s">
        <v>496</v>
      </c>
      <c r="F772" s="111" t="s">
        <v>2470</v>
      </c>
      <c r="G772" s="113" t="s">
        <v>987</v>
      </c>
      <c r="H772" s="114" t="s">
        <v>2491</v>
      </c>
      <c r="I772" s="114" t="s">
        <v>2176</v>
      </c>
      <c r="J772" s="50"/>
      <c r="K772" s="51"/>
      <c r="L772" s="51"/>
      <c r="M772" s="51"/>
      <c r="N772" s="51"/>
      <c r="O772" s="51"/>
      <c r="P772" s="51" t="s">
        <v>1733</v>
      </c>
      <c r="Q772" s="51"/>
      <c r="R772" s="51"/>
      <c r="S772" s="51"/>
      <c r="T772" s="51"/>
    </row>
    <row r="773" spans="1:20" ht="45">
      <c r="A773" s="80">
        <v>773</v>
      </c>
      <c r="B773" s="46" t="s">
        <v>3423</v>
      </c>
      <c r="C773" s="112" t="s">
        <v>1144</v>
      </c>
      <c r="D773" s="160" t="s">
        <v>509</v>
      </c>
      <c r="E773" s="160" t="s">
        <v>2497</v>
      </c>
      <c r="F773" s="111" t="s">
        <v>2470</v>
      </c>
      <c r="G773" s="113" t="s">
        <v>987</v>
      </c>
      <c r="H773" s="114" t="s">
        <v>2491</v>
      </c>
      <c r="I773" s="114" t="s">
        <v>2176</v>
      </c>
      <c r="J773" s="50" t="s">
        <v>1732</v>
      </c>
      <c r="K773" s="51" t="s">
        <v>212</v>
      </c>
      <c r="L773" s="51"/>
      <c r="M773" s="51" t="s">
        <v>704</v>
      </c>
      <c r="N773" s="51" t="s">
        <v>222</v>
      </c>
      <c r="O773" s="51"/>
      <c r="P773" s="51" t="s">
        <v>1733</v>
      </c>
      <c r="Q773" s="51"/>
      <c r="R773" s="51"/>
      <c r="S773" s="51"/>
      <c r="T773" s="51"/>
    </row>
    <row r="774" spans="1:20" ht="63.75">
      <c r="A774" s="80">
        <v>774</v>
      </c>
      <c r="B774" s="46" t="s">
        <v>3423</v>
      </c>
      <c r="C774" s="112" t="s">
        <v>2115</v>
      </c>
      <c r="D774" s="160" t="s">
        <v>1027</v>
      </c>
      <c r="E774" s="160" t="s">
        <v>2469</v>
      </c>
      <c r="F774" s="111" t="s">
        <v>2470</v>
      </c>
      <c r="G774" s="113" t="s">
        <v>987</v>
      </c>
      <c r="H774" s="114" t="s">
        <v>2498</v>
      </c>
      <c r="I774" s="114" t="s">
        <v>2499</v>
      </c>
      <c r="J774" s="50"/>
      <c r="K774" s="51"/>
      <c r="L774" s="51"/>
      <c r="M774" s="51"/>
      <c r="N774" s="51"/>
      <c r="O774" s="51"/>
      <c r="P774" s="51" t="s">
        <v>1777</v>
      </c>
      <c r="Q774" s="51"/>
      <c r="R774" s="51"/>
      <c r="S774" s="51"/>
      <c r="T774" s="51"/>
    </row>
    <row r="775" spans="1:20" ht="63.75">
      <c r="A775" s="80">
        <v>775</v>
      </c>
      <c r="B775" s="46" t="s">
        <v>3423</v>
      </c>
      <c r="C775" s="112" t="s">
        <v>2115</v>
      </c>
      <c r="D775" s="160" t="s">
        <v>1027</v>
      </c>
      <c r="E775" s="160"/>
      <c r="F775" s="111" t="s">
        <v>2470</v>
      </c>
      <c r="G775" s="113" t="s">
        <v>987</v>
      </c>
      <c r="H775" s="114" t="s">
        <v>3121</v>
      </c>
      <c r="I775" s="114" t="s">
        <v>3122</v>
      </c>
      <c r="J775" s="50"/>
      <c r="K775" s="51"/>
      <c r="L775" s="51"/>
      <c r="M775" s="51"/>
      <c r="N775" s="51"/>
      <c r="O775" s="51"/>
      <c r="P775" s="51" t="s">
        <v>1777</v>
      </c>
      <c r="Q775" s="51"/>
      <c r="R775" s="51"/>
      <c r="S775" s="51"/>
      <c r="T775" s="51"/>
    </row>
    <row r="776" spans="1:20" ht="114.75">
      <c r="A776" s="80">
        <v>776</v>
      </c>
      <c r="B776" s="46" t="s">
        <v>3423</v>
      </c>
      <c r="C776" s="112" t="s">
        <v>992</v>
      </c>
      <c r="D776" s="160" t="s">
        <v>1864</v>
      </c>
      <c r="E776" s="160" t="s">
        <v>3123</v>
      </c>
      <c r="F776" s="111" t="s">
        <v>2470</v>
      </c>
      <c r="G776" s="113" t="s">
        <v>987</v>
      </c>
      <c r="H776" s="114" t="s">
        <v>3124</v>
      </c>
      <c r="I776" s="114" t="s">
        <v>3125</v>
      </c>
      <c r="J776" s="50"/>
      <c r="K776" s="51"/>
      <c r="L776" s="51"/>
      <c r="M776" s="51"/>
      <c r="N776" s="51"/>
      <c r="O776" s="51"/>
      <c r="P776" s="51" t="s">
        <v>1637</v>
      </c>
      <c r="Q776" s="51"/>
      <c r="R776" s="51"/>
      <c r="S776" s="51"/>
      <c r="T776" s="51"/>
    </row>
    <row r="777" spans="1:20" ht="267.75">
      <c r="A777" s="80">
        <v>777</v>
      </c>
      <c r="B777" s="46" t="s">
        <v>3423</v>
      </c>
      <c r="C777" s="112" t="s">
        <v>992</v>
      </c>
      <c r="D777" s="160" t="s">
        <v>3126</v>
      </c>
      <c r="E777" s="160" t="s">
        <v>3127</v>
      </c>
      <c r="F777" s="111" t="s">
        <v>2470</v>
      </c>
      <c r="G777" s="113" t="s">
        <v>987</v>
      </c>
      <c r="H777" s="114" t="s">
        <v>3124</v>
      </c>
      <c r="I777" s="114" t="s">
        <v>3125</v>
      </c>
      <c r="J777" s="50"/>
      <c r="K777" s="51"/>
      <c r="L777" s="51"/>
      <c r="M777" s="51"/>
      <c r="N777" s="51"/>
      <c r="O777" s="51"/>
      <c r="P777" s="51" t="s">
        <v>1637</v>
      </c>
      <c r="Q777" s="51"/>
      <c r="R777" s="51"/>
      <c r="S777" s="51"/>
      <c r="T777" s="51"/>
    </row>
    <row r="778" spans="1:20" ht="63.75">
      <c r="A778" s="80">
        <v>778</v>
      </c>
      <c r="B778" s="46" t="s">
        <v>3423</v>
      </c>
      <c r="C778" s="161" t="s">
        <v>1002</v>
      </c>
      <c r="D778" s="162" t="s">
        <v>1003</v>
      </c>
      <c r="E778" s="162" t="s">
        <v>489</v>
      </c>
      <c r="F778" s="111" t="s">
        <v>2470</v>
      </c>
      <c r="G778" s="113" t="s">
        <v>987</v>
      </c>
      <c r="H778" s="114" t="s">
        <v>3128</v>
      </c>
      <c r="I778" s="114" t="s">
        <v>3129</v>
      </c>
      <c r="J778" s="50"/>
      <c r="K778" s="51"/>
      <c r="L778" s="51"/>
      <c r="M778" s="51"/>
      <c r="N778" s="51"/>
      <c r="O778" s="51"/>
      <c r="P778" s="51" t="s">
        <v>1637</v>
      </c>
      <c r="Q778" s="51"/>
      <c r="R778" s="51"/>
      <c r="S778" s="51"/>
      <c r="T778" s="51"/>
    </row>
    <row r="779" spans="1:20" ht="38.25">
      <c r="A779" s="80">
        <v>779</v>
      </c>
      <c r="B779" s="46" t="s">
        <v>3423</v>
      </c>
      <c r="C779" s="110" t="s">
        <v>783</v>
      </c>
      <c r="D779" s="163" t="s">
        <v>1849</v>
      </c>
      <c r="E779" s="163" t="s">
        <v>999</v>
      </c>
      <c r="F779" s="111" t="s">
        <v>2470</v>
      </c>
      <c r="G779" s="113" t="s">
        <v>987</v>
      </c>
      <c r="H779" s="114" t="s">
        <v>3130</v>
      </c>
      <c r="I779" s="114" t="s">
        <v>3125</v>
      </c>
      <c r="J779" s="50"/>
      <c r="K779" s="51"/>
      <c r="L779" s="51"/>
      <c r="M779" s="51"/>
      <c r="N779" s="51"/>
      <c r="O779" s="51"/>
      <c r="P779" s="51" t="s">
        <v>1778</v>
      </c>
      <c r="Q779" s="51"/>
      <c r="R779" s="51"/>
      <c r="S779" s="51"/>
      <c r="T779" s="51"/>
    </row>
    <row r="780" spans="1:20" ht="38.25">
      <c r="A780" s="80">
        <v>780</v>
      </c>
      <c r="B780" s="46" t="s">
        <v>3423</v>
      </c>
      <c r="C780" s="112" t="s">
        <v>786</v>
      </c>
      <c r="D780" s="160" t="s">
        <v>1067</v>
      </c>
      <c r="E780" s="160" t="s">
        <v>469</v>
      </c>
      <c r="F780" s="111" t="s">
        <v>2470</v>
      </c>
      <c r="G780" s="113" t="s">
        <v>987</v>
      </c>
      <c r="H780" s="114" t="s">
        <v>3130</v>
      </c>
      <c r="I780" s="114" t="s">
        <v>3125</v>
      </c>
      <c r="J780" s="50"/>
      <c r="K780" s="51"/>
      <c r="L780" s="51"/>
      <c r="M780" s="51"/>
      <c r="N780" s="51"/>
      <c r="O780" s="51"/>
      <c r="P780" s="51" t="s">
        <v>1778</v>
      </c>
      <c r="Q780" s="51"/>
      <c r="R780" s="51"/>
      <c r="S780" s="51"/>
      <c r="T780" s="51"/>
    </row>
    <row r="781" spans="1:20" ht="63.75">
      <c r="A781" s="80">
        <v>781</v>
      </c>
      <c r="B781" s="46" t="s">
        <v>3423</v>
      </c>
      <c r="C781" s="112" t="s">
        <v>2467</v>
      </c>
      <c r="D781" s="160" t="s">
        <v>1051</v>
      </c>
      <c r="E781" s="160" t="s">
        <v>496</v>
      </c>
      <c r="F781" s="111" t="s">
        <v>2470</v>
      </c>
      <c r="G781" s="113" t="s">
        <v>987</v>
      </c>
      <c r="H781" s="114" t="s">
        <v>3131</v>
      </c>
      <c r="I781" s="114" t="s">
        <v>3132</v>
      </c>
      <c r="J781" s="50"/>
      <c r="K781" s="51"/>
      <c r="L781" s="51"/>
      <c r="M781" s="51"/>
      <c r="N781" s="51"/>
      <c r="O781" s="51"/>
      <c r="P781" s="51" t="s">
        <v>1781</v>
      </c>
      <c r="Q781" s="51"/>
      <c r="R781" s="51"/>
      <c r="S781" s="51"/>
      <c r="T781" s="51"/>
    </row>
    <row r="782" spans="1:20" ht="63.75">
      <c r="A782" s="80">
        <v>782</v>
      </c>
      <c r="B782" s="46" t="s">
        <v>3423</v>
      </c>
      <c r="C782" s="112" t="s">
        <v>2840</v>
      </c>
      <c r="D782" s="160" t="s">
        <v>734</v>
      </c>
      <c r="E782" s="160" t="s">
        <v>1861</v>
      </c>
      <c r="F782" s="111" t="s">
        <v>2470</v>
      </c>
      <c r="G782" s="113" t="s">
        <v>2471</v>
      </c>
      <c r="H782" s="114" t="s">
        <v>3133</v>
      </c>
      <c r="I782" s="114" t="s">
        <v>3134</v>
      </c>
      <c r="J782" s="50"/>
      <c r="K782" s="51"/>
      <c r="L782" s="51"/>
      <c r="M782" s="51"/>
      <c r="N782" s="51"/>
      <c r="O782" s="51"/>
      <c r="P782" s="51" t="s">
        <v>1776</v>
      </c>
      <c r="Q782" s="51"/>
      <c r="R782" s="51"/>
      <c r="S782" s="51"/>
      <c r="T782" s="51"/>
    </row>
    <row r="783" spans="1:20" ht="114.75">
      <c r="A783" s="80">
        <v>783</v>
      </c>
      <c r="B783" s="46" t="s">
        <v>3423</v>
      </c>
      <c r="C783" s="112" t="s">
        <v>744</v>
      </c>
      <c r="D783" s="160" t="s">
        <v>2011</v>
      </c>
      <c r="E783" s="160" t="s">
        <v>1861</v>
      </c>
      <c r="F783" s="111" t="s">
        <v>2470</v>
      </c>
      <c r="G783" s="113" t="s">
        <v>2471</v>
      </c>
      <c r="H783" s="114" t="s">
        <v>3135</v>
      </c>
      <c r="I783" s="114" t="s">
        <v>3136</v>
      </c>
      <c r="J783" s="50"/>
      <c r="K783" s="51"/>
      <c r="L783" s="51"/>
      <c r="M783" s="51"/>
      <c r="N783" s="51"/>
      <c r="O783" s="51"/>
      <c r="P783" s="51" t="s">
        <v>1776</v>
      </c>
      <c r="Q783" s="51"/>
      <c r="R783" s="51"/>
      <c r="S783" s="51"/>
      <c r="T783" s="51"/>
    </row>
    <row r="784" spans="1:20" ht="12.75">
      <c r="A784" s="80">
        <v>784</v>
      </c>
      <c r="B784" s="46" t="s">
        <v>3423</v>
      </c>
      <c r="C784" s="112" t="s">
        <v>3137</v>
      </c>
      <c r="D784" s="160" t="s">
        <v>1470</v>
      </c>
      <c r="E784" s="160" t="s">
        <v>2468</v>
      </c>
      <c r="F784" s="111" t="s">
        <v>2470</v>
      </c>
      <c r="G784" s="113" t="s">
        <v>987</v>
      </c>
      <c r="H784" s="114" t="s">
        <v>3138</v>
      </c>
      <c r="I784" s="114" t="s">
        <v>3139</v>
      </c>
      <c r="J784" s="50"/>
      <c r="K784" s="51"/>
      <c r="L784" s="51"/>
      <c r="M784" s="51"/>
      <c r="N784" s="51"/>
      <c r="O784" s="51"/>
      <c r="P784" s="51" t="s">
        <v>1779</v>
      </c>
      <c r="Q784" s="51"/>
      <c r="R784" s="51"/>
      <c r="S784" s="51"/>
      <c r="T784" s="51"/>
    </row>
    <row r="785" spans="1:20" ht="12.75">
      <c r="A785" s="80">
        <v>785</v>
      </c>
      <c r="B785" s="46" t="s">
        <v>3423</v>
      </c>
      <c r="C785" s="112" t="s">
        <v>2533</v>
      </c>
      <c r="D785" s="160" t="s">
        <v>1284</v>
      </c>
      <c r="E785" s="160" t="s">
        <v>2469</v>
      </c>
      <c r="F785" s="111" t="s">
        <v>2470</v>
      </c>
      <c r="G785" s="113" t="s">
        <v>987</v>
      </c>
      <c r="H785" s="114" t="s">
        <v>3140</v>
      </c>
      <c r="I785" s="114" t="s">
        <v>3139</v>
      </c>
      <c r="J785" s="50"/>
      <c r="K785" s="51"/>
      <c r="L785" s="51"/>
      <c r="M785" s="51"/>
      <c r="N785" s="51"/>
      <c r="O785" s="51"/>
      <c r="P785" s="51" t="s">
        <v>2101</v>
      </c>
      <c r="Q785" s="51"/>
      <c r="R785" s="51"/>
      <c r="S785" s="51"/>
      <c r="T785" s="51"/>
    </row>
    <row r="786" spans="1:20" ht="114.75">
      <c r="A786" s="80">
        <v>786</v>
      </c>
      <c r="B786" s="46" t="s">
        <v>3423</v>
      </c>
      <c r="C786" s="112" t="s">
        <v>2648</v>
      </c>
      <c r="D786" s="160" t="s">
        <v>2649</v>
      </c>
      <c r="E786" s="160" t="s">
        <v>1084</v>
      </c>
      <c r="F786" s="111" t="s">
        <v>2470</v>
      </c>
      <c r="G786" s="113" t="s">
        <v>2471</v>
      </c>
      <c r="H786" s="114" t="s">
        <v>3141</v>
      </c>
      <c r="I786" s="114" t="s">
        <v>3142</v>
      </c>
      <c r="J786" s="50"/>
      <c r="K786" s="51"/>
      <c r="L786" s="51"/>
      <c r="M786" s="51"/>
      <c r="N786" s="51"/>
      <c r="O786" s="51"/>
      <c r="P786" s="51" t="s">
        <v>1777</v>
      </c>
      <c r="Q786" s="51"/>
      <c r="R786" s="51"/>
      <c r="S786" s="51"/>
      <c r="T786" s="51"/>
    </row>
    <row r="787" spans="1:20" ht="51">
      <c r="A787" s="80">
        <v>787</v>
      </c>
      <c r="B787" s="46" t="s">
        <v>3423</v>
      </c>
      <c r="C787" s="112" t="s">
        <v>1214</v>
      </c>
      <c r="D787" s="160" t="s">
        <v>1215</v>
      </c>
      <c r="E787" s="160" t="s">
        <v>1849</v>
      </c>
      <c r="F787" s="111" t="s">
        <v>2470</v>
      </c>
      <c r="G787" s="113" t="s">
        <v>2471</v>
      </c>
      <c r="H787" s="114" t="s">
        <v>3143</v>
      </c>
      <c r="I787" s="114" t="s">
        <v>3144</v>
      </c>
      <c r="J787" s="50"/>
      <c r="K787" s="51"/>
      <c r="L787" s="51"/>
      <c r="M787" s="51"/>
      <c r="N787" s="51"/>
      <c r="O787" s="51"/>
      <c r="P787" s="51" t="s">
        <v>1779</v>
      </c>
      <c r="Q787" s="51"/>
      <c r="R787" s="51"/>
      <c r="S787" s="51"/>
      <c r="T787" s="51"/>
    </row>
    <row r="788" spans="1:20" ht="123.75">
      <c r="A788" s="80">
        <v>788</v>
      </c>
      <c r="B788" s="46" t="s">
        <v>3423</v>
      </c>
      <c r="C788" s="164" t="s">
        <v>1214</v>
      </c>
      <c r="D788" s="21">
        <v>69</v>
      </c>
      <c r="E788" s="21">
        <v>64</v>
      </c>
      <c r="F788" s="111" t="s">
        <v>2470</v>
      </c>
      <c r="G788" s="21" t="s">
        <v>2471</v>
      </c>
      <c r="H788" s="82" t="s">
        <v>2843</v>
      </c>
      <c r="I788" s="164" t="s">
        <v>2844</v>
      </c>
      <c r="J788" s="50" t="s">
        <v>1731</v>
      </c>
      <c r="K788" s="51" t="s">
        <v>3716</v>
      </c>
      <c r="L788" s="51"/>
      <c r="M788" s="51" t="s">
        <v>704</v>
      </c>
      <c r="N788" s="51" t="s">
        <v>222</v>
      </c>
      <c r="O788" s="51"/>
      <c r="P788" s="51" t="s">
        <v>1780</v>
      </c>
      <c r="Q788" s="51"/>
      <c r="R788" s="51"/>
      <c r="S788" s="51"/>
      <c r="T788" s="51"/>
    </row>
    <row r="789" spans="1:20" ht="102">
      <c r="A789" s="80">
        <v>789</v>
      </c>
      <c r="B789" s="46" t="s">
        <v>3423</v>
      </c>
      <c r="C789" s="161" t="s">
        <v>1214</v>
      </c>
      <c r="D789" s="162" t="s">
        <v>1215</v>
      </c>
      <c r="E789" s="162" t="s">
        <v>2010</v>
      </c>
      <c r="F789" s="111" t="s">
        <v>2470</v>
      </c>
      <c r="G789" s="165" t="s">
        <v>987</v>
      </c>
      <c r="H789" s="166" t="s">
        <v>2845</v>
      </c>
      <c r="I789" s="166" t="s">
        <v>2846</v>
      </c>
      <c r="J789" s="50"/>
      <c r="K789" s="51"/>
      <c r="L789" s="51"/>
      <c r="M789" s="51"/>
      <c r="N789" s="51"/>
      <c r="O789" s="51"/>
      <c r="P789" s="51" t="s">
        <v>1779</v>
      </c>
      <c r="Q789" s="51"/>
      <c r="R789" s="51"/>
      <c r="S789" s="51"/>
      <c r="T789" s="51"/>
    </row>
    <row r="790" spans="1:20" ht="38.25">
      <c r="A790" s="80">
        <v>790</v>
      </c>
      <c r="B790" s="46" t="s">
        <v>3423</v>
      </c>
      <c r="C790" s="112" t="s">
        <v>1875</v>
      </c>
      <c r="D790" s="160" t="s">
        <v>2335</v>
      </c>
      <c r="E790" s="160" t="s">
        <v>1027</v>
      </c>
      <c r="F790" s="111" t="s">
        <v>2470</v>
      </c>
      <c r="G790" s="113" t="s">
        <v>987</v>
      </c>
      <c r="H790" s="114" t="s">
        <v>2847</v>
      </c>
      <c r="I790" s="114" t="s">
        <v>3139</v>
      </c>
      <c r="J790" s="50"/>
      <c r="K790" s="51"/>
      <c r="L790" s="51"/>
      <c r="M790" s="51"/>
      <c r="N790" s="51"/>
      <c r="O790" s="51"/>
      <c r="P790" s="51" t="s">
        <v>1779</v>
      </c>
      <c r="Q790" s="51"/>
      <c r="R790" s="51"/>
      <c r="S790" s="51"/>
      <c r="T790" s="51"/>
    </row>
    <row r="791" spans="1:20" ht="38.25">
      <c r="A791" s="80">
        <v>791</v>
      </c>
      <c r="B791" s="46" t="s">
        <v>3423</v>
      </c>
      <c r="C791" s="112" t="s">
        <v>1119</v>
      </c>
      <c r="D791" s="160" t="s">
        <v>464</v>
      </c>
      <c r="E791" s="160" t="s">
        <v>1037</v>
      </c>
      <c r="F791" s="111" t="s">
        <v>2470</v>
      </c>
      <c r="G791" s="113" t="s">
        <v>987</v>
      </c>
      <c r="H791" s="114" t="s">
        <v>2848</v>
      </c>
      <c r="I791" s="114" t="s">
        <v>2849</v>
      </c>
      <c r="J791" s="50"/>
      <c r="K791" s="51"/>
      <c r="L791" s="51"/>
      <c r="M791" s="51"/>
      <c r="N791" s="51"/>
      <c r="O791" s="51"/>
      <c r="P791" s="51" t="s">
        <v>2100</v>
      </c>
      <c r="Q791" s="51"/>
      <c r="R791" s="51"/>
      <c r="S791" s="51"/>
      <c r="T791" s="51"/>
    </row>
    <row r="792" spans="1:20" ht="25.5">
      <c r="A792" s="80">
        <v>792</v>
      </c>
      <c r="B792" s="46" t="s">
        <v>3423</v>
      </c>
      <c r="C792" s="112" t="s">
        <v>463</v>
      </c>
      <c r="D792" s="160" t="s">
        <v>464</v>
      </c>
      <c r="E792" s="160" t="s">
        <v>1160</v>
      </c>
      <c r="F792" s="111" t="s">
        <v>2470</v>
      </c>
      <c r="G792" s="113" t="s">
        <v>987</v>
      </c>
      <c r="H792" s="114" t="s">
        <v>2850</v>
      </c>
      <c r="I792" s="114" t="s">
        <v>3139</v>
      </c>
      <c r="J792" s="50"/>
      <c r="K792" s="51"/>
      <c r="L792" s="51"/>
      <c r="M792" s="51"/>
      <c r="N792" s="51"/>
      <c r="O792" s="51"/>
      <c r="P792" s="51" t="s">
        <v>1779</v>
      </c>
      <c r="Q792" s="51"/>
      <c r="R792" s="51"/>
      <c r="S792" s="51"/>
      <c r="T792" s="51"/>
    </row>
    <row r="793" spans="1:20" ht="38.25">
      <c r="A793" s="80">
        <v>793</v>
      </c>
      <c r="B793" s="46" t="s">
        <v>3423</v>
      </c>
      <c r="C793" s="112" t="s">
        <v>463</v>
      </c>
      <c r="D793" s="160" t="s">
        <v>464</v>
      </c>
      <c r="E793" s="160" t="s">
        <v>1057</v>
      </c>
      <c r="F793" s="111" t="s">
        <v>2470</v>
      </c>
      <c r="G793" s="113" t="s">
        <v>987</v>
      </c>
      <c r="H793" s="114" t="s">
        <v>2851</v>
      </c>
      <c r="I793" s="114" t="s">
        <v>3139</v>
      </c>
      <c r="J793" s="50"/>
      <c r="K793" s="51"/>
      <c r="L793" s="51"/>
      <c r="M793" s="51"/>
      <c r="N793" s="51"/>
      <c r="O793" s="51"/>
      <c r="P793" s="51" t="s">
        <v>1779</v>
      </c>
      <c r="Q793" s="51"/>
      <c r="R793" s="51"/>
      <c r="S793" s="51"/>
      <c r="T793" s="51"/>
    </row>
    <row r="794" spans="1:20" ht="140.25">
      <c r="A794" s="80">
        <v>794</v>
      </c>
      <c r="B794" s="46" t="s">
        <v>3423</v>
      </c>
      <c r="C794" s="112" t="s">
        <v>463</v>
      </c>
      <c r="D794" s="160" t="s">
        <v>464</v>
      </c>
      <c r="E794" s="160" t="s">
        <v>2852</v>
      </c>
      <c r="F794" s="111" t="s">
        <v>2470</v>
      </c>
      <c r="G794" s="113" t="s">
        <v>987</v>
      </c>
      <c r="H794" s="114" t="s">
        <v>2853</v>
      </c>
      <c r="I794" s="114" t="s">
        <v>3139</v>
      </c>
      <c r="J794" s="50"/>
      <c r="K794" s="51"/>
      <c r="L794" s="51"/>
      <c r="M794" s="51"/>
      <c r="N794" s="51"/>
      <c r="O794" s="51"/>
      <c r="P794" s="51" t="s">
        <v>1779</v>
      </c>
      <c r="Q794" s="51"/>
      <c r="R794" s="51"/>
      <c r="S794" s="51"/>
      <c r="T794" s="51"/>
    </row>
    <row r="795" spans="1:20" ht="12.75">
      <c r="A795" s="80">
        <v>795</v>
      </c>
      <c r="B795" s="46" t="s">
        <v>3423</v>
      </c>
      <c r="C795" s="112" t="s">
        <v>463</v>
      </c>
      <c r="D795" s="160" t="s">
        <v>464</v>
      </c>
      <c r="E795" s="160" t="s">
        <v>465</v>
      </c>
      <c r="F795" s="111" t="s">
        <v>2470</v>
      </c>
      <c r="G795" s="113" t="s">
        <v>987</v>
      </c>
      <c r="H795" s="114" t="s">
        <v>2854</v>
      </c>
      <c r="I795" s="114" t="s">
        <v>3139</v>
      </c>
      <c r="J795" s="50"/>
      <c r="K795" s="51"/>
      <c r="L795" s="51"/>
      <c r="M795" s="51"/>
      <c r="N795" s="51"/>
      <c r="O795" s="51" t="s">
        <v>2097</v>
      </c>
      <c r="P795" s="51" t="s">
        <v>1779</v>
      </c>
      <c r="Q795" s="51"/>
      <c r="R795" s="51"/>
      <c r="S795" s="51"/>
      <c r="T795" s="51"/>
    </row>
    <row r="796" spans="1:20" ht="38.25">
      <c r="A796" s="80">
        <v>796</v>
      </c>
      <c r="B796" s="46" t="s">
        <v>3423</v>
      </c>
      <c r="C796" s="112" t="s">
        <v>2855</v>
      </c>
      <c r="D796" s="160" t="s">
        <v>473</v>
      </c>
      <c r="E796" s="160" t="s">
        <v>2856</v>
      </c>
      <c r="F796" s="111" t="s">
        <v>2470</v>
      </c>
      <c r="G796" s="113" t="s">
        <v>987</v>
      </c>
      <c r="H796" s="114" t="s">
        <v>2857</v>
      </c>
      <c r="I796" s="114" t="s">
        <v>3139</v>
      </c>
      <c r="J796" s="50"/>
      <c r="K796" s="51"/>
      <c r="L796" s="51"/>
      <c r="M796" s="51"/>
      <c r="N796" s="51"/>
      <c r="O796" s="51"/>
      <c r="P796" s="51" t="s">
        <v>1779</v>
      </c>
      <c r="Q796" s="51"/>
      <c r="R796" s="51"/>
      <c r="S796" s="51"/>
      <c r="T796" s="51"/>
    </row>
    <row r="797" spans="1:20" ht="51">
      <c r="A797" s="80">
        <v>797</v>
      </c>
      <c r="B797" s="46" t="s">
        <v>3423</v>
      </c>
      <c r="C797" s="112" t="s">
        <v>2518</v>
      </c>
      <c r="D797" s="160" t="s">
        <v>2519</v>
      </c>
      <c r="E797" s="160" t="s">
        <v>999</v>
      </c>
      <c r="F797" s="111" t="s">
        <v>2470</v>
      </c>
      <c r="G797" s="113" t="s">
        <v>2471</v>
      </c>
      <c r="H797" s="114" t="s">
        <v>2858</v>
      </c>
      <c r="I797" s="114" t="s">
        <v>3139</v>
      </c>
      <c r="J797" s="50"/>
      <c r="K797" s="51"/>
      <c r="L797" s="51"/>
      <c r="M797" s="51"/>
      <c r="N797" s="51"/>
      <c r="O797" s="51"/>
      <c r="P797" s="51" t="s">
        <v>2100</v>
      </c>
      <c r="Q797" s="51"/>
      <c r="R797" s="51"/>
      <c r="S797" s="51"/>
      <c r="T797" s="51"/>
    </row>
    <row r="798" spans="1:20" ht="38.25">
      <c r="A798" s="80">
        <v>798</v>
      </c>
      <c r="B798" s="46" t="s">
        <v>3423</v>
      </c>
      <c r="C798" s="112" t="s">
        <v>2518</v>
      </c>
      <c r="D798" s="160" t="s">
        <v>2519</v>
      </c>
      <c r="E798" s="160" t="s">
        <v>1882</v>
      </c>
      <c r="F798" s="111" t="s">
        <v>2470</v>
      </c>
      <c r="G798" s="113" t="s">
        <v>2471</v>
      </c>
      <c r="H798" s="114" t="s">
        <v>2859</v>
      </c>
      <c r="I798" s="114" t="s">
        <v>3139</v>
      </c>
      <c r="J798" s="50"/>
      <c r="K798" s="51"/>
      <c r="L798" s="51"/>
      <c r="M798" s="51"/>
      <c r="N798" s="51"/>
      <c r="O798" s="51"/>
      <c r="P798" s="51" t="s">
        <v>2100</v>
      </c>
      <c r="Q798" s="51"/>
      <c r="R798" s="51"/>
      <c r="S798" s="51"/>
      <c r="T798" s="51"/>
    </row>
    <row r="799" spans="1:20" ht="178.5">
      <c r="A799" s="80">
        <v>799</v>
      </c>
      <c r="B799" s="46" t="s">
        <v>3423</v>
      </c>
      <c r="C799" s="112" t="s">
        <v>1029</v>
      </c>
      <c r="D799" s="160" t="s">
        <v>1026</v>
      </c>
      <c r="E799" s="160" t="s">
        <v>2626</v>
      </c>
      <c r="F799" s="111" t="s">
        <v>2470</v>
      </c>
      <c r="G799" s="113" t="s">
        <v>2471</v>
      </c>
      <c r="H799" s="114" t="s">
        <v>2860</v>
      </c>
      <c r="I799" s="114" t="s">
        <v>3139</v>
      </c>
      <c r="J799" s="50"/>
      <c r="K799" s="51"/>
      <c r="L799" s="51"/>
      <c r="M799" s="51"/>
      <c r="N799" s="51"/>
      <c r="O799" s="51"/>
      <c r="P799" s="51" t="s">
        <v>1780</v>
      </c>
      <c r="Q799" s="51"/>
      <c r="R799" s="51"/>
      <c r="S799" s="51"/>
      <c r="T799" s="51"/>
    </row>
    <row r="800" spans="1:20" ht="63.75">
      <c r="A800" s="80">
        <v>800</v>
      </c>
      <c r="B800" s="46" t="s">
        <v>3423</v>
      </c>
      <c r="C800" s="112" t="s">
        <v>1316</v>
      </c>
      <c r="D800" s="160" t="s">
        <v>1032</v>
      </c>
      <c r="E800" s="160" t="s">
        <v>734</v>
      </c>
      <c r="F800" s="111" t="s">
        <v>2470</v>
      </c>
      <c r="G800" s="113" t="s">
        <v>2471</v>
      </c>
      <c r="H800" s="114" t="s">
        <v>2861</v>
      </c>
      <c r="I800" s="114" t="s">
        <v>3417</v>
      </c>
      <c r="J800" s="50"/>
      <c r="K800" s="51"/>
      <c r="L800" s="51"/>
      <c r="M800" s="51"/>
      <c r="N800" s="51"/>
      <c r="O800" s="51"/>
      <c r="P800" s="51" t="s">
        <v>1778</v>
      </c>
      <c r="Q800" s="51"/>
      <c r="R800" s="51"/>
      <c r="S800" s="51"/>
      <c r="T800" s="51"/>
    </row>
    <row r="801" spans="1:20" ht="25.5">
      <c r="A801" s="80">
        <v>801</v>
      </c>
      <c r="B801" s="46" t="s">
        <v>3423</v>
      </c>
      <c r="C801" s="112" t="s">
        <v>1316</v>
      </c>
      <c r="D801" s="160" t="s">
        <v>1317</v>
      </c>
      <c r="E801" s="160" t="s">
        <v>1789</v>
      </c>
      <c r="F801" s="111" t="s">
        <v>2470</v>
      </c>
      <c r="G801" s="113" t="s">
        <v>987</v>
      </c>
      <c r="H801" s="114" t="s">
        <v>3418</v>
      </c>
      <c r="I801" s="114" t="s">
        <v>2849</v>
      </c>
      <c r="J801" s="50"/>
      <c r="K801" s="51"/>
      <c r="L801" s="51"/>
      <c r="M801" s="51"/>
      <c r="N801" s="51"/>
      <c r="O801" s="51"/>
      <c r="P801" s="51" t="s">
        <v>1778</v>
      </c>
      <c r="Q801" s="51"/>
      <c r="R801" s="51"/>
      <c r="S801" s="51"/>
      <c r="T801" s="51"/>
    </row>
    <row r="802" spans="1:20" ht="38.25">
      <c r="A802" s="80">
        <v>802</v>
      </c>
      <c r="B802" s="46" t="s">
        <v>3423</v>
      </c>
      <c r="C802" s="112" t="s">
        <v>1316</v>
      </c>
      <c r="D802" s="160" t="s">
        <v>1317</v>
      </c>
      <c r="E802" s="160" t="s">
        <v>2008</v>
      </c>
      <c r="F802" s="111" t="s">
        <v>2470</v>
      </c>
      <c r="G802" s="113" t="s">
        <v>987</v>
      </c>
      <c r="H802" s="114" t="s">
        <v>3419</v>
      </c>
      <c r="I802" s="114" t="s">
        <v>3420</v>
      </c>
      <c r="J802" s="50"/>
      <c r="K802" s="51"/>
      <c r="L802" s="51"/>
      <c r="M802" s="51"/>
      <c r="N802" s="51"/>
      <c r="O802" s="51"/>
      <c r="P802" s="51" t="s">
        <v>1778</v>
      </c>
      <c r="Q802" s="51"/>
      <c r="R802" s="51"/>
      <c r="S802" s="51"/>
      <c r="T802" s="51"/>
    </row>
    <row r="803" spans="1:20" ht="38.25">
      <c r="A803" s="80">
        <v>803</v>
      </c>
      <c r="B803" s="46" t="s">
        <v>3423</v>
      </c>
      <c r="C803" s="112" t="s">
        <v>1075</v>
      </c>
      <c r="D803" s="160" t="s">
        <v>1076</v>
      </c>
      <c r="E803" s="160" t="s">
        <v>1057</v>
      </c>
      <c r="F803" s="111" t="s">
        <v>2470</v>
      </c>
      <c r="G803" s="113" t="s">
        <v>2471</v>
      </c>
      <c r="H803" s="114" t="s">
        <v>3421</v>
      </c>
      <c r="I803" s="114" t="s">
        <v>3422</v>
      </c>
      <c r="J803" s="50"/>
      <c r="K803" s="51"/>
      <c r="L803" s="51"/>
      <c r="M803" s="51"/>
      <c r="N803" s="51"/>
      <c r="O803" s="51"/>
      <c r="P803" s="51" t="s">
        <v>1779</v>
      </c>
      <c r="Q803" s="51"/>
      <c r="R803" s="51"/>
      <c r="S803" s="51"/>
      <c r="T803" s="51"/>
    </row>
    <row r="804" spans="1:20" ht="51">
      <c r="A804" s="80">
        <v>804</v>
      </c>
      <c r="B804" s="46" t="s">
        <v>3431</v>
      </c>
      <c r="C804" s="110" t="s">
        <v>3137</v>
      </c>
      <c r="D804" s="110" t="s">
        <v>1470</v>
      </c>
      <c r="E804" s="110" t="s">
        <v>1153</v>
      </c>
      <c r="F804" s="111" t="s">
        <v>2470</v>
      </c>
      <c r="G804" s="111" t="s">
        <v>987</v>
      </c>
      <c r="H804" s="124" t="s">
        <v>3424</v>
      </c>
      <c r="I804" s="142" t="s">
        <v>3425</v>
      </c>
      <c r="J804" s="50"/>
      <c r="K804" s="51"/>
      <c r="L804" s="51"/>
      <c r="M804" s="51"/>
      <c r="N804" s="51"/>
      <c r="O804" s="51"/>
      <c r="P804" s="51" t="s">
        <v>1779</v>
      </c>
      <c r="Q804" s="51"/>
      <c r="R804" s="51"/>
      <c r="S804" s="51"/>
      <c r="T804" s="51"/>
    </row>
    <row r="805" spans="1:20" ht="38.25">
      <c r="A805" s="80">
        <v>805</v>
      </c>
      <c r="B805" s="46" t="s">
        <v>3431</v>
      </c>
      <c r="C805" s="112" t="s">
        <v>3426</v>
      </c>
      <c r="D805" s="112" t="s">
        <v>2723</v>
      </c>
      <c r="E805" s="112" t="s">
        <v>1854</v>
      </c>
      <c r="F805" s="111" t="s">
        <v>2470</v>
      </c>
      <c r="G805" s="113" t="s">
        <v>987</v>
      </c>
      <c r="H805" s="114" t="s">
        <v>3427</v>
      </c>
      <c r="I805" s="114" t="s">
        <v>3428</v>
      </c>
      <c r="J805" s="50" t="s">
        <v>1731</v>
      </c>
      <c r="K805" s="51"/>
      <c r="L805" s="51"/>
      <c r="M805" s="51" t="s">
        <v>704</v>
      </c>
      <c r="N805" s="51" t="s">
        <v>222</v>
      </c>
      <c r="O805" s="51"/>
      <c r="P805" s="51" t="s">
        <v>2099</v>
      </c>
      <c r="Q805" s="51"/>
      <c r="R805" s="51"/>
      <c r="S805" s="51"/>
      <c r="T805" s="51"/>
    </row>
    <row r="806" spans="1:20" ht="63.75">
      <c r="A806" s="80">
        <v>806</v>
      </c>
      <c r="B806" s="46" t="s">
        <v>3431</v>
      </c>
      <c r="C806" s="112" t="s">
        <v>608</v>
      </c>
      <c r="D806" s="112" t="s">
        <v>609</v>
      </c>
      <c r="E806" s="112" t="s">
        <v>2520</v>
      </c>
      <c r="F806" s="111" t="s">
        <v>2470</v>
      </c>
      <c r="G806" s="113" t="s">
        <v>2471</v>
      </c>
      <c r="H806" s="114" t="s">
        <v>3429</v>
      </c>
      <c r="I806" s="114" t="s">
        <v>3430</v>
      </c>
      <c r="J806" s="50" t="s">
        <v>1732</v>
      </c>
      <c r="K806" s="51" t="s">
        <v>200</v>
      </c>
      <c r="L806" s="51"/>
      <c r="M806" s="51" t="s">
        <v>704</v>
      </c>
      <c r="N806" s="51" t="s">
        <v>222</v>
      </c>
      <c r="O806" s="51"/>
      <c r="P806" s="51" t="s">
        <v>2099</v>
      </c>
      <c r="Q806" s="51"/>
      <c r="R806" s="51"/>
      <c r="S806" s="51"/>
      <c r="T806" s="51"/>
    </row>
    <row r="807" spans="1:20" ht="78.75">
      <c r="A807" s="80">
        <v>807</v>
      </c>
      <c r="B807" s="46" t="s">
        <v>3434</v>
      </c>
      <c r="C807" s="54" t="s">
        <v>1521</v>
      </c>
      <c r="D807" s="38" t="s">
        <v>939</v>
      </c>
      <c r="E807" s="38" t="s">
        <v>1080</v>
      </c>
      <c r="F807" s="111" t="s">
        <v>2470</v>
      </c>
      <c r="G807" s="47" t="s">
        <v>2471</v>
      </c>
      <c r="H807" s="48" t="s">
        <v>3435</v>
      </c>
      <c r="I807" s="49"/>
      <c r="J807" s="50"/>
      <c r="K807" s="51"/>
      <c r="L807" s="51"/>
      <c r="M807" s="51"/>
      <c r="N807" s="51"/>
      <c r="O807" s="51"/>
      <c r="P807" s="51" t="s">
        <v>1776</v>
      </c>
      <c r="Q807" s="51"/>
      <c r="R807" s="51"/>
      <c r="S807" s="51"/>
      <c r="T807" s="51"/>
    </row>
    <row r="808" spans="1:20" ht="56.25">
      <c r="A808" s="80">
        <v>808</v>
      </c>
      <c r="B808" s="46" t="s">
        <v>3434</v>
      </c>
      <c r="C808" s="54" t="s">
        <v>3437</v>
      </c>
      <c r="D808" s="38" t="s">
        <v>3436</v>
      </c>
      <c r="E808" s="38" t="s">
        <v>1789</v>
      </c>
      <c r="F808" s="47" t="s">
        <v>986</v>
      </c>
      <c r="G808" s="47" t="s">
        <v>987</v>
      </c>
      <c r="H808" s="48" t="s">
        <v>3438</v>
      </c>
      <c r="I808" s="49"/>
      <c r="J808" s="50" t="s">
        <v>1731</v>
      </c>
      <c r="K808" s="51" t="s">
        <v>3825</v>
      </c>
      <c r="L808" s="51"/>
      <c r="M808" s="51" t="s">
        <v>704</v>
      </c>
      <c r="N808" s="51" t="s">
        <v>705</v>
      </c>
      <c r="O808" s="51" t="s">
        <v>778</v>
      </c>
      <c r="P808" s="51"/>
      <c r="Q808" s="51"/>
      <c r="R808" s="51"/>
      <c r="S808" s="51"/>
      <c r="T808" s="51"/>
    </row>
    <row r="809" spans="1:20" ht="45">
      <c r="A809" s="80">
        <v>809</v>
      </c>
      <c r="B809" s="46" t="s">
        <v>3434</v>
      </c>
      <c r="C809" s="54" t="s">
        <v>1875</v>
      </c>
      <c r="D809" s="38" t="s">
        <v>1876</v>
      </c>
      <c r="E809" s="38" t="s">
        <v>1067</v>
      </c>
      <c r="F809" s="111" t="s">
        <v>2470</v>
      </c>
      <c r="G809" s="47" t="s">
        <v>2471</v>
      </c>
      <c r="H809" s="48" t="s">
        <v>3439</v>
      </c>
      <c r="I809" s="49" t="s">
        <v>3440</v>
      </c>
      <c r="J809" s="50"/>
      <c r="K809" s="51"/>
      <c r="L809" s="51"/>
      <c r="M809" s="51"/>
      <c r="N809" s="51"/>
      <c r="O809" s="51"/>
      <c r="P809" s="51" t="s">
        <v>1779</v>
      </c>
      <c r="Q809" s="51"/>
      <c r="R809" s="51"/>
      <c r="S809" s="51"/>
      <c r="T809" s="51"/>
    </row>
    <row r="810" spans="1:20" ht="89.25">
      <c r="A810" s="80">
        <v>810</v>
      </c>
      <c r="B810" s="46" t="s">
        <v>652</v>
      </c>
      <c r="C810" s="110" t="s">
        <v>1330</v>
      </c>
      <c r="D810" s="110" t="s">
        <v>1783</v>
      </c>
      <c r="E810" s="110" t="s">
        <v>2724</v>
      </c>
      <c r="F810" s="111" t="s">
        <v>2470</v>
      </c>
      <c r="G810" s="111" t="s">
        <v>1966</v>
      </c>
      <c r="H810" s="124" t="s">
        <v>476</v>
      </c>
      <c r="I810" s="124" t="s">
        <v>477</v>
      </c>
      <c r="J810" s="50"/>
      <c r="K810" s="51"/>
      <c r="L810" s="51"/>
      <c r="M810" s="51"/>
      <c r="N810" s="51"/>
      <c r="O810" s="51"/>
      <c r="P810" s="51" t="s">
        <v>2099</v>
      </c>
      <c r="Q810" s="51"/>
      <c r="R810" s="51"/>
      <c r="S810" s="51"/>
      <c r="T810" s="51"/>
    </row>
    <row r="811" spans="1:20" ht="76.5">
      <c r="A811" s="80">
        <v>811</v>
      </c>
      <c r="B811" s="46" t="s">
        <v>652</v>
      </c>
      <c r="C811" s="112" t="s">
        <v>1330</v>
      </c>
      <c r="D811" s="112" t="s">
        <v>1783</v>
      </c>
      <c r="E811" s="112" t="s">
        <v>1242</v>
      </c>
      <c r="F811" s="113" t="s">
        <v>1965</v>
      </c>
      <c r="G811" s="113" t="s">
        <v>1966</v>
      </c>
      <c r="H811" s="114" t="s">
        <v>478</v>
      </c>
      <c r="I811" s="114" t="s">
        <v>479</v>
      </c>
      <c r="J811" s="50" t="s">
        <v>1731</v>
      </c>
      <c r="K811" s="51"/>
      <c r="L811" s="51"/>
      <c r="M811" s="51" t="s">
        <v>704</v>
      </c>
      <c r="N811" s="51" t="s">
        <v>705</v>
      </c>
      <c r="O811" s="51" t="s">
        <v>778</v>
      </c>
      <c r="P811" s="51"/>
      <c r="Q811" s="51"/>
      <c r="R811" s="51"/>
      <c r="S811" s="51"/>
      <c r="T811" s="51"/>
    </row>
    <row r="812" spans="1:20" ht="76.5">
      <c r="A812" s="80">
        <v>812</v>
      </c>
      <c r="B812" s="46" t="s">
        <v>652</v>
      </c>
      <c r="C812" s="112" t="s">
        <v>2189</v>
      </c>
      <c r="D812" s="112" t="s">
        <v>1853</v>
      </c>
      <c r="E812" s="112" t="s">
        <v>1037</v>
      </c>
      <c r="F812" s="111" t="s">
        <v>2470</v>
      </c>
      <c r="G812" s="113" t="s">
        <v>1959</v>
      </c>
      <c r="H812" s="114" t="s">
        <v>480</v>
      </c>
      <c r="I812" s="114" t="s">
        <v>481</v>
      </c>
      <c r="J812" s="50"/>
      <c r="K812" s="51"/>
      <c r="L812" s="51"/>
      <c r="M812" s="51"/>
      <c r="N812" s="51"/>
      <c r="O812" s="51"/>
      <c r="P812" s="51" t="s">
        <v>1779</v>
      </c>
      <c r="Q812" s="51"/>
      <c r="R812" s="51"/>
      <c r="S812" s="51"/>
      <c r="T812" s="51"/>
    </row>
    <row r="813" spans="1:20" ht="114.75">
      <c r="A813" s="80">
        <v>813</v>
      </c>
      <c r="B813" s="46" t="s">
        <v>652</v>
      </c>
      <c r="C813" s="112" t="s">
        <v>1852</v>
      </c>
      <c r="D813" s="112" t="s">
        <v>1853</v>
      </c>
      <c r="E813" s="112" t="s">
        <v>2468</v>
      </c>
      <c r="F813" s="111" t="s">
        <v>2470</v>
      </c>
      <c r="G813" s="113" t="s">
        <v>1959</v>
      </c>
      <c r="H813" s="114" t="s">
        <v>482</v>
      </c>
      <c r="I813" s="114" t="s">
        <v>483</v>
      </c>
      <c r="J813" s="50"/>
      <c r="K813" s="51"/>
      <c r="L813" s="51"/>
      <c r="M813" s="51"/>
      <c r="N813" s="51"/>
      <c r="O813" s="51"/>
      <c r="P813" s="51" t="s">
        <v>1776</v>
      </c>
      <c r="Q813" s="51"/>
      <c r="R813" s="51"/>
      <c r="S813" s="51"/>
      <c r="T813" s="51"/>
    </row>
    <row r="814" spans="1:20" ht="293.25">
      <c r="A814" s="80">
        <v>814</v>
      </c>
      <c r="B814" s="46" t="s">
        <v>652</v>
      </c>
      <c r="C814" s="112" t="s">
        <v>1860</v>
      </c>
      <c r="D814" s="112" t="s">
        <v>1844</v>
      </c>
      <c r="E814" s="112" t="s">
        <v>1861</v>
      </c>
      <c r="F814" s="111" t="s">
        <v>2470</v>
      </c>
      <c r="G814" s="113" t="s">
        <v>1959</v>
      </c>
      <c r="H814" s="114" t="s">
        <v>490</v>
      </c>
      <c r="I814" s="114" t="s">
        <v>491</v>
      </c>
      <c r="J814" s="50"/>
      <c r="K814" s="51"/>
      <c r="L814" s="51"/>
      <c r="M814" s="51"/>
      <c r="N814" s="51"/>
      <c r="O814" s="51"/>
      <c r="P814" s="51" t="s">
        <v>3694</v>
      </c>
      <c r="Q814" s="51"/>
      <c r="R814" s="51"/>
      <c r="S814" s="51"/>
      <c r="T814" s="51"/>
    </row>
    <row r="815" spans="1:20" ht="293.25">
      <c r="A815" s="80">
        <v>815</v>
      </c>
      <c r="B815" s="46" t="s">
        <v>652</v>
      </c>
      <c r="C815" s="112" t="s">
        <v>515</v>
      </c>
      <c r="D815" s="112" t="s">
        <v>1844</v>
      </c>
      <c r="E815" s="112" t="s">
        <v>1861</v>
      </c>
      <c r="F815" s="111" t="s">
        <v>2470</v>
      </c>
      <c r="G815" s="113" t="s">
        <v>1959</v>
      </c>
      <c r="H815" s="114" t="s">
        <v>492</v>
      </c>
      <c r="I815" s="114" t="s">
        <v>491</v>
      </c>
      <c r="J815" s="50"/>
      <c r="K815" s="51"/>
      <c r="L815" s="51"/>
      <c r="M815" s="51"/>
      <c r="N815" s="51"/>
      <c r="O815" s="51"/>
      <c r="P815" s="51" t="s">
        <v>3694</v>
      </c>
      <c r="Q815" s="51"/>
      <c r="R815" s="51"/>
      <c r="S815" s="51"/>
      <c r="T815" s="51"/>
    </row>
    <row r="816" spans="1:20" ht="89.25">
      <c r="A816" s="80">
        <v>816</v>
      </c>
      <c r="B816" s="46" t="s">
        <v>652</v>
      </c>
      <c r="C816" s="112" t="s">
        <v>2496</v>
      </c>
      <c r="D816" s="112" t="s">
        <v>1254</v>
      </c>
      <c r="E816" s="112" t="s">
        <v>1854</v>
      </c>
      <c r="F816" s="111" t="s">
        <v>2470</v>
      </c>
      <c r="G816" s="113" t="s">
        <v>1959</v>
      </c>
      <c r="H816" s="114" t="s">
        <v>493</v>
      </c>
      <c r="I816" s="114" t="s">
        <v>494</v>
      </c>
      <c r="J816" s="50"/>
      <c r="K816" s="51"/>
      <c r="L816" s="51"/>
      <c r="M816" s="51"/>
      <c r="N816" s="51"/>
      <c r="O816" s="51"/>
      <c r="P816" s="51" t="s">
        <v>1777</v>
      </c>
      <c r="Q816" s="51"/>
      <c r="R816" s="51"/>
      <c r="S816" s="51"/>
      <c r="T816" s="51"/>
    </row>
    <row r="817" spans="1:20" ht="76.5">
      <c r="A817" s="80">
        <v>817</v>
      </c>
      <c r="B817" s="46" t="s">
        <v>652</v>
      </c>
      <c r="C817" s="112" t="s">
        <v>1144</v>
      </c>
      <c r="D817" s="112" t="s">
        <v>509</v>
      </c>
      <c r="E817" s="112" t="s">
        <v>1153</v>
      </c>
      <c r="F817" s="111" t="s">
        <v>2470</v>
      </c>
      <c r="G817" s="113" t="s">
        <v>1959</v>
      </c>
      <c r="H817" s="114" t="s">
        <v>171</v>
      </c>
      <c r="I817" s="114" t="s">
        <v>172</v>
      </c>
      <c r="J817" s="50"/>
      <c r="K817" s="51"/>
      <c r="L817" s="51"/>
      <c r="M817" s="51"/>
      <c r="N817" s="51"/>
      <c r="O817" s="51"/>
      <c r="P817" s="51" t="s">
        <v>1776</v>
      </c>
      <c r="Q817" s="51"/>
      <c r="R817" s="51"/>
      <c r="S817" s="51"/>
      <c r="T817" s="51"/>
    </row>
    <row r="818" spans="1:20" ht="255">
      <c r="A818" s="80">
        <v>818</v>
      </c>
      <c r="B818" s="46" t="s">
        <v>652</v>
      </c>
      <c r="C818" s="112" t="s">
        <v>1144</v>
      </c>
      <c r="D818" s="112" t="s">
        <v>509</v>
      </c>
      <c r="E818" s="112" t="s">
        <v>1057</v>
      </c>
      <c r="F818" s="111" t="s">
        <v>2470</v>
      </c>
      <c r="G818" s="113" t="s">
        <v>1959</v>
      </c>
      <c r="H818" s="114" t="s">
        <v>173</v>
      </c>
      <c r="I818" s="114" t="s">
        <v>174</v>
      </c>
      <c r="J818" s="50"/>
      <c r="K818" s="51"/>
      <c r="L818" s="51"/>
      <c r="M818" s="51"/>
      <c r="N818" s="51"/>
      <c r="O818" s="51"/>
      <c r="P818" s="51" t="s">
        <v>3694</v>
      </c>
      <c r="Q818" s="51"/>
      <c r="R818" s="51"/>
      <c r="S818" s="51"/>
      <c r="T818" s="51"/>
    </row>
    <row r="819" spans="1:20" ht="102">
      <c r="A819" s="80">
        <v>819</v>
      </c>
      <c r="B819" s="46" t="s">
        <v>652</v>
      </c>
      <c r="C819" s="112" t="s">
        <v>1151</v>
      </c>
      <c r="D819" s="112" t="s">
        <v>1037</v>
      </c>
      <c r="E819" s="112" t="s">
        <v>2010</v>
      </c>
      <c r="F819" s="111" t="s">
        <v>2470</v>
      </c>
      <c r="G819" s="113" t="s">
        <v>1959</v>
      </c>
      <c r="H819" s="114" t="s">
        <v>175</v>
      </c>
      <c r="I819" s="114" t="s">
        <v>176</v>
      </c>
      <c r="J819" s="50" t="s">
        <v>1731</v>
      </c>
      <c r="K819" s="51"/>
      <c r="L819" s="51"/>
      <c r="M819" s="51" t="s">
        <v>704</v>
      </c>
      <c r="N819" s="51" t="s">
        <v>222</v>
      </c>
      <c r="O819" s="51"/>
      <c r="P819" s="51" t="s">
        <v>1780</v>
      </c>
      <c r="Q819" s="51"/>
      <c r="R819" s="51"/>
      <c r="S819" s="51"/>
      <c r="T819" s="51"/>
    </row>
    <row r="820" spans="1:20" ht="153">
      <c r="A820" s="80">
        <v>820</v>
      </c>
      <c r="B820" s="46" t="s">
        <v>652</v>
      </c>
      <c r="C820" s="112" t="s">
        <v>247</v>
      </c>
      <c r="D820" s="112" t="s">
        <v>1041</v>
      </c>
      <c r="E820" s="112" t="s">
        <v>1235</v>
      </c>
      <c r="F820" s="111" t="s">
        <v>2470</v>
      </c>
      <c r="G820" s="113" t="s">
        <v>1959</v>
      </c>
      <c r="H820" s="114" t="s">
        <v>177</v>
      </c>
      <c r="I820" s="114" t="s">
        <v>178</v>
      </c>
      <c r="J820" s="50"/>
      <c r="K820" s="51"/>
      <c r="L820" s="51"/>
      <c r="M820" s="51"/>
      <c r="N820" s="51"/>
      <c r="O820" s="51"/>
      <c r="P820" s="51" t="s">
        <v>2098</v>
      </c>
      <c r="Q820" s="51"/>
      <c r="R820" s="51"/>
      <c r="S820" s="51"/>
      <c r="T820" s="51"/>
    </row>
    <row r="821" spans="1:20" ht="25.5">
      <c r="A821" s="80">
        <v>821</v>
      </c>
      <c r="B821" s="46" t="s">
        <v>652</v>
      </c>
      <c r="C821" s="112" t="s">
        <v>247</v>
      </c>
      <c r="D821" s="112" t="s">
        <v>1041</v>
      </c>
      <c r="E821" s="112" t="s">
        <v>2029</v>
      </c>
      <c r="F821" s="111" t="s">
        <v>2470</v>
      </c>
      <c r="G821" s="113" t="s">
        <v>1959</v>
      </c>
      <c r="H821" s="114" t="s">
        <v>179</v>
      </c>
      <c r="I821" s="114" t="s">
        <v>180</v>
      </c>
      <c r="J821" s="50"/>
      <c r="K821" s="51"/>
      <c r="L821" s="51"/>
      <c r="M821" s="51"/>
      <c r="N821" s="51"/>
      <c r="O821" s="51"/>
      <c r="P821" s="51" t="s">
        <v>2098</v>
      </c>
      <c r="Q821" s="51"/>
      <c r="R821" s="51"/>
      <c r="S821" s="51"/>
      <c r="T821" s="51"/>
    </row>
    <row r="822" spans="1:20" ht="102">
      <c r="A822" s="80">
        <v>822</v>
      </c>
      <c r="B822" s="46" t="s">
        <v>652</v>
      </c>
      <c r="C822" s="114" t="s">
        <v>2648</v>
      </c>
      <c r="D822" s="112" t="s">
        <v>2649</v>
      </c>
      <c r="E822" s="112" t="s">
        <v>1027</v>
      </c>
      <c r="F822" s="111" t="s">
        <v>2470</v>
      </c>
      <c r="G822" s="113" t="s">
        <v>1959</v>
      </c>
      <c r="H822" s="167" t="s">
        <v>181</v>
      </c>
      <c r="I822" s="114" t="s">
        <v>182</v>
      </c>
      <c r="J822" s="50"/>
      <c r="K822" s="51"/>
      <c r="L822" s="51"/>
      <c r="M822" s="51"/>
      <c r="N822" s="51"/>
      <c r="O822" s="51"/>
      <c r="P822" s="51" t="s">
        <v>1777</v>
      </c>
      <c r="Q822" s="51"/>
      <c r="R822" s="51"/>
      <c r="S822" s="51"/>
      <c r="T822" s="51"/>
    </row>
    <row r="823" spans="1:20" ht="33.75">
      <c r="A823" s="80">
        <v>823</v>
      </c>
      <c r="B823" s="46" t="s">
        <v>652</v>
      </c>
      <c r="C823" s="114" t="s">
        <v>2648</v>
      </c>
      <c r="D823" s="112" t="s">
        <v>2649</v>
      </c>
      <c r="E823" s="112" t="s">
        <v>1147</v>
      </c>
      <c r="F823" s="113" t="s">
        <v>1965</v>
      </c>
      <c r="G823" s="113" t="s">
        <v>1959</v>
      </c>
      <c r="H823" s="114" t="s">
        <v>183</v>
      </c>
      <c r="I823" s="114" t="s">
        <v>184</v>
      </c>
      <c r="J823" s="50" t="s">
        <v>1731</v>
      </c>
      <c r="K823" s="51" t="s">
        <v>3821</v>
      </c>
      <c r="L823" s="51"/>
      <c r="M823" s="51" t="s">
        <v>704</v>
      </c>
      <c r="N823" s="51" t="s">
        <v>705</v>
      </c>
      <c r="O823" s="51" t="s">
        <v>778</v>
      </c>
      <c r="P823" s="51"/>
      <c r="Q823" s="51"/>
      <c r="R823" s="51"/>
      <c r="S823" s="51"/>
      <c r="T823" s="51"/>
    </row>
    <row r="824" spans="1:20" ht="78.75">
      <c r="A824" s="80">
        <v>824</v>
      </c>
      <c r="B824" s="46" t="s">
        <v>652</v>
      </c>
      <c r="C824" s="114" t="s">
        <v>2648</v>
      </c>
      <c r="D824" s="112" t="s">
        <v>2649</v>
      </c>
      <c r="E824" s="112" t="s">
        <v>2650</v>
      </c>
      <c r="F824" s="113" t="s">
        <v>1965</v>
      </c>
      <c r="G824" s="113" t="s">
        <v>1966</v>
      </c>
      <c r="H824" s="114" t="s">
        <v>516</v>
      </c>
      <c r="I824" s="114" t="s">
        <v>517</v>
      </c>
      <c r="J824" s="50" t="s">
        <v>1732</v>
      </c>
      <c r="K824" s="51" t="s">
        <v>3864</v>
      </c>
      <c r="L824" s="51"/>
      <c r="M824" s="51" t="s">
        <v>704</v>
      </c>
      <c r="N824" s="51" t="s">
        <v>705</v>
      </c>
      <c r="O824" s="51" t="s">
        <v>778</v>
      </c>
      <c r="P824" s="51"/>
      <c r="Q824" s="51"/>
      <c r="R824" s="51"/>
      <c r="S824" s="51"/>
      <c r="T824" s="51"/>
    </row>
    <row r="825" spans="1:20" ht="63.75">
      <c r="A825" s="80">
        <v>825</v>
      </c>
      <c r="B825" s="46" t="s">
        <v>652</v>
      </c>
      <c r="C825" s="112" t="s">
        <v>1263</v>
      </c>
      <c r="D825" s="112" t="s">
        <v>1264</v>
      </c>
      <c r="E825" s="112" t="s">
        <v>1270</v>
      </c>
      <c r="F825" s="113" t="s">
        <v>1965</v>
      </c>
      <c r="G825" s="113" t="s">
        <v>1959</v>
      </c>
      <c r="H825" s="114" t="s">
        <v>518</v>
      </c>
      <c r="I825" s="114" t="s">
        <v>519</v>
      </c>
      <c r="J825" s="50" t="s">
        <v>1731</v>
      </c>
      <c r="K825" s="51"/>
      <c r="L825" s="51"/>
      <c r="M825" s="51" t="s">
        <v>704</v>
      </c>
      <c r="N825" s="51" t="s">
        <v>705</v>
      </c>
      <c r="O825" s="51" t="s">
        <v>778</v>
      </c>
      <c r="P825" s="51"/>
      <c r="Q825" s="51"/>
      <c r="R825" s="51"/>
      <c r="S825" s="51"/>
      <c r="T825" s="51"/>
    </row>
    <row r="826" spans="1:20" ht="38.25">
      <c r="A826" s="80">
        <v>826</v>
      </c>
      <c r="B826" s="46" t="s">
        <v>652</v>
      </c>
      <c r="C826" s="112" t="s">
        <v>1263</v>
      </c>
      <c r="D826" s="112" t="s">
        <v>1264</v>
      </c>
      <c r="E826" s="112" t="s">
        <v>1003</v>
      </c>
      <c r="F826" s="111" t="s">
        <v>2470</v>
      </c>
      <c r="G826" s="113" t="s">
        <v>1959</v>
      </c>
      <c r="H826" s="114" t="s">
        <v>520</v>
      </c>
      <c r="I826" s="114" t="s">
        <v>521</v>
      </c>
      <c r="J826" s="50"/>
      <c r="K826" s="51"/>
      <c r="L826" s="51"/>
      <c r="M826" s="51"/>
      <c r="N826" s="51"/>
      <c r="O826" s="51"/>
      <c r="P826" s="51" t="s">
        <v>1779</v>
      </c>
      <c r="Q826" s="51"/>
      <c r="R826" s="51"/>
      <c r="S826" s="51"/>
      <c r="T826" s="51"/>
    </row>
    <row r="827" spans="1:20" ht="153">
      <c r="A827" s="80">
        <v>827</v>
      </c>
      <c r="B827" s="46" t="s">
        <v>652</v>
      </c>
      <c r="C827" s="112" t="s">
        <v>1263</v>
      </c>
      <c r="D827" s="112" t="s">
        <v>1264</v>
      </c>
      <c r="E827" s="112" t="s">
        <v>1993</v>
      </c>
      <c r="F827" s="111" t="s">
        <v>2470</v>
      </c>
      <c r="G827" s="113" t="s">
        <v>1959</v>
      </c>
      <c r="H827" s="114" t="s">
        <v>522</v>
      </c>
      <c r="I827" s="114" t="s">
        <v>523</v>
      </c>
      <c r="J827" s="50"/>
      <c r="K827" s="51"/>
      <c r="L827" s="51"/>
      <c r="M827" s="51"/>
      <c r="N827" s="51"/>
      <c r="O827" s="51"/>
      <c r="P827" s="51" t="s">
        <v>1779</v>
      </c>
      <c r="Q827" s="51"/>
      <c r="R827" s="51"/>
      <c r="S827" s="51"/>
      <c r="T827" s="51"/>
    </row>
    <row r="828" spans="1:20" ht="38.25">
      <c r="A828" s="80">
        <v>828</v>
      </c>
      <c r="B828" s="46" t="s">
        <v>652</v>
      </c>
      <c r="C828" s="112" t="s">
        <v>1263</v>
      </c>
      <c r="D828" s="112" t="s">
        <v>1264</v>
      </c>
      <c r="E828" s="112" t="s">
        <v>1242</v>
      </c>
      <c r="F828" s="111" t="s">
        <v>2470</v>
      </c>
      <c r="G828" s="113" t="s">
        <v>1959</v>
      </c>
      <c r="H828" s="114" t="s">
        <v>524</v>
      </c>
      <c r="I828" s="114" t="s">
        <v>521</v>
      </c>
      <c r="J828" s="50"/>
      <c r="K828" s="51"/>
      <c r="L828" s="51"/>
      <c r="M828" s="51"/>
      <c r="N828" s="51"/>
      <c r="O828" s="51"/>
      <c r="P828" s="51" t="s">
        <v>1779</v>
      </c>
      <c r="Q828" s="51"/>
      <c r="R828" s="51"/>
      <c r="S828" s="51"/>
      <c r="T828" s="51"/>
    </row>
    <row r="829" spans="1:20" ht="127.5">
      <c r="A829" s="80">
        <v>829</v>
      </c>
      <c r="B829" s="46" t="s">
        <v>652</v>
      </c>
      <c r="C829" s="112" t="s">
        <v>1263</v>
      </c>
      <c r="D829" s="112" t="s">
        <v>1264</v>
      </c>
      <c r="E829" s="112" t="s">
        <v>2625</v>
      </c>
      <c r="F829" s="111" t="s">
        <v>2470</v>
      </c>
      <c r="G829" s="113" t="s">
        <v>1959</v>
      </c>
      <c r="H829" s="114" t="s">
        <v>525</v>
      </c>
      <c r="I829" s="114" t="s">
        <v>178</v>
      </c>
      <c r="J829" s="50"/>
      <c r="K829" s="51"/>
      <c r="L829" s="51"/>
      <c r="M829" s="51"/>
      <c r="N829" s="51"/>
      <c r="O829" s="51"/>
      <c r="P829" s="51" t="s">
        <v>1779</v>
      </c>
      <c r="Q829" s="51"/>
      <c r="R829" s="51"/>
      <c r="S829" s="51"/>
      <c r="T829" s="51"/>
    </row>
    <row r="830" spans="1:20" ht="38.25">
      <c r="A830" s="80">
        <v>830</v>
      </c>
      <c r="B830" s="46" t="s">
        <v>652</v>
      </c>
      <c r="C830" s="112" t="s">
        <v>1263</v>
      </c>
      <c r="D830" s="112" t="s">
        <v>1264</v>
      </c>
      <c r="E830" s="112" t="s">
        <v>2770</v>
      </c>
      <c r="F830" s="113" t="s">
        <v>1965</v>
      </c>
      <c r="G830" s="113" t="s">
        <v>1959</v>
      </c>
      <c r="H830" s="114" t="s">
        <v>526</v>
      </c>
      <c r="I830" s="114" t="s">
        <v>527</v>
      </c>
      <c r="J830" s="50" t="s">
        <v>1731</v>
      </c>
      <c r="K830" s="51" t="s">
        <v>3822</v>
      </c>
      <c r="L830" s="51"/>
      <c r="M830" s="51" t="s">
        <v>704</v>
      </c>
      <c r="N830" s="51" t="s">
        <v>705</v>
      </c>
      <c r="O830" s="51" t="s">
        <v>778</v>
      </c>
      <c r="P830" s="51"/>
      <c r="Q830" s="51"/>
      <c r="R830" s="51"/>
      <c r="S830" s="51"/>
      <c r="T830" s="51"/>
    </row>
    <row r="831" spans="1:20" ht="102">
      <c r="A831" s="80">
        <v>831</v>
      </c>
      <c r="B831" s="46" t="s">
        <v>652</v>
      </c>
      <c r="C831" s="112" t="s">
        <v>1263</v>
      </c>
      <c r="D831" s="112" t="s">
        <v>1264</v>
      </c>
      <c r="E831" s="112" t="s">
        <v>2770</v>
      </c>
      <c r="F831" s="113" t="s">
        <v>1965</v>
      </c>
      <c r="G831" s="113" t="s">
        <v>1959</v>
      </c>
      <c r="H831" s="114" t="s">
        <v>1164</v>
      </c>
      <c r="I831" s="114" t="s">
        <v>178</v>
      </c>
      <c r="J831" s="50" t="s">
        <v>1731</v>
      </c>
      <c r="K831" s="51"/>
      <c r="L831" s="51"/>
      <c r="M831" s="51" t="s">
        <v>704</v>
      </c>
      <c r="N831" s="51" t="s">
        <v>705</v>
      </c>
      <c r="O831" s="51" t="s">
        <v>778</v>
      </c>
      <c r="P831" s="51"/>
      <c r="Q831" s="51"/>
      <c r="R831" s="51"/>
      <c r="S831" s="51"/>
      <c r="T831" s="51"/>
    </row>
    <row r="832" spans="1:20" ht="114.75">
      <c r="A832" s="80">
        <v>832</v>
      </c>
      <c r="B832" s="46" t="s">
        <v>652</v>
      </c>
      <c r="C832" s="112" t="s">
        <v>1208</v>
      </c>
      <c r="D832" s="112" t="s">
        <v>1209</v>
      </c>
      <c r="E832" s="112" t="s">
        <v>1165</v>
      </c>
      <c r="F832" s="111" t="s">
        <v>2470</v>
      </c>
      <c r="G832" s="113" t="s">
        <v>1959</v>
      </c>
      <c r="H832" s="114" t="s">
        <v>1166</v>
      </c>
      <c r="I832" s="114" t="s">
        <v>178</v>
      </c>
      <c r="J832" s="50"/>
      <c r="K832" s="51"/>
      <c r="L832" s="51"/>
      <c r="M832" s="51"/>
      <c r="N832" s="51"/>
      <c r="O832" s="51"/>
      <c r="P832" s="51" t="s">
        <v>1779</v>
      </c>
      <c r="Q832" s="51"/>
      <c r="R832" s="51"/>
      <c r="S832" s="51"/>
      <c r="T832" s="51"/>
    </row>
    <row r="833" spans="1:20" ht="38.25">
      <c r="A833" s="80">
        <v>833</v>
      </c>
      <c r="B833" s="46" t="s">
        <v>652</v>
      </c>
      <c r="C833" s="112" t="s">
        <v>1208</v>
      </c>
      <c r="D833" s="112" t="s">
        <v>1209</v>
      </c>
      <c r="E833" s="112" t="s">
        <v>1160</v>
      </c>
      <c r="F833" s="111" t="s">
        <v>2470</v>
      </c>
      <c r="G833" s="113" t="s">
        <v>1959</v>
      </c>
      <c r="H833" s="114" t="s">
        <v>1167</v>
      </c>
      <c r="I833" s="114" t="s">
        <v>521</v>
      </c>
      <c r="J833" s="50"/>
      <c r="K833" s="51"/>
      <c r="L833" s="51"/>
      <c r="M833" s="51"/>
      <c r="N833" s="51"/>
      <c r="O833" s="51"/>
      <c r="P833" s="51" t="s">
        <v>1779</v>
      </c>
      <c r="Q833" s="51"/>
      <c r="R833" s="51"/>
      <c r="S833" s="51"/>
      <c r="T833" s="51"/>
    </row>
    <row r="834" spans="1:20" ht="63.75">
      <c r="A834" s="80">
        <v>834</v>
      </c>
      <c r="B834" s="46" t="s">
        <v>652</v>
      </c>
      <c r="C834" s="112" t="s">
        <v>1208</v>
      </c>
      <c r="D834" s="112" t="s">
        <v>1209</v>
      </c>
      <c r="E834" s="112" t="s">
        <v>1168</v>
      </c>
      <c r="F834" s="111" t="s">
        <v>2470</v>
      </c>
      <c r="G834" s="113" t="s">
        <v>1959</v>
      </c>
      <c r="H834" s="114" t="s">
        <v>1169</v>
      </c>
      <c r="I834" s="114" t="s">
        <v>1170</v>
      </c>
      <c r="J834" s="50"/>
      <c r="K834" s="51"/>
      <c r="L834" s="51"/>
      <c r="M834" s="51"/>
      <c r="N834" s="51"/>
      <c r="O834" s="51"/>
      <c r="P834" s="51" t="s">
        <v>1779</v>
      </c>
      <c r="Q834" s="51"/>
      <c r="R834" s="51"/>
      <c r="S834" s="51"/>
      <c r="T834" s="51"/>
    </row>
    <row r="835" spans="1:20" ht="102">
      <c r="A835" s="80">
        <v>835</v>
      </c>
      <c r="B835" s="46" t="s">
        <v>652</v>
      </c>
      <c r="C835" s="112" t="s">
        <v>1208</v>
      </c>
      <c r="D835" s="112" t="s">
        <v>1209</v>
      </c>
      <c r="E835" s="112" t="s">
        <v>1168</v>
      </c>
      <c r="F835" s="111" t="s">
        <v>2470</v>
      </c>
      <c r="G835" s="113" t="s">
        <v>1959</v>
      </c>
      <c r="H835" s="114" t="s">
        <v>1171</v>
      </c>
      <c r="I835" s="114" t="s">
        <v>1172</v>
      </c>
      <c r="J835" s="50"/>
      <c r="K835" s="51"/>
      <c r="L835" s="51"/>
      <c r="M835" s="51"/>
      <c r="N835" s="51"/>
      <c r="O835" s="51"/>
      <c r="P835" s="51" t="s">
        <v>1779</v>
      </c>
      <c r="Q835" s="51"/>
      <c r="R835" s="51"/>
      <c r="S835" s="51"/>
      <c r="T835" s="51"/>
    </row>
    <row r="836" spans="1:20" ht="127.5">
      <c r="A836" s="80">
        <v>836</v>
      </c>
      <c r="B836" s="46" t="s">
        <v>652</v>
      </c>
      <c r="C836" s="112" t="s">
        <v>1208</v>
      </c>
      <c r="D836" s="112" t="s">
        <v>1209</v>
      </c>
      <c r="E836" s="112" t="s">
        <v>939</v>
      </c>
      <c r="F836" s="111" t="s">
        <v>2470</v>
      </c>
      <c r="G836" s="113" t="s">
        <v>1959</v>
      </c>
      <c r="H836" s="114" t="s">
        <v>1173</v>
      </c>
      <c r="I836" s="114" t="s">
        <v>178</v>
      </c>
      <c r="J836" s="50"/>
      <c r="K836" s="51"/>
      <c r="L836" s="51"/>
      <c r="M836" s="51"/>
      <c r="N836" s="51"/>
      <c r="O836" s="51"/>
      <c r="P836" s="51" t="s">
        <v>1779</v>
      </c>
      <c r="Q836" s="51"/>
      <c r="R836" s="51"/>
      <c r="S836" s="51"/>
      <c r="T836" s="51"/>
    </row>
    <row r="837" spans="1:20" ht="89.25">
      <c r="A837" s="80">
        <v>837</v>
      </c>
      <c r="B837" s="46" t="s">
        <v>652</v>
      </c>
      <c r="C837" s="112" t="s">
        <v>1208</v>
      </c>
      <c r="D837" s="112" t="s">
        <v>1209</v>
      </c>
      <c r="E837" s="112" t="s">
        <v>2770</v>
      </c>
      <c r="F837" s="111" t="s">
        <v>2470</v>
      </c>
      <c r="G837" s="113" t="s">
        <v>1959</v>
      </c>
      <c r="H837" s="114" t="s">
        <v>1174</v>
      </c>
      <c r="I837" s="114" t="s">
        <v>178</v>
      </c>
      <c r="J837" s="50"/>
      <c r="K837" s="51"/>
      <c r="L837" s="51"/>
      <c r="M837" s="51"/>
      <c r="N837" s="51"/>
      <c r="O837" s="51"/>
      <c r="P837" s="51" t="s">
        <v>1779</v>
      </c>
      <c r="Q837" s="51"/>
      <c r="R837" s="51"/>
      <c r="S837" s="51"/>
      <c r="T837" s="51"/>
    </row>
    <row r="838" spans="1:20" ht="63.75">
      <c r="A838" s="80">
        <v>838</v>
      </c>
      <c r="B838" s="46" t="s">
        <v>652</v>
      </c>
      <c r="C838" s="112" t="s">
        <v>1208</v>
      </c>
      <c r="D838" s="112" t="s">
        <v>1209</v>
      </c>
      <c r="E838" s="112" t="s">
        <v>2770</v>
      </c>
      <c r="F838" s="111" t="s">
        <v>2470</v>
      </c>
      <c r="G838" s="113" t="s">
        <v>1959</v>
      </c>
      <c r="H838" s="114" t="s">
        <v>1175</v>
      </c>
      <c r="I838" s="114" t="s">
        <v>178</v>
      </c>
      <c r="J838" s="50"/>
      <c r="K838" s="51"/>
      <c r="L838" s="51"/>
      <c r="M838" s="51"/>
      <c r="N838" s="51"/>
      <c r="O838" s="51"/>
      <c r="P838" s="51" t="s">
        <v>1779</v>
      </c>
      <c r="Q838" s="51"/>
      <c r="R838" s="51"/>
      <c r="S838" s="51"/>
      <c r="T838" s="51"/>
    </row>
    <row r="839" spans="1:20" ht="76.5">
      <c r="A839" s="80">
        <v>839</v>
      </c>
      <c r="B839" s="46" t="s">
        <v>652</v>
      </c>
      <c r="C839" s="112" t="s">
        <v>1208</v>
      </c>
      <c r="D839" s="112" t="s">
        <v>1209</v>
      </c>
      <c r="E839" s="112" t="s">
        <v>1241</v>
      </c>
      <c r="F839" s="111" t="s">
        <v>2470</v>
      </c>
      <c r="G839" s="113" t="s">
        <v>1959</v>
      </c>
      <c r="H839" s="114" t="s">
        <v>2012</v>
      </c>
      <c r="I839" s="114" t="s">
        <v>178</v>
      </c>
      <c r="J839" s="50"/>
      <c r="K839" s="51"/>
      <c r="L839" s="51"/>
      <c r="M839" s="51"/>
      <c r="N839" s="51"/>
      <c r="O839" s="51"/>
      <c r="P839" s="51" t="s">
        <v>1779</v>
      </c>
      <c r="Q839" s="51"/>
      <c r="R839" s="51"/>
      <c r="S839" s="51"/>
      <c r="T839" s="51"/>
    </row>
    <row r="840" spans="1:20" ht="114.75">
      <c r="A840" s="80">
        <v>840</v>
      </c>
      <c r="B840" s="46" t="s">
        <v>652</v>
      </c>
      <c r="C840" s="112" t="s">
        <v>1274</v>
      </c>
      <c r="D840" s="112" t="s">
        <v>1275</v>
      </c>
      <c r="E840" s="112" t="s">
        <v>2013</v>
      </c>
      <c r="F840" s="111" t="s">
        <v>2470</v>
      </c>
      <c r="G840" s="113" t="s">
        <v>1959</v>
      </c>
      <c r="H840" s="114" t="s">
        <v>2014</v>
      </c>
      <c r="I840" s="114" t="s">
        <v>178</v>
      </c>
      <c r="J840" s="50"/>
      <c r="K840" s="51"/>
      <c r="L840" s="51"/>
      <c r="M840" s="51"/>
      <c r="N840" s="51"/>
      <c r="O840" s="51"/>
      <c r="P840" s="51" t="s">
        <v>1779</v>
      </c>
      <c r="Q840" s="51"/>
      <c r="R840" s="51"/>
      <c r="S840" s="51"/>
      <c r="T840" s="51"/>
    </row>
    <row r="841" spans="1:20" ht="76.5">
      <c r="A841" s="80">
        <v>841</v>
      </c>
      <c r="B841" s="46" t="s">
        <v>652</v>
      </c>
      <c r="C841" s="112" t="s">
        <v>1274</v>
      </c>
      <c r="D841" s="112" t="s">
        <v>1275</v>
      </c>
      <c r="E841" s="112" t="s">
        <v>1877</v>
      </c>
      <c r="F841" s="111" t="s">
        <v>2470</v>
      </c>
      <c r="G841" s="113" t="s">
        <v>1959</v>
      </c>
      <c r="H841" s="114" t="s">
        <v>2015</v>
      </c>
      <c r="I841" s="114" t="s">
        <v>2016</v>
      </c>
      <c r="J841" s="50"/>
      <c r="K841" s="51"/>
      <c r="L841" s="51"/>
      <c r="M841" s="51"/>
      <c r="N841" s="51"/>
      <c r="O841" s="51"/>
      <c r="P841" s="51" t="s">
        <v>1779</v>
      </c>
      <c r="Q841" s="51"/>
      <c r="R841" s="51"/>
      <c r="S841" s="51"/>
      <c r="T841" s="51"/>
    </row>
    <row r="842" spans="1:20" ht="63.75">
      <c r="A842" s="80">
        <v>842</v>
      </c>
      <c r="B842" s="46" t="s">
        <v>652</v>
      </c>
      <c r="C842" s="112" t="s">
        <v>1274</v>
      </c>
      <c r="D842" s="112" t="s">
        <v>1275</v>
      </c>
      <c r="E842" s="112" t="s">
        <v>1733</v>
      </c>
      <c r="F842" s="111" t="s">
        <v>2470</v>
      </c>
      <c r="G842" s="113" t="s">
        <v>1959</v>
      </c>
      <c r="H842" s="114" t="s">
        <v>2017</v>
      </c>
      <c r="I842" s="114" t="s">
        <v>2018</v>
      </c>
      <c r="J842" s="50"/>
      <c r="K842" s="51"/>
      <c r="L842" s="51"/>
      <c r="M842" s="51"/>
      <c r="N842" s="51"/>
      <c r="O842" s="51"/>
      <c r="P842" s="51" t="s">
        <v>1779</v>
      </c>
      <c r="Q842" s="51"/>
      <c r="R842" s="51"/>
      <c r="S842" s="51"/>
      <c r="T842" s="51"/>
    </row>
    <row r="843" spans="1:20" ht="216.75">
      <c r="A843" s="80">
        <v>843</v>
      </c>
      <c r="B843" s="46" t="s">
        <v>652</v>
      </c>
      <c r="C843" s="112" t="s">
        <v>1274</v>
      </c>
      <c r="D843" s="112" t="s">
        <v>1275</v>
      </c>
      <c r="E843" s="112" t="s">
        <v>505</v>
      </c>
      <c r="F843" s="111" t="s">
        <v>2470</v>
      </c>
      <c r="G843" s="113" t="s">
        <v>1959</v>
      </c>
      <c r="H843" s="114" t="s">
        <v>2019</v>
      </c>
      <c r="I843" s="114" t="s">
        <v>178</v>
      </c>
      <c r="J843" s="50"/>
      <c r="K843" s="51"/>
      <c r="L843" s="51"/>
      <c r="M843" s="51"/>
      <c r="N843" s="51"/>
      <c r="O843" s="51"/>
      <c r="P843" s="51" t="s">
        <v>1779</v>
      </c>
      <c r="Q843" s="51"/>
      <c r="R843" s="51"/>
      <c r="S843" s="51"/>
      <c r="T843" s="51"/>
    </row>
    <row r="844" spans="1:20" ht="63.75">
      <c r="A844" s="80">
        <v>844</v>
      </c>
      <c r="B844" s="46" t="s">
        <v>652</v>
      </c>
      <c r="C844" s="112" t="s">
        <v>1274</v>
      </c>
      <c r="D844" s="112" t="s">
        <v>1275</v>
      </c>
      <c r="E844" s="112" t="s">
        <v>1854</v>
      </c>
      <c r="F844" s="111" t="s">
        <v>2470</v>
      </c>
      <c r="G844" s="113" t="s">
        <v>1959</v>
      </c>
      <c r="H844" s="114" t="s">
        <v>2020</v>
      </c>
      <c r="I844" s="114" t="s">
        <v>178</v>
      </c>
      <c r="J844" s="50"/>
      <c r="K844" s="51"/>
      <c r="L844" s="51"/>
      <c r="M844" s="51"/>
      <c r="N844" s="51"/>
      <c r="O844" s="51"/>
      <c r="P844" s="51" t="s">
        <v>1779</v>
      </c>
      <c r="Q844" s="51"/>
      <c r="R844" s="51"/>
      <c r="S844" s="51"/>
      <c r="T844" s="51"/>
    </row>
    <row r="845" spans="1:20" ht="63.75">
      <c r="A845" s="80">
        <v>845</v>
      </c>
      <c r="B845" s="46" t="s">
        <v>652</v>
      </c>
      <c r="C845" s="112" t="s">
        <v>1274</v>
      </c>
      <c r="D845" s="112" t="s">
        <v>1275</v>
      </c>
      <c r="E845" s="112" t="s">
        <v>2029</v>
      </c>
      <c r="F845" s="111" t="s">
        <v>2470</v>
      </c>
      <c r="G845" s="113" t="s">
        <v>1959</v>
      </c>
      <c r="H845" s="114" t="s">
        <v>1175</v>
      </c>
      <c r="I845" s="114" t="s">
        <v>178</v>
      </c>
      <c r="J845" s="50"/>
      <c r="K845" s="51"/>
      <c r="L845" s="51"/>
      <c r="M845" s="51"/>
      <c r="N845" s="51"/>
      <c r="O845" s="51"/>
      <c r="P845" s="51" t="s">
        <v>1779</v>
      </c>
      <c r="Q845" s="51"/>
      <c r="R845" s="51"/>
      <c r="S845" s="51"/>
      <c r="T845" s="51"/>
    </row>
    <row r="846" spans="1:20" ht="76.5">
      <c r="A846" s="80">
        <v>846</v>
      </c>
      <c r="B846" s="46" t="s">
        <v>652</v>
      </c>
      <c r="C846" s="112" t="s">
        <v>1274</v>
      </c>
      <c r="D846" s="112" t="s">
        <v>1275</v>
      </c>
      <c r="E846" s="112" t="s">
        <v>3249</v>
      </c>
      <c r="F846" s="111" t="s">
        <v>2470</v>
      </c>
      <c r="G846" s="113" t="s">
        <v>1959</v>
      </c>
      <c r="H846" s="114" t="s">
        <v>2012</v>
      </c>
      <c r="I846" s="114" t="s">
        <v>178</v>
      </c>
      <c r="J846" s="50"/>
      <c r="K846" s="51"/>
      <c r="L846" s="51"/>
      <c r="M846" s="51"/>
      <c r="N846" s="51"/>
      <c r="O846" s="51"/>
      <c r="P846" s="51" t="s">
        <v>1779</v>
      </c>
      <c r="Q846" s="51"/>
      <c r="R846" s="51"/>
      <c r="S846" s="51"/>
      <c r="T846" s="51"/>
    </row>
    <row r="847" spans="1:20" ht="280.5">
      <c r="A847" s="80">
        <v>847</v>
      </c>
      <c r="B847" s="46" t="s">
        <v>652</v>
      </c>
      <c r="C847" s="112" t="s">
        <v>1819</v>
      </c>
      <c r="D847" s="112" t="s">
        <v>1820</v>
      </c>
      <c r="E847" s="112" t="s">
        <v>2021</v>
      </c>
      <c r="F847" s="111" t="s">
        <v>2470</v>
      </c>
      <c r="G847" s="113" t="s">
        <v>1959</v>
      </c>
      <c r="H847" s="114" t="s">
        <v>590</v>
      </c>
      <c r="I847" s="114" t="s">
        <v>591</v>
      </c>
      <c r="J847" s="50"/>
      <c r="K847" s="51"/>
      <c r="L847" s="51"/>
      <c r="M847" s="51"/>
      <c r="N847" s="51"/>
      <c r="O847" s="51"/>
      <c r="P847" s="51" t="s">
        <v>3694</v>
      </c>
      <c r="Q847" s="51"/>
      <c r="R847" s="51"/>
      <c r="S847" s="51"/>
      <c r="T847" s="51"/>
    </row>
    <row r="848" spans="1:20" ht="242.25">
      <c r="A848" s="80">
        <v>848</v>
      </c>
      <c r="B848" s="46" t="s">
        <v>652</v>
      </c>
      <c r="C848" s="112" t="s">
        <v>1536</v>
      </c>
      <c r="D848" s="112" t="s">
        <v>1820</v>
      </c>
      <c r="E848" s="112" t="s">
        <v>592</v>
      </c>
      <c r="F848" s="111" t="s">
        <v>2470</v>
      </c>
      <c r="G848" s="113" t="s">
        <v>1959</v>
      </c>
      <c r="H848" s="114" t="s">
        <v>593</v>
      </c>
      <c r="I848" s="114" t="s">
        <v>591</v>
      </c>
      <c r="J848" s="50"/>
      <c r="K848" s="51"/>
      <c r="L848" s="51"/>
      <c r="M848" s="51"/>
      <c r="N848" s="51"/>
      <c r="O848" s="51"/>
      <c r="P848" s="51" t="s">
        <v>3694</v>
      </c>
      <c r="Q848" s="51"/>
      <c r="R848" s="51"/>
      <c r="S848" s="51"/>
      <c r="T848" s="51"/>
    </row>
    <row r="849" spans="1:20" ht="63.75">
      <c r="A849" s="80">
        <v>849</v>
      </c>
      <c r="B849" s="46" t="s">
        <v>652</v>
      </c>
      <c r="C849" s="112" t="s">
        <v>3437</v>
      </c>
      <c r="D849" s="112" t="s">
        <v>1542</v>
      </c>
      <c r="E849" s="112" t="s">
        <v>594</v>
      </c>
      <c r="F849" s="113" t="s">
        <v>1965</v>
      </c>
      <c r="G849" s="113" t="s">
        <v>1959</v>
      </c>
      <c r="H849" s="114" t="s">
        <v>595</v>
      </c>
      <c r="I849" s="114" t="s">
        <v>596</v>
      </c>
      <c r="J849" s="50" t="s">
        <v>1730</v>
      </c>
      <c r="K849" s="51"/>
      <c r="L849" s="51"/>
      <c r="M849" s="51"/>
      <c r="N849" s="51"/>
      <c r="O849" s="51" t="s">
        <v>778</v>
      </c>
      <c r="P849" s="51" t="s">
        <v>2098</v>
      </c>
      <c r="Q849" s="51"/>
      <c r="R849" s="51"/>
      <c r="S849" s="51"/>
      <c r="T849" s="51"/>
    </row>
    <row r="850" spans="1:20" ht="38.25">
      <c r="A850" s="80">
        <v>850</v>
      </c>
      <c r="B850" s="46" t="s">
        <v>652</v>
      </c>
      <c r="C850" s="112" t="s">
        <v>3437</v>
      </c>
      <c r="D850" s="112" t="s">
        <v>1542</v>
      </c>
      <c r="E850" s="112" t="s">
        <v>1964</v>
      </c>
      <c r="F850" s="113" t="s">
        <v>1965</v>
      </c>
      <c r="G850" s="113" t="s">
        <v>1959</v>
      </c>
      <c r="H850" s="114" t="s">
        <v>597</v>
      </c>
      <c r="I850" s="114" t="s">
        <v>178</v>
      </c>
      <c r="J850" s="50" t="s">
        <v>1731</v>
      </c>
      <c r="K850" s="51"/>
      <c r="L850" s="51"/>
      <c r="M850" s="51" t="s">
        <v>704</v>
      </c>
      <c r="N850" s="51" t="s">
        <v>705</v>
      </c>
      <c r="O850" s="51" t="s">
        <v>778</v>
      </c>
      <c r="P850" s="51"/>
      <c r="Q850" s="51"/>
      <c r="R850" s="51"/>
      <c r="S850" s="51"/>
      <c r="T850" s="51"/>
    </row>
    <row r="851" spans="1:20" ht="25.5">
      <c r="A851" s="80">
        <v>851</v>
      </c>
      <c r="B851" s="46" t="s">
        <v>652</v>
      </c>
      <c r="C851" s="112" t="s">
        <v>598</v>
      </c>
      <c r="D851" s="112" t="s">
        <v>1992</v>
      </c>
      <c r="E851" s="112" t="s">
        <v>2724</v>
      </c>
      <c r="F851" s="113" t="s">
        <v>1965</v>
      </c>
      <c r="G851" s="113" t="s">
        <v>1959</v>
      </c>
      <c r="H851" s="114" t="s">
        <v>599</v>
      </c>
      <c r="I851" s="114" t="s">
        <v>600</v>
      </c>
      <c r="J851" s="50" t="s">
        <v>1731</v>
      </c>
      <c r="K851" s="51"/>
      <c r="L851" s="51"/>
      <c r="M851" s="51" t="s">
        <v>704</v>
      </c>
      <c r="N851" s="51" t="s">
        <v>705</v>
      </c>
      <c r="O851" s="51" t="s">
        <v>778</v>
      </c>
      <c r="P851" s="51"/>
      <c r="Q851" s="51"/>
      <c r="R851" s="51"/>
      <c r="S851" s="51"/>
      <c r="T851" s="51"/>
    </row>
    <row r="852" spans="1:20" ht="153">
      <c r="A852" s="80">
        <v>852</v>
      </c>
      <c r="B852" s="46" t="s">
        <v>652</v>
      </c>
      <c r="C852" s="112" t="s">
        <v>598</v>
      </c>
      <c r="D852" s="112" t="s">
        <v>1992</v>
      </c>
      <c r="E852" s="112" t="s">
        <v>2724</v>
      </c>
      <c r="F852" s="113" t="s">
        <v>1965</v>
      </c>
      <c r="G852" s="113" t="s">
        <v>1959</v>
      </c>
      <c r="H852" s="114" t="s">
        <v>76</v>
      </c>
      <c r="I852" s="114" t="s">
        <v>178</v>
      </c>
      <c r="J852" s="50" t="s">
        <v>1732</v>
      </c>
      <c r="K852" s="51" t="s">
        <v>4054</v>
      </c>
      <c r="L852" s="51"/>
      <c r="M852" s="51" t="s">
        <v>704</v>
      </c>
      <c r="N852" s="51" t="s">
        <v>705</v>
      </c>
      <c r="O852" s="51" t="s">
        <v>778</v>
      </c>
      <c r="P852" s="51"/>
      <c r="Q852" s="51"/>
      <c r="R852" s="51"/>
      <c r="S852" s="51"/>
      <c r="T852" s="51"/>
    </row>
    <row r="853" spans="1:20" ht="229.5">
      <c r="A853" s="80">
        <v>853</v>
      </c>
      <c r="B853" s="46" t="s">
        <v>652</v>
      </c>
      <c r="C853" s="112" t="s">
        <v>1469</v>
      </c>
      <c r="D853" s="112" t="s">
        <v>2529</v>
      </c>
      <c r="E853" s="112" t="s">
        <v>77</v>
      </c>
      <c r="F853" s="113" t="s">
        <v>1965</v>
      </c>
      <c r="G853" s="113" t="s">
        <v>1966</v>
      </c>
      <c r="H853" s="114" t="s">
        <v>78</v>
      </c>
      <c r="I853" s="114" t="s">
        <v>178</v>
      </c>
      <c r="J853" s="50" t="s">
        <v>1731</v>
      </c>
      <c r="K853" s="51"/>
      <c r="L853" s="51"/>
      <c r="M853" s="51" t="s">
        <v>704</v>
      </c>
      <c r="N853" s="51" t="s">
        <v>705</v>
      </c>
      <c r="O853" s="51" t="s">
        <v>778</v>
      </c>
      <c r="P853" s="51"/>
      <c r="Q853" s="51"/>
      <c r="R853" s="51"/>
      <c r="S853" s="51"/>
      <c r="T853" s="51"/>
    </row>
    <row r="854" spans="1:20" ht="56.25">
      <c r="A854" s="80">
        <v>854</v>
      </c>
      <c r="B854" s="46" t="s">
        <v>652</v>
      </c>
      <c r="C854" s="112" t="s">
        <v>1469</v>
      </c>
      <c r="D854" s="112" t="s">
        <v>1470</v>
      </c>
      <c r="E854" s="112" t="s">
        <v>474</v>
      </c>
      <c r="F854" s="113" t="s">
        <v>1965</v>
      </c>
      <c r="G854" s="113" t="s">
        <v>1959</v>
      </c>
      <c r="H854" s="114" t="s">
        <v>79</v>
      </c>
      <c r="I854" s="114" t="s">
        <v>1172</v>
      </c>
      <c r="J854" s="50" t="s">
        <v>1731</v>
      </c>
      <c r="K854" s="51" t="s">
        <v>3830</v>
      </c>
      <c r="L854" s="51"/>
      <c r="M854" s="51" t="s">
        <v>704</v>
      </c>
      <c r="N854" s="51" t="s">
        <v>705</v>
      </c>
      <c r="O854" s="51" t="s">
        <v>778</v>
      </c>
      <c r="P854" s="51"/>
      <c r="Q854" s="51"/>
      <c r="R854" s="51"/>
      <c r="S854" s="51"/>
      <c r="T854" s="51"/>
    </row>
    <row r="855" spans="1:20" ht="25.5">
      <c r="A855" s="80">
        <v>855</v>
      </c>
      <c r="B855" s="46" t="s">
        <v>652</v>
      </c>
      <c r="C855" s="112" t="s">
        <v>1469</v>
      </c>
      <c r="D855" s="112" t="s">
        <v>1470</v>
      </c>
      <c r="E855" s="112" t="s">
        <v>1003</v>
      </c>
      <c r="F855" s="111" t="s">
        <v>2470</v>
      </c>
      <c r="G855" s="113" t="s">
        <v>1959</v>
      </c>
      <c r="H855" s="114" t="s">
        <v>80</v>
      </c>
      <c r="I855" s="114" t="s">
        <v>178</v>
      </c>
      <c r="J855" s="50"/>
      <c r="K855" s="51"/>
      <c r="L855" s="51"/>
      <c r="M855" s="51"/>
      <c r="N855" s="51"/>
      <c r="O855" s="51"/>
      <c r="P855" s="51" t="s">
        <v>1779</v>
      </c>
      <c r="Q855" s="51"/>
      <c r="R855" s="51"/>
      <c r="S855" s="51"/>
      <c r="T855" s="51"/>
    </row>
    <row r="856" spans="1:20" ht="56.25">
      <c r="A856" s="80">
        <v>856</v>
      </c>
      <c r="B856" s="46" t="s">
        <v>652</v>
      </c>
      <c r="C856" s="112" t="s">
        <v>1469</v>
      </c>
      <c r="D856" s="112" t="s">
        <v>1470</v>
      </c>
      <c r="E856" s="112" t="s">
        <v>2010</v>
      </c>
      <c r="F856" s="113" t="s">
        <v>1965</v>
      </c>
      <c r="G856" s="113" t="s">
        <v>1959</v>
      </c>
      <c r="H856" s="114" t="s">
        <v>81</v>
      </c>
      <c r="I856" s="114" t="s">
        <v>1172</v>
      </c>
      <c r="J856" s="50" t="s">
        <v>1731</v>
      </c>
      <c r="K856" s="51" t="s">
        <v>3829</v>
      </c>
      <c r="L856" s="51"/>
      <c r="M856" s="51" t="s">
        <v>704</v>
      </c>
      <c r="N856" s="51" t="s">
        <v>705</v>
      </c>
      <c r="O856" s="51" t="s">
        <v>778</v>
      </c>
      <c r="P856" s="51"/>
      <c r="Q856" s="51"/>
      <c r="R856" s="51"/>
      <c r="S856" s="51"/>
      <c r="T856" s="51"/>
    </row>
    <row r="857" spans="1:20" ht="140.25">
      <c r="A857" s="80">
        <v>857</v>
      </c>
      <c r="B857" s="46" t="s">
        <v>652</v>
      </c>
      <c r="C857" s="112" t="s">
        <v>82</v>
      </c>
      <c r="D857" s="112" t="s">
        <v>3567</v>
      </c>
      <c r="E857" s="112" t="s">
        <v>83</v>
      </c>
      <c r="F857" s="111" t="s">
        <v>2470</v>
      </c>
      <c r="G857" s="113" t="s">
        <v>1959</v>
      </c>
      <c r="H857" s="114" t="s">
        <v>84</v>
      </c>
      <c r="I857" s="114" t="s">
        <v>178</v>
      </c>
      <c r="J857" s="50"/>
      <c r="K857" s="51"/>
      <c r="L857" s="51"/>
      <c r="M857" s="51"/>
      <c r="N857" s="51"/>
      <c r="O857" s="51"/>
      <c r="P857" s="51" t="s">
        <v>2098</v>
      </c>
      <c r="Q857" s="51"/>
      <c r="R857" s="51"/>
      <c r="S857" s="51"/>
      <c r="T857" s="51"/>
    </row>
    <row r="858" spans="1:20" ht="102">
      <c r="A858" s="80">
        <v>858</v>
      </c>
      <c r="B858" s="46" t="s">
        <v>652</v>
      </c>
      <c r="C858" s="112" t="s">
        <v>1246</v>
      </c>
      <c r="D858" s="112" t="s">
        <v>1259</v>
      </c>
      <c r="E858" s="112" t="s">
        <v>85</v>
      </c>
      <c r="F858" s="111" t="s">
        <v>2470</v>
      </c>
      <c r="G858" s="113" t="s">
        <v>1959</v>
      </c>
      <c r="H858" s="114" t="s">
        <v>86</v>
      </c>
      <c r="I858" s="114" t="s">
        <v>178</v>
      </c>
      <c r="J858" s="50"/>
      <c r="K858" s="51"/>
      <c r="L858" s="51"/>
      <c r="M858" s="51"/>
      <c r="N858" s="51"/>
      <c r="O858" s="51"/>
      <c r="P858" s="51" t="s">
        <v>1779</v>
      </c>
      <c r="Q858" s="51"/>
      <c r="R858" s="51"/>
      <c r="S858" s="51"/>
      <c r="T858" s="51"/>
    </row>
    <row r="859" spans="1:20" ht="63.75">
      <c r="A859" s="80">
        <v>859</v>
      </c>
      <c r="B859" s="46" t="s">
        <v>652</v>
      </c>
      <c r="C859" s="112" t="s">
        <v>1246</v>
      </c>
      <c r="D859" s="112" t="s">
        <v>1259</v>
      </c>
      <c r="E859" s="112" t="s">
        <v>1270</v>
      </c>
      <c r="F859" s="111" t="s">
        <v>2470</v>
      </c>
      <c r="G859" s="113" t="s">
        <v>1959</v>
      </c>
      <c r="H859" s="114" t="s">
        <v>87</v>
      </c>
      <c r="I859" s="114" t="s">
        <v>618</v>
      </c>
      <c r="J859" s="50"/>
      <c r="K859" s="51"/>
      <c r="L859" s="51"/>
      <c r="M859" s="51"/>
      <c r="N859" s="51"/>
      <c r="O859" s="51"/>
      <c r="P859" s="51" t="s">
        <v>1779</v>
      </c>
      <c r="Q859" s="51"/>
      <c r="R859" s="51"/>
      <c r="S859" s="51"/>
      <c r="T859" s="51"/>
    </row>
    <row r="860" spans="1:20" ht="89.25">
      <c r="A860" s="80">
        <v>860</v>
      </c>
      <c r="B860" s="46" t="s">
        <v>652</v>
      </c>
      <c r="C860" s="112" t="s">
        <v>1246</v>
      </c>
      <c r="D860" s="112" t="s">
        <v>1259</v>
      </c>
      <c r="E860" s="112" t="s">
        <v>2753</v>
      </c>
      <c r="F860" s="113" t="s">
        <v>1965</v>
      </c>
      <c r="G860" s="113" t="s">
        <v>1959</v>
      </c>
      <c r="H860" s="114" t="s">
        <v>619</v>
      </c>
      <c r="I860" s="114" t="s">
        <v>178</v>
      </c>
      <c r="J860" s="50" t="s">
        <v>1730</v>
      </c>
      <c r="K860" s="51"/>
      <c r="L860" s="51"/>
      <c r="M860" s="51"/>
      <c r="N860" s="51" t="s">
        <v>3834</v>
      </c>
      <c r="O860" s="51" t="s">
        <v>778</v>
      </c>
      <c r="P860" s="51" t="s">
        <v>1779</v>
      </c>
      <c r="Q860" s="51"/>
      <c r="R860" s="51"/>
      <c r="S860" s="51"/>
      <c r="T860" s="51"/>
    </row>
    <row r="861" spans="1:20" ht="63.75">
      <c r="A861" s="80">
        <v>861</v>
      </c>
      <c r="B861" s="46" t="s">
        <v>652</v>
      </c>
      <c r="C861" s="112" t="s">
        <v>1246</v>
      </c>
      <c r="D861" s="112" t="s">
        <v>1259</v>
      </c>
      <c r="E861" s="112" t="s">
        <v>1067</v>
      </c>
      <c r="F861" s="111" t="s">
        <v>2470</v>
      </c>
      <c r="G861" s="113" t="s">
        <v>1959</v>
      </c>
      <c r="H861" s="114" t="s">
        <v>620</v>
      </c>
      <c r="I861" s="114" t="s">
        <v>621</v>
      </c>
      <c r="J861" s="50"/>
      <c r="K861" s="51"/>
      <c r="L861" s="51"/>
      <c r="M861" s="51"/>
      <c r="N861" s="51"/>
      <c r="O861" s="51"/>
      <c r="P861" s="51" t="s">
        <v>1779</v>
      </c>
      <c r="Q861" s="51"/>
      <c r="R861" s="51"/>
      <c r="S861" s="51"/>
      <c r="T861" s="51"/>
    </row>
    <row r="862" spans="1:20" ht="102">
      <c r="A862" s="80">
        <v>862</v>
      </c>
      <c r="B862" s="46" t="s">
        <v>652</v>
      </c>
      <c r="C862" s="112" t="s">
        <v>1246</v>
      </c>
      <c r="D862" s="112" t="s">
        <v>1259</v>
      </c>
      <c r="E862" s="112" t="s">
        <v>622</v>
      </c>
      <c r="F862" s="113" t="s">
        <v>1965</v>
      </c>
      <c r="G862" s="113" t="s">
        <v>1959</v>
      </c>
      <c r="H862" s="114" t="s">
        <v>623</v>
      </c>
      <c r="I862" s="114" t="s">
        <v>624</v>
      </c>
      <c r="J862" s="50" t="s">
        <v>1730</v>
      </c>
      <c r="K862" s="51"/>
      <c r="L862" s="51"/>
      <c r="M862" s="51"/>
      <c r="N862" s="51" t="s">
        <v>3826</v>
      </c>
      <c r="O862" s="51" t="s">
        <v>778</v>
      </c>
      <c r="P862" s="51" t="s">
        <v>1779</v>
      </c>
      <c r="Q862" s="51"/>
      <c r="R862" s="51"/>
      <c r="S862" s="51"/>
      <c r="T862" s="51"/>
    </row>
    <row r="863" spans="1:20" ht="63.75">
      <c r="A863" s="80">
        <v>863</v>
      </c>
      <c r="B863" s="46" t="s">
        <v>652</v>
      </c>
      <c r="C863" s="112" t="s">
        <v>1246</v>
      </c>
      <c r="D863" s="112" t="s">
        <v>1259</v>
      </c>
      <c r="E863" s="112" t="s">
        <v>1080</v>
      </c>
      <c r="F863" s="111" t="s">
        <v>2470</v>
      </c>
      <c r="G863" s="113" t="s">
        <v>1959</v>
      </c>
      <c r="H863" s="114" t="s">
        <v>1285</v>
      </c>
      <c r="I863" s="114" t="s">
        <v>624</v>
      </c>
      <c r="J863" s="50"/>
      <c r="K863" s="51"/>
      <c r="L863" s="51"/>
      <c r="M863" s="51"/>
      <c r="N863" s="51"/>
      <c r="O863" s="51"/>
      <c r="P863" s="51" t="s">
        <v>1779</v>
      </c>
      <c r="Q863" s="51"/>
      <c r="R863" s="51"/>
      <c r="S863" s="51"/>
      <c r="T863" s="51"/>
    </row>
    <row r="864" spans="1:20" ht="127.5">
      <c r="A864" s="80">
        <v>864</v>
      </c>
      <c r="B864" s="46" t="s">
        <v>652</v>
      </c>
      <c r="C864" s="112" t="s">
        <v>1246</v>
      </c>
      <c r="D864" s="112" t="s">
        <v>1259</v>
      </c>
      <c r="E864" s="112" t="s">
        <v>2787</v>
      </c>
      <c r="F864" s="111" t="s">
        <v>2470</v>
      </c>
      <c r="G864" s="113" t="s">
        <v>1959</v>
      </c>
      <c r="H864" s="114" t="s">
        <v>1286</v>
      </c>
      <c r="I864" s="114" t="s">
        <v>178</v>
      </c>
      <c r="J864" s="50"/>
      <c r="K864" s="51"/>
      <c r="L864" s="51"/>
      <c r="M864" s="51"/>
      <c r="N864" s="51"/>
      <c r="O864" s="51"/>
      <c r="P864" s="51" t="s">
        <v>1779</v>
      </c>
      <c r="Q864" s="51"/>
      <c r="R864" s="51"/>
      <c r="S864" s="51"/>
      <c r="T864" s="51"/>
    </row>
    <row r="865" spans="1:20" ht="76.5">
      <c r="A865" s="80">
        <v>865</v>
      </c>
      <c r="B865" s="46" t="s">
        <v>652</v>
      </c>
      <c r="C865" s="112" t="s">
        <v>1246</v>
      </c>
      <c r="D865" s="112" t="s">
        <v>1259</v>
      </c>
      <c r="E865" s="112" t="s">
        <v>2125</v>
      </c>
      <c r="F865" s="113" t="s">
        <v>1965</v>
      </c>
      <c r="G865" s="113" t="s">
        <v>1966</v>
      </c>
      <c r="H865" s="114" t="s">
        <v>1287</v>
      </c>
      <c r="I865" s="114" t="s">
        <v>624</v>
      </c>
      <c r="J865" s="50" t="s">
        <v>1731</v>
      </c>
      <c r="K865" s="51"/>
      <c r="L865" s="51"/>
      <c r="M865" s="51" t="s">
        <v>704</v>
      </c>
      <c r="N865" s="51" t="s">
        <v>705</v>
      </c>
      <c r="O865" s="51" t="s">
        <v>778</v>
      </c>
      <c r="P865" s="51"/>
      <c r="Q865" s="51"/>
      <c r="R865" s="51"/>
      <c r="S865" s="51"/>
      <c r="T865" s="51"/>
    </row>
    <row r="866" spans="1:20" ht="22.5">
      <c r="A866" s="80">
        <v>866</v>
      </c>
      <c r="B866" s="46" t="s">
        <v>652</v>
      </c>
      <c r="C866" s="112" t="s">
        <v>1246</v>
      </c>
      <c r="D866" s="112" t="s">
        <v>1247</v>
      </c>
      <c r="E866" s="112" t="s">
        <v>1254</v>
      </c>
      <c r="F866" s="113" t="s">
        <v>1965</v>
      </c>
      <c r="G866" s="113" t="s">
        <v>1959</v>
      </c>
      <c r="H866" s="114" t="s">
        <v>1288</v>
      </c>
      <c r="I866" s="114" t="s">
        <v>1289</v>
      </c>
      <c r="J866" s="50" t="s">
        <v>1731</v>
      </c>
      <c r="K866" s="51"/>
      <c r="L866" s="51">
        <v>581</v>
      </c>
      <c r="M866" s="51" t="s">
        <v>704</v>
      </c>
      <c r="N866" s="51" t="s">
        <v>705</v>
      </c>
      <c r="O866" s="51" t="s">
        <v>778</v>
      </c>
      <c r="P866" s="51"/>
      <c r="Q866" s="51"/>
      <c r="R866" s="51"/>
      <c r="S866" s="51"/>
      <c r="T866" s="51"/>
    </row>
    <row r="867" spans="1:20" ht="25.5">
      <c r="A867" s="80">
        <v>867</v>
      </c>
      <c r="B867" s="46" t="s">
        <v>652</v>
      </c>
      <c r="C867" s="112" t="s">
        <v>1246</v>
      </c>
      <c r="D867" s="112" t="s">
        <v>1247</v>
      </c>
      <c r="E867" s="112" t="s">
        <v>1254</v>
      </c>
      <c r="F867" s="113" t="s">
        <v>1965</v>
      </c>
      <c r="G867" s="113" t="s">
        <v>1959</v>
      </c>
      <c r="H867" s="114" t="s">
        <v>1290</v>
      </c>
      <c r="I867" s="114" t="s">
        <v>1291</v>
      </c>
      <c r="J867" s="50" t="s">
        <v>1732</v>
      </c>
      <c r="K867" s="51" t="s">
        <v>3876</v>
      </c>
      <c r="L867" s="51"/>
      <c r="M867" s="51" t="s">
        <v>704</v>
      </c>
      <c r="N867" s="51" t="s">
        <v>705</v>
      </c>
      <c r="O867" s="51" t="s">
        <v>778</v>
      </c>
      <c r="P867" s="51"/>
      <c r="Q867" s="51"/>
      <c r="R867" s="51"/>
      <c r="S867" s="51"/>
      <c r="T867" s="51"/>
    </row>
    <row r="868" spans="1:20" ht="63.75">
      <c r="A868" s="80">
        <v>868</v>
      </c>
      <c r="B868" s="46" t="s">
        <v>652</v>
      </c>
      <c r="C868" s="112" t="s">
        <v>1246</v>
      </c>
      <c r="D868" s="112" t="s">
        <v>1247</v>
      </c>
      <c r="E868" s="112" t="s">
        <v>509</v>
      </c>
      <c r="F868" s="113" t="s">
        <v>1965</v>
      </c>
      <c r="G868" s="113" t="s">
        <v>1959</v>
      </c>
      <c r="H868" s="114" t="s">
        <v>1292</v>
      </c>
      <c r="I868" s="114" t="s">
        <v>178</v>
      </c>
      <c r="J868" s="50" t="s">
        <v>1732</v>
      </c>
      <c r="K868" s="51" t="s">
        <v>3835</v>
      </c>
      <c r="L868" s="51"/>
      <c r="M868" s="51" t="s">
        <v>704</v>
      </c>
      <c r="N868" s="51" t="s">
        <v>705</v>
      </c>
      <c r="O868" s="51" t="s">
        <v>778</v>
      </c>
      <c r="P868" s="51"/>
      <c r="Q868" s="51"/>
      <c r="R868" s="51"/>
      <c r="S868" s="51"/>
      <c r="T868" s="51"/>
    </row>
    <row r="869" spans="1:20" ht="25.5">
      <c r="A869" s="80">
        <v>869</v>
      </c>
      <c r="B869" s="46" t="s">
        <v>652</v>
      </c>
      <c r="C869" s="112" t="s">
        <v>1293</v>
      </c>
      <c r="D869" s="112" t="s">
        <v>2562</v>
      </c>
      <c r="E869" s="112" t="s">
        <v>1294</v>
      </c>
      <c r="F869" s="111" t="s">
        <v>2470</v>
      </c>
      <c r="G869" s="113" t="s">
        <v>1959</v>
      </c>
      <c r="H869" s="114" t="s">
        <v>1295</v>
      </c>
      <c r="I869" s="114" t="s">
        <v>624</v>
      </c>
      <c r="J869" s="50"/>
      <c r="K869" s="51"/>
      <c r="L869" s="51"/>
      <c r="M869" s="51"/>
      <c r="N869" s="51"/>
      <c r="O869" s="51"/>
      <c r="P869" s="51" t="s">
        <v>2098</v>
      </c>
      <c r="Q869" s="51"/>
      <c r="R869" s="51"/>
      <c r="S869" s="51"/>
      <c r="T869" s="51"/>
    </row>
    <row r="870" spans="1:20" ht="114.75">
      <c r="A870" s="80">
        <v>870</v>
      </c>
      <c r="B870" s="46" t="s">
        <v>652</v>
      </c>
      <c r="C870" s="112" t="s">
        <v>463</v>
      </c>
      <c r="D870" s="112" t="s">
        <v>2735</v>
      </c>
      <c r="E870" s="112" t="s">
        <v>1861</v>
      </c>
      <c r="F870" s="111" t="s">
        <v>2470</v>
      </c>
      <c r="G870" s="113" t="s">
        <v>1959</v>
      </c>
      <c r="H870" s="114" t="s">
        <v>1296</v>
      </c>
      <c r="I870" s="114" t="s">
        <v>624</v>
      </c>
      <c r="J870" s="50"/>
      <c r="K870" s="51"/>
      <c r="L870" s="51"/>
      <c r="M870" s="51"/>
      <c r="N870" s="51"/>
      <c r="O870" s="51"/>
      <c r="P870" s="51" t="s">
        <v>1779</v>
      </c>
      <c r="Q870" s="51"/>
      <c r="R870" s="51"/>
      <c r="S870" s="51"/>
      <c r="T870" s="51"/>
    </row>
    <row r="871" spans="1:20" ht="51">
      <c r="A871" s="80">
        <v>871</v>
      </c>
      <c r="B871" s="46" t="s">
        <v>652</v>
      </c>
      <c r="C871" s="112" t="s">
        <v>463</v>
      </c>
      <c r="D871" s="112" t="s">
        <v>2735</v>
      </c>
      <c r="E871" s="112" t="s">
        <v>1057</v>
      </c>
      <c r="F871" s="113" t="s">
        <v>1965</v>
      </c>
      <c r="G871" s="113" t="s">
        <v>1959</v>
      </c>
      <c r="H871" s="114" t="s">
        <v>1297</v>
      </c>
      <c r="I871" s="114" t="s">
        <v>624</v>
      </c>
      <c r="J871" s="50" t="s">
        <v>1731</v>
      </c>
      <c r="K871" s="51"/>
      <c r="L871" s="51"/>
      <c r="M871" s="51" t="s">
        <v>704</v>
      </c>
      <c r="N871" s="51" t="s">
        <v>705</v>
      </c>
      <c r="O871" s="51" t="s">
        <v>778</v>
      </c>
      <c r="P871" s="51"/>
      <c r="Q871" s="51"/>
      <c r="R871" s="51"/>
      <c r="S871" s="51"/>
      <c r="T871" s="51"/>
    </row>
    <row r="872" spans="1:20" ht="63.75">
      <c r="A872" s="80">
        <v>872</v>
      </c>
      <c r="B872" s="46" t="s">
        <v>652</v>
      </c>
      <c r="C872" s="112" t="s">
        <v>1065</v>
      </c>
      <c r="D872" s="112" t="s">
        <v>1347</v>
      </c>
      <c r="E872" s="112" t="s">
        <v>1298</v>
      </c>
      <c r="F872" s="111" t="s">
        <v>2470</v>
      </c>
      <c r="G872" s="113" t="s">
        <v>1959</v>
      </c>
      <c r="H872" s="114" t="s">
        <v>1299</v>
      </c>
      <c r="I872" s="114" t="s">
        <v>1300</v>
      </c>
      <c r="J872" s="50"/>
      <c r="K872" s="51"/>
      <c r="L872" s="51"/>
      <c r="M872" s="51"/>
      <c r="N872" s="51"/>
      <c r="O872" s="51"/>
      <c r="P872" s="51" t="s">
        <v>1777</v>
      </c>
      <c r="Q872" s="51"/>
      <c r="R872" s="51"/>
      <c r="S872" s="51"/>
      <c r="T872" s="51"/>
    </row>
    <row r="873" spans="1:20" ht="280.5">
      <c r="A873" s="80">
        <v>873</v>
      </c>
      <c r="B873" s="46" t="s">
        <v>652</v>
      </c>
      <c r="C873" s="112" t="s">
        <v>1082</v>
      </c>
      <c r="D873" s="112" t="s">
        <v>2741</v>
      </c>
      <c r="E873" s="112" t="s">
        <v>1301</v>
      </c>
      <c r="F873" s="111" t="s">
        <v>2470</v>
      </c>
      <c r="G873" s="113" t="s">
        <v>1959</v>
      </c>
      <c r="H873" s="114" t="s">
        <v>1302</v>
      </c>
      <c r="I873" s="114" t="s">
        <v>1303</v>
      </c>
      <c r="J873" s="50"/>
      <c r="K873" s="51"/>
      <c r="L873" s="51">
        <v>257</v>
      </c>
      <c r="M873" s="51"/>
      <c r="N873" s="51"/>
      <c r="O873" s="51"/>
      <c r="P873" s="51" t="s">
        <v>3694</v>
      </c>
      <c r="Q873" s="51"/>
      <c r="R873" s="51"/>
      <c r="S873" s="51"/>
      <c r="T873" s="51"/>
    </row>
    <row r="874" spans="1:20" ht="25.5">
      <c r="A874" s="80">
        <v>874</v>
      </c>
      <c r="B874" s="46" t="s">
        <v>652</v>
      </c>
      <c r="C874" s="112" t="s">
        <v>1596</v>
      </c>
      <c r="D874" s="112" t="s">
        <v>1597</v>
      </c>
      <c r="E874" s="112" t="s">
        <v>1304</v>
      </c>
      <c r="F874" s="113" t="s">
        <v>1965</v>
      </c>
      <c r="G874" s="113" t="s">
        <v>1966</v>
      </c>
      <c r="H874" s="114" t="s">
        <v>1305</v>
      </c>
      <c r="I874" s="114" t="s">
        <v>1306</v>
      </c>
      <c r="J874" s="50" t="s">
        <v>1731</v>
      </c>
      <c r="K874" s="51"/>
      <c r="L874" s="51">
        <v>323</v>
      </c>
      <c r="M874" s="51" t="s">
        <v>704</v>
      </c>
      <c r="N874" s="51" t="s">
        <v>705</v>
      </c>
      <c r="O874" s="51" t="s">
        <v>778</v>
      </c>
      <c r="P874" s="51"/>
      <c r="Q874" s="51"/>
      <c r="R874" s="51"/>
      <c r="S874" s="51"/>
      <c r="T874" s="51"/>
    </row>
    <row r="875" spans="1:20" ht="76.5">
      <c r="A875" s="80">
        <v>875</v>
      </c>
      <c r="B875" s="46" t="s">
        <v>652</v>
      </c>
      <c r="C875" s="112" t="s">
        <v>1596</v>
      </c>
      <c r="D875" s="112" t="s">
        <v>1597</v>
      </c>
      <c r="E875" s="112" t="s">
        <v>1270</v>
      </c>
      <c r="F875" s="113" t="s">
        <v>1965</v>
      </c>
      <c r="G875" s="113" t="s">
        <v>1959</v>
      </c>
      <c r="H875" s="114" t="s">
        <v>1307</v>
      </c>
      <c r="I875" s="114" t="s">
        <v>624</v>
      </c>
      <c r="J875" s="50" t="s">
        <v>1730</v>
      </c>
      <c r="K875" s="51"/>
      <c r="L875" s="51"/>
      <c r="M875" s="51"/>
      <c r="N875" s="51"/>
      <c r="O875" s="51" t="s">
        <v>778</v>
      </c>
      <c r="P875" s="51" t="s">
        <v>2098</v>
      </c>
      <c r="Q875" s="51"/>
      <c r="R875" s="51"/>
      <c r="S875" s="51"/>
      <c r="T875" s="51"/>
    </row>
    <row r="876" spans="1:20" ht="51">
      <c r="A876" s="80">
        <v>876</v>
      </c>
      <c r="B876" s="46" t="s">
        <v>652</v>
      </c>
      <c r="C876" s="112" t="s">
        <v>1596</v>
      </c>
      <c r="D876" s="112" t="s">
        <v>1597</v>
      </c>
      <c r="E876" s="112" t="s">
        <v>1308</v>
      </c>
      <c r="F876" s="111" t="s">
        <v>2470</v>
      </c>
      <c r="G876" s="113" t="s">
        <v>1959</v>
      </c>
      <c r="H876" s="114" t="s">
        <v>1309</v>
      </c>
      <c r="I876" s="114" t="s">
        <v>1172</v>
      </c>
      <c r="J876" s="50"/>
      <c r="K876" s="51"/>
      <c r="L876" s="51"/>
      <c r="M876" s="51"/>
      <c r="N876" s="51"/>
      <c r="O876" s="51"/>
      <c r="P876" s="51" t="s">
        <v>2098</v>
      </c>
      <c r="Q876" s="51"/>
      <c r="R876" s="51"/>
      <c r="S876" s="51"/>
      <c r="T876" s="51"/>
    </row>
    <row r="877" spans="1:20" ht="102">
      <c r="A877" s="80">
        <v>877</v>
      </c>
      <c r="B877" s="46" t="s">
        <v>652</v>
      </c>
      <c r="C877" s="112" t="s">
        <v>1596</v>
      </c>
      <c r="D877" s="112" t="s">
        <v>1597</v>
      </c>
      <c r="E877" s="112" t="s">
        <v>1308</v>
      </c>
      <c r="F877" s="111" t="s">
        <v>2470</v>
      </c>
      <c r="G877" s="113" t="s">
        <v>1959</v>
      </c>
      <c r="H877" s="114" t="s">
        <v>1310</v>
      </c>
      <c r="I877" s="114" t="s">
        <v>1172</v>
      </c>
      <c r="J877" s="50"/>
      <c r="K877" s="51"/>
      <c r="L877" s="51"/>
      <c r="M877" s="51"/>
      <c r="N877" s="51"/>
      <c r="O877" s="51"/>
      <c r="P877" s="51" t="s">
        <v>2098</v>
      </c>
      <c r="Q877" s="51"/>
      <c r="R877" s="51"/>
      <c r="S877" s="51"/>
      <c r="T877" s="51"/>
    </row>
    <row r="878" spans="1:20" ht="63.75">
      <c r="A878" s="80">
        <v>878</v>
      </c>
      <c r="B878" s="46" t="s">
        <v>652</v>
      </c>
      <c r="C878" s="112" t="s">
        <v>1596</v>
      </c>
      <c r="D878" s="112" t="s">
        <v>1597</v>
      </c>
      <c r="E878" s="112" t="s">
        <v>1311</v>
      </c>
      <c r="F878" s="111" t="s">
        <v>2470</v>
      </c>
      <c r="G878" s="113" t="s">
        <v>1959</v>
      </c>
      <c r="H878" s="114" t="s">
        <v>649</v>
      </c>
      <c r="I878" s="114" t="s">
        <v>178</v>
      </c>
      <c r="J878" s="50"/>
      <c r="K878" s="51"/>
      <c r="L878" s="51"/>
      <c r="M878" s="51"/>
      <c r="N878" s="51"/>
      <c r="O878" s="51"/>
      <c r="P878" s="51" t="s">
        <v>2098</v>
      </c>
      <c r="Q878" s="51"/>
      <c r="R878" s="51"/>
      <c r="S878" s="51"/>
      <c r="T878" s="51"/>
    </row>
    <row r="879" spans="1:20" ht="242.25">
      <c r="A879" s="80">
        <v>879</v>
      </c>
      <c r="B879" s="46" t="s">
        <v>652</v>
      </c>
      <c r="C879" s="112" t="s">
        <v>774</v>
      </c>
      <c r="D879" s="112" t="s">
        <v>3027</v>
      </c>
      <c r="E879" s="112" t="s">
        <v>1248</v>
      </c>
      <c r="F879" s="111" t="s">
        <v>2470</v>
      </c>
      <c r="G879" s="113" t="s">
        <v>1959</v>
      </c>
      <c r="H879" s="114" t="s">
        <v>650</v>
      </c>
      <c r="I879" s="114" t="s">
        <v>178</v>
      </c>
      <c r="J879" s="50"/>
      <c r="K879" s="51"/>
      <c r="L879" s="51"/>
      <c r="M879" s="51"/>
      <c r="N879" s="51"/>
      <c r="O879" s="51"/>
      <c r="P879" s="51" t="s">
        <v>2099</v>
      </c>
      <c r="Q879" s="51"/>
      <c r="R879" s="51"/>
      <c r="S879" s="51"/>
      <c r="T879" s="51"/>
    </row>
    <row r="880" spans="1:20" ht="90">
      <c r="A880" s="80">
        <v>880</v>
      </c>
      <c r="B880" s="46" t="s">
        <v>652</v>
      </c>
      <c r="C880" s="112" t="s">
        <v>774</v>
      </c>
      <c r="D880" s="112" t="s">
        <v>3027</v>
      </c>
      <c r="E880" s="112" t="s">
        <v>1027</v>
      </c>
      <c r="F880" s="111" t="s">
        <v>2470</v>
      </c>
      <c r="G880" s="113" t="s">
        <v>1959</v>
      </c>
      <c r="H880" s="114" t="s">
        <v>651</v>
      </c>
      <c r="I880" s="114" t="s">
        <v>178</v>
      </c>
      <c r="J880" s="50" t="s">
        <v>1732</v>
      </c>
      <c r="K880" s="51" t="s">
        <v>203</v>
      </c>
      <c r="L880" s="51"/>
      <c r="M880" s="51" t="s">
        <v>704</v>
      </c>
      <c r="N880" s="51" t="s">
        <v>3901</v>
      </c>
      <c r="O880" s="51"/>
      <c r="P880" s="51" t="s">
        <v>2099</v>
      </c>
      <c r="Q880" s="51"/>
      <c r="R880" s="51"/>
      <c r="S880" s="51"/>
      <c r="T880" s="51"/>
    </row>
    <row r="881" spans="1:20" ht="409.5">
      <c r="A881" s="80">
        <v>881</v>
      </c>
      <c r="B881" s="46" t="s">
        <v>154</v>
      </c>
      <c r="C881" s="110" t="s">
        <v>1733</v>
      </c>
      <c r="D881" s="110" t="s">
        <v>498</v>
      </c>
      <c r="E881" s="110" t="s">
        <v>2787</v>
      </c>
      <c r="F881" s="111" t="s">
        <v>2470</v>
      </c>
      <c r="G881" s="111" t="s">
        <v>1959</v>
      </c>
      <c r="H881" s="124" t="s">
        <v>653</v>
      </c>
      <c r="I881" s="124" t="s">
        <v>654</v>
      </c>
      <c r="J881" s="50" t="s">
        <v>1732</v>
      </c>
      <c r="K881" s="51" t="s">
        <v>314</v>
      </c>
      <c r="L881" s="51"/>
      <c r="M881" s="51" t="s">
        <v>704</v>
      </c>
      <c r="N881" s="51" t="s">
        <v>222</v>
      </c>
      <c r="O881" s="51"/>
      <c r="P881" s="51" t="s">
        <v>1733</v>
      </c>
      <c r="Q881" s="51"/>
      <c r="R881" s="51"/>
      <c r="S881" s="51"/>
      <c r="T881" s="51"/>
    </row>
    <row r="882" spans="1:20" ht="25.5">
      <c r="A882" s="80">
        <v>882</v>
      </c>
      <c r="B882" s="46" t="s">
        <v>154</v>
      </c>
      <c r="C882" s="112" t="s">
        <v>2651</v>
      </c>
      <c r="D882" s="112" t="s">
        <v>1783</v>
      </c>
      <c r="E882" s="112" t="s">
        <v>2753</v>
      </c>
      <c r="F882" s="111" t="s">
        <v>2470</v>
      </c>
      <c r="G882" s="113" t="s">
        <v>1959</v>
      </c>
      <c r="H882" s="114" t="s">
        <v>147</v>
      </c>
      <c r="I882" s="114" t="s">
        <v>148</v>
      </c>
      <c r="J882" s="50"/>
      <c r="K882" s="51"/>
      <c r="L882" s="51"/>
      <c r="M882" s="51"/>
      <c r="N882" s="51"/>
      <c r="O882" s="51"/>
      <c r="P882" s="51" t="s">
        <v>1781</v>
      </c>
      <c r="Q882" s="51"/>
      <c r="R882" s="51"/>
      <c r="S882" s="51"/>
      <c r="T882" s="51"/>
    </row>
    <row r="883" spans="1:20" ht="38.25">
      <c r="A883" s="80">
        <v>883</v>
      </c>
      <c r="B883" s="46" t="s">
        <v>154</v>
      </c>
      <c r="C883" s="112" t="s">
        <v>149</v>
      </c>
      <c r="D883" s="112" t="s">
        <v>1853</v>
      </c>
      <c r="E883" s="112" t="s">
        <v>474</v>
      </c>
      <c r="F883" s="111" t="s">
        <v>2470</v>
      </c>
      <c r="G883" s="113" t="s">
        <v>1959</v>
      </c>
      <c r="H883" s="114" t="s">
        <v>150</v>
      </c>
      <c r="I883" s="114" t="s">
        <v>151</v>
      </c>
      <c r="J883" s="50"/>
      <c r="K883" s="51"/>
      <c r="L883" s="51"/>
      <c r="M883" s="51"/>
      <c r="N883" s="51"/>
      <c r="O883" s="51"/>
      <c r="P883" s="51" t="s">
        <v>1779</v>
      </c>
      <c r="Q883" s="51"/>
      <c r="R883" s="51"/>
      <c r="S883" s="51"/>
      <c r="T883" s="51"/>
    </row>
    <row r="884" spans="1:20" ht="38.25">
      <c r="A884" s="80">
        <v>884</v>
      </c>
      <c r="B884" s="46" t="s">
        <v>154</v>
      </c>
      <c r="C884" s="112" t="s">
        <v>2115</v>
      </c>
      <c r="D884" s="112" t="s">
        <v>1027</v>
      </c>
      <c r="E884" s="112" t="s">
        <v>1147</v>
      </c>
      <c r="F884" s="111" t="s">
        <v>2470</v>
      </c>
      <c r="G884" s="113" t="s">
        <v>1959</v>
      </c>
      <c r="H884" s="114" t="s">
        <v>152</v>
      </c>
      <c r="I884" s="114" t="s">
        <v>153</v>
      </c>
      <c r="J884" s="50"/>
      <c r="K884" s="51"/>
      <c r="L884" s="51"/>
      <c r="M884" s="51"/>
      <c r="N884" s="51"/>
      <c r="O884" s="51"/>
      <c r="P884" s="51" t="s">
        <v>1777</v>
      </c>
      <c r="Q884" s="51"/>
      <c r="R884" s="51"/>
      <c r="S884" s="51"/>
      <c r="T884" s="51"/>
    </row>
    <row r="885" spans="1:20" ht="38.25">
      <c r="A885" s="80">
        <v>885</v>
      </c>
      <c r="B885" s="46" t="s">
        <v>848</v>
      </c>
      <c r="C885" s="110" t="s">
        <v>397</v>
      </c>
      <c r="D885" s="110" t="s">
        <v>2735</v>
      </c>
      <c r="E885" s="110" t="s">
        <v>2724</v>
      </c>
      <c r="F885" s="111" t="s">
        <v>2470</v>
      </c>
      <c r="G885" s="111" t="s">
        <v>1959</v>
      </c>
      <c r="H885" s="124" t="s">
        <v>155</v>
      </c>
      <c r="I885" s="124" t="s">
        <v>156</v>
      </c>
      <c r="J885" s="50"/>
      <c r="K885" s="51"/>
      <c r="L885" s="51"/>
      <c r="M885" s="51"/>
      <c r="N885" s="51"/>
      <c r="O885" s="51"/>
      <c r="P885" s="51" t="s">
        <v>1779</v>
      </c>
      <c r="Q885" s="51"/>
      <c r="R885" s="51"/>
      <c r="S885" s="51"/>
      <c r="T885" s="51"/>
    </row>
    <row r="886" spans="1:20" ht="25.5">
      <c r="A886" s="80">
        <v>886</v>
      </c>
      <c r="B886" s="46" t="s">
        <v>848</v>
      </c>
      <c r="C886" s="112" t="s">
        <v>2718</v>
      </c>
      <c r="D886" s="112" t="s">
        <v>473</v>
      </c>
      <c r="E886" s="112" t="s">
        <v>474</v>
      </c>
      <c r="F886" s="111" t="s">
        <v>2470</v>
      </c>
      <c r="G886" s="113" t="s">
        <v>1959</v>
      </c>
      <c r="H886" s="114" t="s">
        <v>157</v>
      </c>
      <c r="I886" s="114" t="s">
        <v>158</v>
      </c>
      <c r="J886" s="50"/>
      <c r="K886" s="51"/>
      <c r="L886" s="51"/>
      <c r="M886" s="51"/>
      <c r="N886" s="51"/>
      <c r="O886" s="51"/>
      <c r="P886" s="51" t="s">
        <v>1779</v>
      </c>
      <c r="Q886" s="51"/>
      <c r="R886" s="51"/>
      <c r="S886" s="51"/>
      <c r="T886" s="51"/>
    </row>
    <row r="887" spans="1:20" ht="63.75">
      <c r="A887" s="80">
        <v>887</v>
      </c>
      <c r="B887" s="46" t="s">
        <v>848</v>
      </c>
      <c r="C887" s="112" t="s">
        <v>2718</v>
      </c>
      <c r="D887" s="112" t="s">
        <v>473</v>
      </c>
      <c r="E887" s="112" t="s">
        <v>1041</v>
      </c>
      <c r="F887" s="111" t="s">
        <v>2470</v>
      </c>
      <c r="G887" s="113" t="s">
        <v>1959</v>
      </c>
      <c r="H887" s="114" t="s">
        <v>159</v>
      </c>
      <c r="I887" s="114" t="s">
        <v>160</v>
      </c>
      <c r="J887" s="50"/>
      <c r="K887" s="51"/>
      <c r="L887" s="51"/>
      <c r="M887" s="51"/>
      <c r="N887" s="51"/>
      <c r="O887" s="51"/>
      <c r="P887" s="51" t="s">
        <v>1779</v>
      </c>
      <c r="Q887" s="51"/>
      <c r="R887" s="51"/>
      <c r="S887" s="51"/>
      <c r="T887" s="51"/>
    </row>
    <row r="888" spans="1:20" ht="51">
      <c r="A888" s="80">
        <v>888</v>
      </c>
      <c r="B888" s="46" t="s">
        <v>848</v>
      </c>
      <c r="C888" s="112" t="s">
        <v>1968</v>
      </c>
      <c r="D888" s="112" t="s">
        <v>1969</v>
      </c>
      <c r="E888" s="112" t="s">
        <v>3250</v>
      </c>
      <c r="F888" s="111" t="s">
        <v>2470</v>
      </c>
      <c r="G888" s="113" t="s">
        <v>1959</v>
      </c>
      <c r="H888" s="114" t="s">
        <v>161</v>
      </c>
      <c r="I888" s="114" t="s">
        <v>660</v>
      </c>
      <c r="J888" s="50"/>
      <c r="K888" s="51"/>
      <c r="L888" s="51"/>
      <c r="M888" s="51"/>
      <c r="N888" s="51"/>
      <c r="O888" s="51"/>
      <c r="P888" s="51" t="s">
        <v>2100</v>
      </c>
      <c r="Q888" s="51"/>
      <c r="R888" s="51"/>
      <c r="S888" s="51"/>
      <c r="T888" s="51"/>
    </row>
    <row r="889" spans="1:20" ht="140.25">
      <c r="A889" s="80">
        <v>889</v>
      </c>
      <c r="B889" s="46" t="s">
        <v>848</v>
      </c>
      <c r="C889" s="112" t="s">
        <v>1968</v>
      </c>
      <c r="D889" s="112" t="s">
        <v>1969</v>
      </c>
      <c r="E889" s="112" t="s">
        <v>3250</v>
      </c>
      <c r="F889" s="111" t="s">
        <v>2470</v>
      </c>
      <c r="G889" s="113" t="s">
        <v>1959</v>
      </c>
      <c r="H889" s="114" t="s">
        <v>661</v>
      </c>
      <c r="I889" s="114" t="s">
        <v>662</v>
      </c>
      <c r="J889" s="50"/>
      <c r="K889" s="51"/>
      <c r="L889" s="51"/>
      <c r="M889" s="51"/>
      <c r="N889" s="51"/>
      <c r="O889" s="51"/>
      <c r="P889" s="51" t="s">
        <v>2100</v>
      </c>
      <c r="Q889" s="51"/>
      <c r="R889" s="51"/>
      <c r="S889" s="51"/>
      <c r="T889" s="51"/>
    </row>
    <row r="890" spans="1:20" ht="63.75">
      <c r="A890" s="80">
        <v>890</v>
      </c>
      <c r="B890" s="46" t="s">
        <v>848</v>
      </c>
      <c r="C890" s="112" t="s">
        <v>1968</v>
      </c>
      <c r="D890" s="112" t="s">
        <v>1969</v>
      </c>
      <c r="E890" s="112" t="s">
        <v>994</v>
      </c>
      <c r="F890" s="111" t="s">
        <v>2470</v>
      </c>
      <c r="G890" s="113" t="s">
        <v>1959</v>
      </c>
      <c r="H890" s="114" t="s">
        <v>663</v>
      </c>
      <c r="I890" s="114" t="s">
        <v>664</v>
      </c>
      <c r="J890" s="50"/>
      <c r="K890" s="51"/>
      <c r="L890" s="51"/>
      <c r="M890" s="51"/>
      <c r="N890" s="51"/>
      <c r="O890" s="51"/>
      <c r="P890" s="51" t="s">
        <v>2100</v>
      </c>
      <c r="Q890" s="51"/>
      <c r="R890" s="51"/>
      <c r="S890" s="51"/>
      <c r="T890" s="51"/>
    </row>
    <row r="891" spans="1:20" ht="127.5">
      <c r="A891" s="80">
        <v>891</v>
      </c>
      <c r="B891" s="46" t="s">
        <v>848</v>
      </c>
      <c r="C891" s="112" t="s">
        <v>1968</v>
      </c>
      <c r="D891" s="112" t="s">
        <v>1969</v>
      </c>
      <c r="E891" s="112" t="s">
        <v>3250</v>
      </c>
      <c r="F891" s="111" t="s">
        <v>2470</v>
      </c>
      <c r="G891" s="113" t="s">
        <v>1959</v>
      </c>
      <c r="H891" s="114" t="s">
        <v>665</v>
      </c>
      <c r="I891" s="114" t="s">
        <v>666</v>
      </c>
      <c r="J891" s="50"/>
      <c r="K891" s="51"/>
      <c r="L891" s="51"/>
      <c r="M891" s="51"/>
      <c r="N891" s="51"/>
      <c r="O891" s="51"/>
      <c r="P891" s="51" t="s">
        <v>2100</v>
      </c>
      <c r="Q891" s="51"/>
      <c r="R891" s="51"/>
      <c r="S891" s="51"/>
      <c r="T891" s="51"/>
    </row>
    <row r="892" spans="1:20" ht="56.25">
      <c r="A892" s="80">
        <v>892</v>
      </c>
      <c r="B892" s="46" t="s">
        <v>848</v>
      </c>
      <c r="C892" s="112" t="s">
        <v>2776</v>
      </c>
      <c r="D892" s="112"/>
      <c r="E892" s="112"/>
      <c r="F892" s="113" t="s">
        <v>1965</v>
      </c>
      <c r="G892" s="113" t="s">
        <v>1966</v>
      </c>
      <c r="H892" s="114" t="s">
        <v>667</v>
      </c>
      <c r="I892" s="114" t="s">
        <v>668</v>
      </c>
      <c r="J892" s="50" t="s">
        <v>1731</v>
      </c>
      <c r="K892" s="51"/>
      <c r="L892" s="51"/>
      <c r="M892" s="51" t="s">
        <v>704</v>
      </c>
      <c r="N892" s="51" t="s">
        <v>3915</v>
      </c>
      <c r="O892" s="51" t="s">
        <v>778</v>
      </c>
      <c r="P892" s="51"/>
      <c r="Q892" s="51"/>
      <c r="R892" s="51"/>
      <c r="S892" s="51"/>
      <c r="T892" s="51"/>
    </row>
    <row r="893" spans="1:20" ht="12.75">
      <c r="A893" s="80">
        <v>893</v>
      </c>
      <c r="B893" s="46" t="s">
        <v>848</v>
      </c>
      <c r="C893" s="112" t="s">
        <v>1886</v>
      </c>
      <c r="D893" s="112" t="s">
        <v>1887</v>
      </c>
      <c r="E893" s="112" t="s">
        <v>1154</v>
      </c>
      <c r="F893" s="113" t="s">
        <v>1965</v>
      </c>
      <c r="G893" s="113" t="s">
        <v>1966</v>
      </c>
      <c r="H893" s="114" t="s">
        <v>669</v>
      </c>
      <c r="I893" s="114" t="s">
        <v>670</v>
      </c>
      <c r="J893" s="50" t="s">
        <v>1731</v>
      </c>
      <c r="K893" s="51"/>
      <c r="L893" s="51"/>
      <c r="M893" s="51" t="s">
        <v>704</v>
      </c>
      <c r="N893" s="51" t="s">
        <v>705</v>
      </c>
      <c r="O893" s="51" t="s">
        <v>778</v>
      </c>
      <c r="P893" s="51"/>
      <c r="Q893" s="51"/>
      <c r="R893" s="51"/>
      <c r="S893" s="51"/>
      <c r="T893" s="51"/>
    </row>
    <row r="894" spans="1:20" ht="51">
      <c r="A894" s="80">
        <v>894</v>
      </c>
      <c r="B894" s="46" t="s">
        <v>848</v>
      </c>
      <c r="C894" s="112" t="s">
        <v>1956</v>
      </c>
      <c r="D894" s="112" t="s">
        <v>1957</v>
      </c>
      <c r="E894" s="112" t="s">
        <v>3236</v>
      </c>
      <c r="F894" s="111" t="s">
        <v>2470</v>
      </c>
      <c r="G894" s="113" t="s">
        <v>1959</v>
      </c>
      <c r="H894" s="114" t="s">
        <v>671</v>
      </c>
      <c r="I894" s="114" t="s">
        <v>672</v>
      </c>
      <c r="J894" s="50"/>
      <c r="K894" s="51"/>
      <c r="L894" s="51"/>
      <c r="M894" s="51"/>
      <c r="N894" s="51"/>
      <c r="O894" s="51"/>
      <c r="P894" s="51" t="s">
        <v>1781</v>
      </c>
      <c r="Q894" s="51"/>
      <c r="R894" s="51"/>
      <c r="S894" s="51"/>
      <c r="T894" s="51"/>
    </row>
    <row r="895" spans="1:20" ht="76.5">
      <c r="A895" s="80">
        <v>895</v>
      </c>
      <c r="B895" s="46" t="s">
        <v>848</v>
      </c>
      <c r="C895" s="112" t="s">
        <v>1956</v>
      </c>
      <c r="D895" s="112" t="s">
        <v>1032</v>
      </c>
      <c r="E895" s="112" t="s">
        <v>1336</v>
      </c>
      <c r="F895" s="111" t="s">
        <v>2470</v>
      </c>
      <c r="G895" s="113" t="s">
        <v>1959</v>
      </c>
      <c r="H895" s="114" t="s">
        <v>673</v>
      </c>
      <c r="I895" s="114" t="s">
        <v>674</v>
      </c>
      <c r="J895" s="50"/>
      <c r="K895" s="51"/>
      <c r="L895" s="51"/>
      <c r="M895" s="51"/>
      <c r="N895" s="51"/>
      <c r="O895" s="51"/>
      <c r="P895" s="51" t="s">
        <v>1780</v>
      </c>
      <c r="Q895" s="51"/>
      <c r="R895" s="51"/>
      <c r="S895" s="51"/>
      <c r="T895" s="51"/>
    </row>
    <row r="896" spans="1:20" ht="51">
      <c r="A896" s="80">
        <v>896</v>
      </c>
      <c r="B896" s="46" t="s">
        <v>848</v>
      </c>
      <c r="C896" s="112" t="s">
        <v>1316</v>
      </c>
      <c r="D896" s="112" t="s">
        <v>1032</v>
      </c>
      <c r="E896" s="112" t="s">
        <v>1051</v>
      </c>
      <c r="F896" s="111" t="s">
        <v>2470</v>
      </c>
      <c r="G896" s="113" t="s">
        <v>1959</v>
      </c>
      <c r="H896" s="114" t="s">
        <v>1397</v>
      </c>
      <c r="I896" s="114" t="s">
        <v>1398</v>
      </c>
      <c r="J896" s="50"/>
      <c r="K896" s="51"/>
      <c r="L896" s="51"/>
      <c r="M896" s="51"/>
      <c r="N896" s="51"/>
      <c r="O896" s="51"/>
      <c r="P896" s="51" t="s">
        <v>1778</v>
      </c>
      <c r="Q896" s="51"/>
      <c r="R896" s="51"/>
      <c r="S896" s="51"/>
      <c r="T896" s="51"/>
    </row>
    <row r="897" spans="1:20" ht="51">
      <c r="A897" s="80">
        <v>897</v>
      </c>
      <c r="B897" s="46" t="s">
        <v>848</v>
      </c>
      <c r="C897" s="112" t="s">
        <v>1316</v>
      </c>
      <c r="D897" s="112" t="s">
        <v>1032</v>
      </c>
      <c r="E897" s="112" t="s">
        <v>1154</v>
      </c>
      <c r="F897" s="113" t="s">
        <v>1965</v>
      </c>
      <c r="G897" s="113" t="s">
        <v>1966</v>
      </c>
      <c r="H897" s="114" t="s">
        <v>1399</v>
      </c>
      <c r="I897" s="114" t="s">
        <v>1399</v>
      </c>
      <c r="J897" s="50" t="s">
        <v>1732</v>
      </c>
      <c r="K897" s="51"/>
      <c r="L897" s="51">
        <v>1091</v>
      </c>
      <c r="M897" s="51"/>
      <c r="N897" s="51" t="s">
        <v>113</v>
      </c>
      <c r="O897" s="51" t="s">
        <v>778</v>
      </c>
      <c r="P897" s="51" t="s">
        <v>1778</v>
      </c>
      <c r="Q897" s="51"/>
      <c r="R897" s="51"/>
      <c r="S897" s="51"/>
      <c r="T897" s="51"/>
    </row>
    <row r="898" spans="1:20" ht="38.25">
      <c r="A898" s="80">
        <v>898</v>
      </c>
      <c r="B898" s="46" t="s">
        <v>848</v>
      </c>
      <c r="C898" s="112" t="s">
        <v>1316</v>
      </c>
      <c r="D898" s="112" t="s">
        <v>1317</v>
      </c>
      <c r="E898" s="112" t="s">
        <v>1783</v>
      </c>
      <c r="F898" s="111" t="s">
        <v>2470</v>
      </c>
      <c r="G898" s="113" t="s">
        <v>1959</v>
      </c>
      <c r="H898" s="114" t="s">
        <v>1400</v>
      </c>
      <c r="I898" s="114" t="s">
        <v>1401</v>
      </c>
      <c r="J898" s="50"/>
      <c r="K898" s="51"/>
      <c r="L898" s="51"/>
      <c r="M898" s="51"/>
      <c r="N898" s="51"/>
      <c r="O898" s="51"/>
      <c r="P898" s="51" t="s">
        <v>1778</v>
      </c>
      <c r="Q898" s="51"/>
      <c r="R898" s="51"/>
      <c r="S898" s="51"/>
      <c r="T898" s="51"/>
    </row>
    <row r="899" spans="1:20" ht="51">
      <c r="A899" s="80">
        <v>899</v>
      </c>
      <c r="B899" s="46" t="s">
        <v>848</v>
      </c>
      <c r="C899" s="112" t="s">
        <v>1316</v>
      </c>
      <c r="D899" s="112" t="s">
        <v>1317</v>
      </c>
      <c r="E899" s="112" t="s">
        <v>1153</v>
      </c>
      <c r="F899" s="113" t="s">
        <v>1965</v>
      </c>
      <c r="G899" s="113" t="s">
        <v>1966</v>
      </c>
      <c r="H899" s="114" t="s">
        <v>1402</v>
      </c>
      <c r="I899" s="114" t="s">
        <v>1403</v>
      </c>
      <c r="J899" s="50" t="s">
        <v>1759</v>
      </c>
      <c r="K899" s="51" t="s">
        <v>116</v>
      </c>
      <c r="L899" s="51"/>
      <c r="M899" s="51"/>
      <c r="N899" s="51"/>
      <c r="O899" s="51" t="s">
        <v>778</v>
      </c>
      <c r="P899" s="51" t="s">
        <v>1778</v>
      </c>
      <c r="Q899" s="51"/>
      <c r="R899" s="51"/>
      <c r="S899" s="51"/>
      <c r="T899" s="51"/>
    </row>
    <row r="900" spans="1:20" ht="76.5">
      <c r="A900" s="80">
        <v>900</v>
      </c>
      <c r="B900" s="46" t="s">
        <v>848</v>
      </c>
      <c r="C900" s="112" t="s">
        <v>1035</v>
      </c>
      <c r="D900" s="112" t="s">
        <v>1036</v>
      </c>
      <c r="E900" s="112" t="s">
        <v>1844</v>
      </c>
      <c r="F900" s="111" t="s">
        <v>2470</v>
      </c>
      <c r="G900" s="113" t="s">
        <v>1959</v>
      </c>
      <c r="H900" s="114" t="s">
        <v>1404</v>
      </c>
      <c r="I900" s="114" t="s">
        <v>1405</v>
      </c>
      <c r="J900" s="50"/>
      <c r="K900" s="51"/>
      <c r="L900" s="51"/>
      <c r="M900" s="51"/>
      <c r="N900" s="51"/>
      <c r="O900" s="51"/>
      <c r="P900" s="51" t="s">
        <v>1778</v>
      </c>
      <c r="Q900" s="51"/>
      <c r="R900" s="51"/>
      <c r="S900" s="51"/>
      <c r="T900" s="51"/>
    </row>
    <row r="901" spans="1:20" ht="63.75">
      <c r="A901" s="80">
        <v>901</v>
      </c>
      <c r="B901" s="46" t="s">
        <v>848</v>
      </c>
      <c r="C901" s="112" t="s">
        <v>1406</v>
      </c>
      <c r="D901" s="112" t="s">
        <v>1036</v>
      </c>
      <c r="E901" s="112" t="s">
        <v>2469</v>
      </c>
      <c r="F901" s="111" t="s">
        <v>2470</v>
      </c>
      <c r="G901" s="113" t="s">
        <v>1959</v>
      </c>
      <c r="H901" s="114" t="s">
        <v>1407</v>
      </c>
      <c r="I901" s="114" t="s">
        <v>1408</v>
      </c>
      <c r="J901" s="50"/>
      <c r="K901" s="51"/>
      <c r="L901" s="51"/>
      <c r="M901" s="51"/>
      <c r="N901" s="51"/>
      <c r="O901" s="51"/>
      <c r="P901" s="51" t="s">
        <v>1778</v>
      </c>
      <c r="Q901" s="51"/>
      <c r="R901" s="51"/>
      <c r="S901" s="51"/>
      <c r="T901" s="51"/>
    </row>
    <row r="902" spans="1:20" ht="38.25">
      <c r="A902" s="80">
        <v>902</v>
      </c>
      <c r="B902" s="46" t="s">
        <v>848</v>
      </c>
      <c r="C902" s="112" t="s">
        <v>1002</v>
      </c>
      <c r="D902" s="112" t="s">
        <v>1003</v>
      </c>
      <c r="E902" s="112" t="s">
        <v>3249</v>
      </c>
      <c r="F902" s="111" t="s">
        <v>2470</v>
      </c>
      <c r="G902" s="113" t="s">
        <v>1959</v>
      </c>
      <c r="H902" s="114" t="s">
        <v>1409</v>
      </c>
      <c r="I902" s="114" t="s">
        <v>1410</v>
      </c>
      <c r="J902" s="50"/>
      <c r="K902" s="51"/>
      <c r="L902" s="51"/>
      <c r="M902" s="51"/>
      <c r="N902" s="51"/>
      <c r="O902" s="51"/>
      <c r="P902" s="51" t="s">
        <v>1780</v>
      </c>
      <c r="Q902" s="51"/>
      <c r="R902" s="51"/>
      <c r="S902" s="51"/>
      <c r="T902" s="51"/>
    </row>
    <row r="903" spans="1:20" ht="76.5">
      <c r="A903" s="80">
        <v>903</v>
      </c>
      <c r="B903" s="46" t="s">
        <v>848</v>
      </c>
      <c r="C903" s="112" t="s">
        <v>1002</v>
      </c>
      <c r="D903" s="112" t="s">
        <v>1003</v>
      </c>
      <c r="E903" s="112" t="s">
        <v>3249</v>
      </c>
      <c r="F903" s="111" t="s">
        <v>2470</v>
      </c>
      <c r="G903" s="113" t="s">
        <v>1959</v>
      </c>
      <c r="H903" s="114" t="s">
        <v>1411</v>
      </c>
      <c r="I903" s="114" t="s">
        <v>1410</v>
      </c>
      <c r="J903" s="50"/>
      <c r="K903" s="51"/>
      <c r="L903" s="51"/>
      <c r="M903" s="51"/>
      <c r="N903" s="51"/>
      <c r="O903" s="51"/>
      <c r="P903" s="51" t="s">
        <v>1780</v>
      </c>
      <c r="Q903" s="51"/>
      <c r="R903" s="51"/>
      <c r="S903" s="51"/>
      <c r="T903" s="51"/>
    </row>
    <row r="904" spans="1:20" ht="38.25">
      <c r="A904" s="80">
        <v>904</v>
      </c>
      <c r="B904" s="46" t="s">
        <v>848</v>
      </c>
      <c r="C904" s="112" t="s">
        <v>1412</v>
      </c>
      <c r="D904" s="112" t="s">
        <v>2125</v>
      </c>
      <c r="E904" s="112" t="s">
        <v>1336</v>
      </c>
      <c r="F904" s="111" t="s">
        <v>2470</v>
      </c>
      <c r="G904" s="113" t="s">
        <v>1959</v>
      </c>
      <c r="H904" s="114" t="s">
        <v>1413</v>
      </c>
      <c r="I904" s="114" t="s">
        <v>1414</v>
      </c>
      <c r="J904" s="50"/>
      <c r="K904" s="51"/>
      <c r="L904" s="51"/>
      <c r="M904" s="51"/>
      <c r="N904" s="51"/>
      <c r="O904" s="51"/>
      <c r="P904" s="51" t="s">
        <v>1781</v>
      </c>
      <c r="Q904" s="51"/>
      <c r="R904" s="51"/>
      <c r="S904" s="51"/>
      <c r="T904" s="51"/>
    </row>
    <row r="905" spans="1:20" ht="38.25">
      <c r="A905" s="80">
        <v>905</v>
      </c>
      <c r="B905" s="46" t="s">
        <v>848</v>
      </c>
      <c r="C905" s="112" t="s">
        <v>1412</v>
      </c>
      <c r="D905" s="112" t="s">
        <v>2125</v>
      </c>
      <c r="E905" s="112" t="s">
        <v>1336</v>
      </c>
      <c r="F905" s="111" t="s">
        <v>2470</v>
      </c>
      <c r="G905" s="113" t="s">
        <v>1959</v>
      </c>
      <c r="H905" s="114" t="s">
        <v>1415</v>
      </c>
      <c r="I905" s="114" t="s">
        <v>1414</v>
      </c>
      <c r="J905" s="50"/>
      <c r="K905" s="51"/>
      <c r="L905" s="51"/>
      <c r="M905" s="51"/>
      <c r="N905" s="51"/>
      <c r="O905" s="51"/>
      <c r="P905" s="51" t="s">
        <v>1781</v>
      </c>
      <c r="Q905" s="51"/>
      <c r="R905" s="51"/>
      <c r="S905" s="51"/>
      <c r="T905" s="51"/>
    </row>
    <row r="906" spans="1:20" ht="38.25">
      <c r="A906" s="80">
        <v>906</v>
      </c>
      <c r="B906" s="46" t="s">
        <v>848</v>
      </c>
      <c r="C906" s="112" t="s">
        <v>1416</v>
      </c>
      <c r="D906" s="112" t="s">
        <v>1329</v>
      </c>
      <c r="E906" s="112" t="s">
        <v>2318</v>
      </c>
      <c r="F906" s="111" t="s">
        <v>2470</v>
      </c>
      <c r="G906" s="113" t="s">
        <v>1959</v>
      </c>
      <c r="H906" s="114" t="s">
        <v>1415</v>
      </c>
      <c r="I906" s="114" t="s">
        <v>1414</v>
      </c>
      <c r="J906" s="50"/>
      <c r="K906" s="51"/>
      <c r="L906" s="51"/>
      <c r="M906" s="51"/>
      <c r="N906" s="51"/>
      <c r="O906" s="51"/>
      <c r="P906" s="51" t="s">
        <v>1781</v>
      </c>
      <c r="Q906" s="51"/>
      <c r="R906" s="51"/>
      <c r="S906" s="51"/>
      <c r="T906" s="51"/>
    </row>
    <row r="907" spans="1:20" ht="114.75">
      <c r="A907" s="80">
        <v>907</v>
      </c>
      <c r="B907" s="46" t="s">
        <v>848</v>
      </c>
      <c r="C907" s="112" t="s">
        <v>488</v>
      </c>
      <c r="D907" s="112" t="s">
        <v>1335</v>
      </c>
      <c r="E907" s="112" t="s">
        <v>1254</v>
      </c>
      <c r="F907" s="111" t="s">
        <v>2470</v>
      </c>
      <c r="G907" s="113" t="s">
        <v>1959</v>
      </c>
      <c r="H907" s="114" t="s">
        <v>1417</v>
      </c>
      <c r="I907" s="114" t="s">
        <v>1418</v>
      </c>
      <c r="J907" s="50"/>
      <c r="K907" s="51"/>
      <c r="L907" s="51"/>
      <c r="M907" s="51"/>
      <c r="N907" s="51"/>
      <c r="O907" s="51"/>
      <c r="P907" s="51" t="s">
        <v>1781</v>
      </c>
      <c r="Q907" s="51"/>
      <c r="R907" s="51"/>
      <c r="S907" s="51"/>
      <c r="T907" s="51"/>
    </row>
    <row r="908" spans="1:20" ht="89.25">
      <c r="A908" s="80">
        <v>908</v>
      </c>
      <c r="B908" s="46" t="s">
        <v>848</v>
      </c>
      <c r="C908" s="112" t="s">
        <v>488</v>
      </c>
      <c r="D908" s="112" t="s">
        <v>1335</v>
      </c>
      <c r="E908" s="112" t="s">
        <v>1877</v>
      </c>
      <c r="F908" s="111" t="s">
        <v>2470</v>
      </c>
      <c r="G908" s="113" t="s">
        <v>1959</v>
      </c>
      <c r="H908" s="114" t="s">
        <v>1419</v>
      </c>
      <c r="I908" s="114" t="s">
        <v>1418</v>
      </c>
      <c r="J908" s="50"/>
      <c r="K908" s="51"/>
      <c r="L908" s="51"/>
      <c r="M908" s="51"/>
      <c r="N908" s="51"/>
      <c r="O908" s="51"/>
      <c r="P908" s="51" t="s">
        <v>1781</v>
      </c>
      <c r="Q908" s="51"/>
      <c r="R908" s="51"/>
      <c r="S908" s="51"/>
      <c r="T908" s="51"/>
    </row>
    <row r="909" spans="1:20" ht="102">
      <c r="A909" s="80">
        <v>909</v>
      </c>
      <c r="B909" s="46" t="s">
        <v>848</v>
      </c>
      <c r="C909" s="112" t="s">
        <v>488</v>
      </c>
      <c r="D909" s="112" t="s">
        <v>1335</v>
      </c>
      <c r="E909" s="112" t="s">
        <v>1254</v>
      </c>
      <c r="F909" s="111" t="s">
        <v>2470</v>
      </c>
      <c r="G909" s="113" t="s">
        <v>1959</v>
      </c>
      <c r="H909" s="114" t="s">
        <v>2215</v>
      </c>
      <c r="I909" s="114" t="s">
        <v>2216</v>
      </c>
      <c r="J909" s="50"/>
      <c r="K909" s="51"/>
      <c r="L909" s="51"/>
      <c r="M909" s="51"/>
      <c r="N909" s="51"/>
      <c r="O909" s="51"/>
      <c r="P909" s="51" t="s">
        <v>1781</v>
      </c>
      <c r="Q909" s="51"/>
      <c r="R909" s="51"/>
      <c r="S909" s="51"/>
      <c r="T909" s="51"/>
    </row>
    <row r="910" spans="1:20" ht="102">
      <c r="A910" s="80">
        <v>910</v>
      </c>
      <c r="B910" s="46" t="s">
        <v>848</v>
      </c>
      <c r="C910" s="112" t="s">
        <v>3087</v>
      </c>
      <c r="D910" s="112" t="s">
        <v>1335</v>
      </c>
      <c r="E910" s="112" t="s">
        <v>1160</v>
      </c>
      <c r="F910" s="111" t="s">
        <v>2470</v>
      </c>
      <c r="G910" s="113" t="s">
        <v>1959</v>
      </c>
      <c r="H910" s="114" t="s">
        <v>2217</v>
      </c>
      <c r="I910" s="114" t="s">
        <v>2218</v>
      </c>
      <c r="J910" s="50"/>
      <c r="K910" s="51"/>
      <c r="L910" s="51"/>
      <c r="M910" s="51"/>
      <c r="N910" s="51"/>
      <c r="O910" s="51"/>
      <c r="P910" s="51" t="s">
        <v>1781</v>
      </c>
      <c r="Q910" s="51"/>
      <c r="R910" s="51"/>
      <c r="S910" s="51"/>
      <c r="T910" s="51"/>
    </row>
    <row r="911" spans="1:20" ht="89.25">
      <c r="A911" s="80">
        <v>911</v>
      </c>
      <c r="B911" s="46" t="s">
        <v>848</v>
      </c>
      <c r="C911" s="112" t="s">
        <v>2670</v>
      </c>
      <c r="D911" s="112" t="s">
        <v>2671</v>
      </c>
      <c r="E911" s="112" t="s">
        <v>1254</v>
      </c>
      <c r="F911" s="111" t="s">
        <v>2470</v>
      </c>
      <c r="G911" s="113" t="s">
        <v>1959</v>
      </c>
      <c r="H911" s="114" t="s">
        <v>2219</v>
      </c>
      <c r="I911" s="114" t="s">
        <v>156</v>
      </c>
      <c r="J911" s="50"/>
      <c r="K911" s="51"/>
      <c r="L911" s="51"/>
      <c r="M911" s="51"/>
      <c r="N911" s="51"/>
      <c r="O911" s="51"/>
      <c r="P911" s="51" t="s">
        <v>1776</v>
      </c>
      <c r="Q911" s="51"/>
      <c r="R911" s="51"/>
      <c r="S911" s="51"/>
      <c r="T911" s="51"/>
    </row>
    <row r="912" spans="1:20" ht="165.75">
      <c r="A912" s="80">
        <v>912</v>
      </c>
      <c r="B912" s="46" t="s">
        <v>848</v>
      </c>
      <c r="C912" s="112" t="s">
        <v>2670</v>
      </c>
      <c r="D912" s="112" t="s">
        <v>2671</v>
      </c>
      <c r="E912" s="112" t="s">
        <v>509</v>
      </c>
      <c r="F912" s="111" t="s">
        <v>2470</v>
      </c>
      <c r="G912" s="113" t="s">
        <v>1959</v>
      </c>
      <c r="H912" s="114" t="s">
        <v>2220</v>
      </c>
      <c r="I912" s="114" t="s">
        <v>156</v>
      </c>
      <c r="J912" s="50"/>
      <c r="K912" s="51"/>
      <c r="L912" s="51"/>
      <c r="M912" s="51"/>
      <c r="N912" s="51"/>
      <c r="O912" s="51"/>
      <c r="P912" s="51" t="s">
        <v>1776</v>
      </c>
      <c r="Q912" s="51"/>
      <c r="R912" s="51"/>
      <c r="S912" s="51"/>
      <c r="T912" s="51"/>
    </row>
    <row r="913" spans="1:20" ht="25.5">
      <c r="A913" s="80">
        <v>913</v>
      </c>
      <c r="B913" s="46" t="s">
        <v>848</v>
      </c>
      <c r="C913" s="112" t="s">
        <v>2670</v>
      </c>
      <c r="D913" s="112" t="s">
        <v>2671</v>
      </c>
      <c r="E913" s="112" t="s">
        <v>1987</v>
      </c>
      <c r="F913" s="111" t="s">
        <v>2470</v>
      </c>
      <c r="G913" s="113" t="s">
        <v>1959</v>
      </c>
      <c r="H913" s="114" t="s">
        <v>2221</v>
      </c>
      <c r="I913" s="114" t="s">
        <v>156</v>
      </c>
      <c r="J913" s="50"/>
      <c r="K913" s="51"/>
      <c r="L913" s="51"/>
      <c r="M913" s="51"/>
      <c r="N913" s="51"/>
      <c r="O913" s="51"/>
      <c r="P913" s="51" t="s">
        <v>1776</v>
      </c>
      <c r="Q913" s="51"/>
      <c r="R913" s="51"/>
      <c r="S913" s="51"/>
      <c r="T913" s="51"/>
    </row>
    <row r="914" spans="1:20" ht="51">
      <c r="A914" s="80">
        <v>914</v>
      </c>
      <c r="B914" s="46" t="s">
        <v>848</v>
      </c>
      <c r="C914" s="112" t="s">
        <v>2670</v>
      </c>
      <c r="D914" s="112" t="s">
        <v>1050</v>
      </c>
      <c r="E914" s="112" t="s">
        <v>1336</v>
      </c>
      <c r="F914" s="111" t="s">
        <v>2470</v>
      </c>
      <c r="G914" s="113" t="s">
        <v>1959</v>
      </c>
      <c r="H914" s="114" t="s">
        <v>2222</v>
      </c>
      <c r="I914" s="114" t="s">
        <v>2223</v>
      </c>
      <c r="J914" s="50"/>
      <c r="K914" s="51"/>
      <c r="L914" s="51"/>
      <c r="M914" s="51"/>
      <c r="N914" s="51"/>
      <c r="O914" s="51"/>
      <c r="P914" s="51" t="s">
        <v>1776</v>
      </c>
      <c r="Q914" s="51"/>
      <c r="R914" s="51"/>
      <c r="S914" s="51"/>
      <c r="T914" s="51"/>
    </row>
    <row r="915" spans="1:20" ht="102">
      <c r="A915" s="80">
        <v>915</v>
      </c>
      <c r="B915" s="46" t="s">
        <v>848</v>
      </c>
      <c r="C915" s="112" t="s">
        <v>1049</v>
      </c>
      <c r="D915" s="112" t="s">
        <v>1050</v>
      </c>
      <c r="E915" s="112" t="s">
        <v>2125</v>
      </c>
      <c r="F915" s="111" t="s">
        <v>2470</v>
      </c>
      <c r="G915" s="113" t="s">
        <v>1959</v>
      </c>
      <c r="H915" s="114" t="s">
        <v>1546</v>
      </c>
      <c r="I915" s="114" t="s">
        <v>1547</v>
      </c>
      <c r="J915" s="50"/>
      <c r="K915" s="51"/>
      <c r="L915" s="51"/>
      <c r="M915" s="51"/>
      <c r="N915" s="51"/>
      <c r="O915" s="51"/>
      <c r="P915" s="51" t="s">
        <v>1776</v>
      </c>
      <c r="Q915" s="51"/>
      <c r="R915" s="51"/>
      <c r="S915" s="51"/>
      <c r="T915" s="51"/>
    </row>
    <row r="916" spans="1:20" ht="76.5">
      <c r="A916" s="80">
        <v>916</v>
      </c>
      <c r="B916" s="46" t="s">
        <v>848</v>
      </c>
      <c r="C916" s="112" t="s">
        <v>3242</v>
      </c>
      <c r="D916" s="112" t="s">
        <v>3243</v>
      </c>
      <c r="E916" s="112" t="s">
        <v>1844</v>
      </c>
      <c r="F916" s="111" t="s">
        <v>2470</v>
      </c>
      <c r="G916" s="113" t="s">
        <v>1959</v>
      </c>
      <c r="H916" s="114" t="s">
        <v>1548</v>
      </c>
      <c r="I916" s="114" t="s">
        <v>156</v>
      </c>
      <c r="J916" s="50"/>
      <c r="K916" s="51"/>
      <c r="L916" s="51"/>
      <c r="M916" s="51"/>
      <c r="N916" s="51"/>
      <c r="O916" s="51"/>
      <c r="P916" s="51" t="s">
        <v>1776</v>
      </c>
      <c r="Q916" s="51"/>
      <c r="R916" s="51"/>
      <c r="S916" s="51"/>
      <c r="T916" s="51"/>
    </row>
    <row r="917" spans="1:20" ht="63.75">
      <c r="A917" s="80">
        <v>917</v>
      </c>
      <c r="B917" s="46" t="s">
        <v>848</v>
      </c>
      <c r="C917" s="112" t="s">
        <v>1346</v>
      </c>
      <c r="D917" s="112" t="s">
        <v>1060</v>
      </c>
      <c r="E917" s="112" t="s">
        <v>2625</v>
      </c>
      <c r="F917" s="111" t="s">
        <v>2470</v>
      </c>
      <c r="G917" s="113" t="s">
        <v>1959</v>
      </c>
      <c r="H917" s="114" t="s">
        <v>1549</v>
      </c>
      <c r="I917" s="114" t="s">
        <v>1550</v>
      </c>
      <c r="J917" s="50"/>
      <c r="K917" s="51"/>
      <c r="L917" s="51"/>
      <c r="M917" s="51"/>
      <c r="N917" s="51"/>
      <c r="O917" s="51"/>
      <c r="P917" s="51" t="s">
        <v>1777</v>
      </c>
      <c r="Q917" s="51"/>
      <c r="R917" s="51"/>
      <c r="S917" s="51"/>
      <c r="T917" s="51"/>
    </row>
    <row r="918" spans="1:20" ht="89.25">
      <c r="A918" s="80">
        <v>918</v>
      </c>
      <c r="B918" s="46" t="s">
        <v>848</v>
      </c>
      <c r="C918" s="112" t="s">
        <v>1551</v>
      </c>
      <c r="D918" s="112" t="s">
        <v>1347</v>
      </c>
      <c r="E918" s="112" t="s">
        <v>2328</v>
      </c>
      <c r="F918" s="111" t="s">
        <v>2470</v>
      </c>
      <c r="G918" s="113" t="s">
        <v>1959</v>
      </c>
      <c r="H918" s="114" t="s">
        <v>1552</v>
      </c>
      <c r="I918" s="114" t="s">
        <v>1553</v>
      </c>
      <c r="J918" s="50"/>
      <c r="K918" s="51"/>
      <c r="L918" s="51"/>
      <c r="M918" s="51"/>
      <c r="N918" s="51"/>
      <c r="O918" s="51"/>
      <c r="P918" s="51" t="s">
        <v>1775</v>
      </c>
      <c r="Q918" s="51"/>
      <c r="R918" s="51"/>
      <c r="S918" s="51"/>
      <c r="T918" s="51"/>
    </row>
    <row r="919" spans="1:20" ht="38.25">
      <c r="A919" s="80">
        <v>919</v>
      </c>
      <c r="B919" s="46" t="s">
        <v>848</v>
      </c>
      <c r="C919" s="112" t="s">
        <v>1069</v>
      </c>
      <c r="D919" s="112" t="s">
        <v>1070</v>
      </c>
      <c r="E919" s="112" t="s">
        <v>2724</v>
      </c>
      <c r="F919" s="111" t="s">
        <v>2470</v>
      </c>
      <c r="G919" s="113" t="s">
        <v>1959</v>
      </c>
      <c r="H919" s="114" t="s">
        <v>1554</v>
      </c>
      <c r="I919" s="114" t="s">
        <v>1555</v>
      </c>
      <c r="J919" s="50"/>
      <c r="K919" s="51"/>
      <c r="L919" s="51"/>
      <c r="M919" s="51"/>
      <c r="N919" s="51"/>
      <c r="O919" s="51"/>
      <c r="P919" s="51" t="s">
        <v>1775</v>
      </c>
      <c r="Q919" s="51"/>
      <c r="R919" s="51"/>
      <c r="S919" s="51"/>
      <c r="T919" s="51"/>
    </row>
    <row r="920" spans="1:20" ht="38.25">
      <c r="A920" s="80">
        <v>920</v>
      </c>
      <c r="B920" s="46" t="s">
        <v>848</v>
      </c>
      <c r="C920" s="112" t="s">
        <v>1357</v>
      </c>
      <c r="D920" s="112" t="s">
        <v>1076</v>
      </c>
      <c r="E920" s="112" t="s">
        <v>2753</v>
      </c>
      <c r="F920" s="111" t="s">
        <v>2470</v>
      </c>
      <c r="G920" s="113" t="s">
        <v>1959</v>
      </c>
      <c r="H920" s="114" t="s">
        <v>1556</v>
      </c>
      <c r="I920" s="114"/>
      <c r="J920" s="50"/>
      <c r="K920" s="51"/>
      <c r="L920" s="51"/>
      <c r="M920" s="51"/>
      <c r="N920" s="51"/>
      <c r="O920" s="51"/>
      <c r="P920" s="51" t="s">
        <v>1780</v>
      </c>
      <c r="Q920" s="51"/>
      <c r="R920" s="51"/>
      <c r="S920" s="51"/>
      <c r="T920" s="51"/>
    </row>
    <row r="921" spans="1:20" ht="12.75">
      <c r="A921" s="80">
        <v>921</v>
      </c>
      <c r="B921" s="46" t="s">
        <v>848</v>
      </c>
      <c r="C921" s="112" t="s">
        <v>1082</v>
      </c>
      <c r="D921" s="112" t="s">
        <v>2741</v>
      </c>
      <c r="E921" s="112" t="s">
        <v>1041</v>
      </c>
      <c r="F921" s="111" t="s">
        <v>2470</v>
      </c>
      <c r="G921" s="113" t="s">
        <v>1959</v>
      </c>
      <c r="H921" s="114" t="s">
        <v>1557</v>
      </c>
      <c r="I921" s="114" t="s">
        <v>1558</v>
      </c>
      <c r="J921" s="50"/>
      <c r="K921" s="51"/>
      <c r="L921" s="51"/>
      <c r="M921" s="51"/>
      <c r="N921" s="51"/>
      <c r="O921" s="51"/>
      <c r="P921" s="51" t="s">
        <v>1733</v>
      </c>
      <c r="Q921" s="51"/>
      <c r="R921" s="51"/>
      <c r="S921" s="51"/>
      <c r="T921" s="51"/>
    </row>
    <row r="922" spans="1:20" ht="102">
      <c r="A922" s="80">
        <v>922</v>
      </c>
      <c r="B922" s="46" t="s">
        <v>848</v>
      </c>
      <c r="C922" s="112" t="s">
        <v>1082</v>
      </c>
      <c r="D922" s="112" t="s">
        <v>2741</v>
      </c>
      <c r="E922" s="112" t="s">
        <v>1041</v>
      </c>
      <c r="F922" s="111" t="s">
        <v>2470</v>
      </c>
      <c r="G922" s="113" t="s">
        <v>1959</v>
      </c>
      <c r="H922" s="114" t="s">
        <v>1559</v>
      </c>
      <c r="I922" s="114" t="s">
        <v>852</v>
      </c>
      <c r="J922" s="50"/>
      <c r="K922" s="51"/>
      <c r="L922" s="51">
        <v>257</v>
      </c>
      <c r="M922" s="51"/>
      <c r="N922" s="51"/>
      <c r="O922" s="51"/>
      <c r="P922" s="51" t="s">
        <v>3694</v>
      </c>
      <c r="Q922" s="51"/>
      <c r="R922" s="51"/>
      <c r="S922" s="51"/>
      <c r="T922" s="51"/>
    </row>
    <row r="923" spans="1:20" ht="76.5">
      <c r="A923" s="80">
        <v>923</v>
      </c>
      <c r="B923" s="46" t="s">
        <v>848</v>
      </c>
      <c r="C923" s="112" t="s">
        <v>1208</v>
      </c>
      <c r="D923" s="112" t="s">
        <v>1209</v>
      </c>
      <c r="E923" s="112" t="s">
        <v>2776</v>
      </c>
      <c r="F923" s="111" t="s">
        <v>2470</v>
      </c>
      <c r="G923" s="113" t="s">
        <v>1959</v>
      </c>
      <c r="H923" s="114" t="s">
        <v>853</v>
      </c>
      <c r="I923" s="114" t="s">
        <v>854</v>
      </c>
      <c r="J923" s="50"/>
      <c r="K923" s="51"/>
      <c r="L923" s="51"/>
      <c r="M923" s="51"/>
      <c r="N923" s="51"/>
      <c r="O923" s="51"/>
      <c r="P923" s="51" t="s">
        <v>1779</v>
      </c>
      <c r="Q923" s="51"/>
      <c r="R923" s="51"/>
      <c r="S923" s="51"/>
      <c r="T923" s="51"/>
    </row>
    <row r="924" spans="1:20" ht="89.25">
      <c r="A924" s="80">
        <v>924</v>
      </c>
      <c r="B924" s="46" t="s">
        <v>848</v>
      </c>
      <c r="C924" s="112" t="s">
        <v>1596</v>
      </c>
      <c r="D924" s="112" t="s">
        <v>1597</v>
      </c>
      <c r="E924" s="112" t="s">
        <v>1147</v>
      </c>
      <c r="F924" s="111" t="s">
        <v>2470</v>
      </c>
      <c r="G924" s="113" t="s">
        <v>1959</v>
      </c>
      <c r="H924" s="114" t="s">
        <v>818</v>
      </c>
      <c r="I924" s="114" t="s">
        <v>819</v>
      </c>
      <c r="J924" s="50"/>
      <c r="K924" s="51"/>
      <c r="L924" s="51"/>
      <c r="M924" s="51"/>
      <c r="N924" s="51"/>
      <c r="O924" s="51"/>
      <c r="P924" s="51" t="s">
        <v>2098</v>
      </c>
      <c r="Q924" s="51"/>
      <c r="R924" s="51"/>
      <c r="S924" s="51"/>
      <c r="T924" s="51"/>
    </row>
    <row r="925" spans="1:20" ht="63.75">
      <c r="A925" s="80">
        <v>925</v>
      </c>
      <c r="B925" s="46" t="s">
        <v>848</v>
      </c>
      <c r="C925" s="112" t="s">
        <v>1596</v>
      </c>
      <c r="D925" s="112" t="s">
        <v>1597</v>
      </c>
      <c r="E925" s="112" t="s">
        <v>1084</v>
      </c>
      <c r="F925" s="111" t="s">
        <v>2470</v>
      </c>
      <c r="G925" s="113" t="s">
        <v>1959</v>
      </c>
      <c r="H925" s="114" t="s">
        <v>820</v>
      </c>
      <c r="I925" s="114" t="s">
        <v>820</v>
      </c>
      <c r="J925" s="50"/>
      <c r="K925" s="51"/>
      <c r="L925" s="51"/>
      <c r="M925" s="51"/>
      <c r="N925" s="51"/>
      <c r="O925" s="51"/>
      <c r="P925" s="51" t="s">
        <v>2098</v>
      </c>
      <c r="Q925" s="51"/>
      <c r="R925" s="51"/>
      <c r="S925" s="51"/>
      <c r="T925" s="51"/>
    </row>
    <row r="926" spans="1:20" ht="45">
      <c r="A926" s="80">
        <v>926</v>
      </c>
      <c r="B926" s="46" t="s">
        <v>848</v>
      </c>
      <c r="C926" s="112" t="s">
        <v>1336</v>
      </c>
      <c r="D926" s="112" t="s">
        <v>1336</v>
      </c>
      <c r="E926" s="112" t="s">
        <v>1336</v>
      </c>
      <c r="F926" s="113" t="s">
        <v>1965</v>
      </c>
      <c r="G926" s="113" t="s">
        <v>1966</v>
      </c>
      <c r="H926" s="114" t="s">
        <v>821</v>
      </c>
      <c r="I926" s="114" t="s">
        <v>822</v>
      </c>
      <c r="J926" s="50" t="s">
        <v>1759</v>
      </c>
      <c r="K926" s="51" t="s">
        <v>3866</v>
      </c>
      <c r="L926" s="51"/>
      <c r="M926" s="51"/>
      <c r="N926" s="51" t="s">
        <v>4053</v>
      </c>
      <c r="O926" s="51" t="s">
        <v>778</v>
      </c>
      <c r="P926" s="51"/>
      <c r="Q926" s="51"/>
      <c r="R926" s="51"/>
      <c r="S926" s="51"/>
      <c r="T926" s="51"/>
    </row>
    <row r="927" spans="1:20" ht="63.75">
      <c r="A927" s="80">
        <v>927</v>
      </c>
      <c r="B927" s="46" t="s">
        <v>848</v>
      </c>
      <c r="C927" s="112" t="s">
        <v>767</v>
      </c>
      <c r="D927" s="112" t="s">
        <v>1597</v>
      </c>
      <c r="E927" s="112" t="s">
        <v>2787</v>
      </c>
      <c r="F927" s="111" t="s">
        <v>2470</v>
      </c>
      <c r="G927" s="113" t="s">
        <v>1959</v>
      </c>
      <c r="H927" s="114" t="s">
        <v>823</v>
      </c>
      <c r="I927" s="114" t="s">
        <v>824</v>
      </c>
      <c r="J927" s="50"/>
      <c r="K927" s="51"/>
      <c r="L927" s="51"/>
      <c r="M927" s="51"/>
      <c r="N927" s="51"/>
      <c r="O927" s="51"/>
      <c r="P927" s="51" t="s">
        <v>2098</v>
      </c>
      <c r="Q927" s="51"/>
      <c r="R927" s="51"/>
      <c r="S927" s="51"/>
      <c r="T927" s="51"/>
    </row>
    <row r="928" spans="1:20" ht="63.75">
      <c r="A928" s="80">
        <v>928</v>
      </c>
      <c r="B928" s="46" t="s">
        <v>848</v>
      </c>
      <c r="C928" s="112" t="s">
        <v>767</v>
      </c>
      <c r="D928" s="112" t="s">
        <v>1597</v>
      </c>
      <c r="E928" s="112" t="s">
        <v>2787</v>
      </c>
      <c r="F928" s="111" t="s">
        <v>2470</v>
      </c>
      <c r="G928" s="113" t="s">
        <v>1959</v>
      </c>
      <c r="H928" s="114" t="s">
        <v>823</v>
      </c>
      <c r="I928" s="114" t="s">
        <v>825</v>
      </c>
      <c r="J928" s="50"/>
      <c r="K928" s="51"/>
      <c r="L928" s="51"/>
      <c r="M928" s="51"/>
      <c r="N928" s="51"/>
      <c r="O928" s="51"/>
      <c r="P928" s="51" t="s">
        <v>2098</v>
      </c>
      <c r="Q928" s="51"/>
      <c r="R928" s="51"/>
      <c r="S928" s="51"/>
      <c r="T928" s="51"/>
    </row>
    <row r="929" spans="1:20" ht="63.75">
      <c r="A929" s="80">
        <v>929</v>
      </c>
      <c r="B929" s="46" t="s">
        <v>848</v>
      </c>
      <c r="C929" s="112" t="s">
        <v>767</v>
      </c>
      <c r="D929" s="112" t="s">
        <v>1597</v>
      </c>
      <c r="E929" s="112" t="s">
        <v>2787</v>
      </c>
      <c r="F929" s="111" t="s">
        <v>2470</v>
      </c>
      <c r="G929" s="113" t="s">
        <v>1959</v>
      </c>
      <c r="H929" s="114" t="s">
        <v>823</v>
      </c>
      <c r="I929" s="114" t="s">
        <v>826</v>
      </c>
      <c r="J929" s="50"/>
      <c r="K929" s="51"/>
      <c r="L929" s="51"/>
      <c r="M929" s="51"/>
      <c r="N929" s="51"/>
      <c r="O929" s="51"/>
      <c r="P929" s="51" t="s">
        <v>2098</v>
      </c>
      <c r="Q929" s="51"/>
      <c r="R929" s="51"/>
      <c r="S929" s="51"/>
      <c r="T929" s="51"/>
    </row>
    <row r="930" spans="1:20" ht="45">
      <c r="A930" s="80">
        <v>930</v>
      </c>
      <c r="B930" s="46" t="s">
        <v>848</v>
      </c>
      <c r="C930" s="112" t="s">
        <v>1596</v>
      </c>
      <c r="D930" s="112" t="s">
        <v>1597</v>
      </c>
      <c r="E930" s="112" t="s">
        <v>2469</v>
      </c>
      <c r="F930" s="113" t="s">
        <v>1965</v>
      </c>
      <c r="G930" s="113" t="s">
        <v>1959</v>
      </c>
      <c r="H930" s="114" t="s">
        <v>827</v>
      </c>
      <c r="I930" s="114" t="s">
        <v>828</v>
      </c>
      <c r="J930" s="50" t="s">
        <v>1732</v>
      </c>
      <c r="K930" s="51" t="s">
        <v>4055</v>
      </c>
      <c r="L930" s="51"/>
      <c r="M930" s="51" t="s">
        <v>704</v>
      </c>
      <c r="N930" s="51" t="s">
        <v>705</v>
      </c>
      <c r="O930" s="51" t="s">
        <v>778</v>
      </c>
      <c r="P930" s="51" t="s">
        <v>2098</v>
      </c>
      <c r="Q930" s="51"/>
      <c r="R930" s="51"/>
      <c r="S930" s="51"/>
      <c r="T930" s="51"/>
    </row>
    <row r="931" spans="1:20" ht="76.5">
      <c r="A931" s="80">
        <v>931</v>
      </c>
      <c r="B931" s="46" t="s">
        <v>848</v>
      </c>
      <c r="C931" s="112" t="s">
        <v>767</v>
      </c>
      <c r="D931" s="112" t="s">
        <v>1597</v>
      </c>
      <c r="E931" s="112" t="s">
        <v>1241</v>
      </c>
      <c r="F931" s="111" t="s">
        <v>2470</v>
      </c>
      <c r="G931" s="113" t="s">
        <v>1959</v>
      </c>
      <c r="H931" s="114" t="s">
        <v>829</v>
      </c>
      <c r="I931" s="114" t="s">
        <v>830</v>
      </c>
      <c r="J931" s="50"/>
      <c r="K931" s="51"/>
      <c r="L931" s="51"/>
      <c r="M931" s="51"/>
      <c r="N931" s="51"/>
      <c r="O931" s="51"/>
      <c r="P931" s="51" t="s">
        <v>2098</v>
      </c>
      <c r="Q931" s="51"/>
      <c r="R931" s="51"/>
      <c r="S931" s="51"/>
      <c r="T931" s="51"/>
    </row>
    <row r="932" spans="1:20" ht="38.25">
      <c r="A932" s="80">
        <v>932</v>
      </c>
      <c r="B932" s="46" t="s">
        <v>848</v>
      </c>
      <c r="C932" s="112" t="s">
        <v>2728</v>
      </c>
      <c r="D932" s="112" t="s">
        <v>2729</v>
      </c>
      <c r="E932" s="112" t="s">
        <v>1336</v>
      </c>
      <c r="F932" s="111" t="s">
        <v>2470</v>
      </c>
      <c r="G932" s="113" t="s">
        <v>1959</v>
      </c>
      <c r="H932" s="114" t="s">
        <v>831</v>
      </c>
      <c r="I932" s="114" t="s">
        <v>2223</v>
      </c>
      <c r="J932" s="50"/>
      <c r="K932" s="51"/>
      <c r="L932" s="51"/>
      <c r="M932" s="51"/>
      <c r="N932" s="51"/>
      <c r="O932" s="51"/>
      <c r="P932" s="51" t="s">
        <v>2098</v>
      </c>
      <c r="Q932" s="51"/>
      <c r="R932" s="51"/>
      <c r="S932" s="51"/>
      <c r="T932" s="51"/>
    </row>
    <row r="933" spans="1:20" ht="25.5">
      <c r="A933" s="80">
        <v>933</v>
      </c>
      <c r="B933" s="46" t="s">
        <v>848</v>
      </c>
      <c r="C933" s="112" t="s">
        <v>2728</v>
      </c>
      <c r="D933" s="112" t="s">
        <v>2729</v>
      </c>
      <c r="E933" s="112" t="s">
        <v>1270</v>
      </c>
      <c r="F933" s="111" t="s">
        <v>2470</v>
      </c>
      <c r="G933" s="113" t="s">
        <v>1959</v>
      </c>
      <c r="H933" s="114" t="s">
        <v>832</v>
      </c>
      <c r="I933" s="114" t="s">
        <v>832</v>
      </c>
      <c r="J933" s="50"/>
      <c r="K933" s="51"/>
      <c r="L933" s="51"/>
      <c r="M933" s="51"/>
      <c r="N933" s="51"/>
      <c r="O933" s="51"/>
      <c r="P933" s="51" t="s">
        <v>2098</v>
      </c>
      <c r="Q933" s="51"/>
      <c r="R933" s="51"/>
      <c r="S933" s="51"/>
      <c r="T933" s="51"/>
    </row>
    <row r="934" spans="1:20" ht="89.25">
      <c r="A934" s="80">
        <v>934</v>
      </c>
      <c r="B934" s="46" t="s">
        <v>848</v>
      </c>
      <c r="C934" s="112" t="s">
        <v>774</v>
      </c>
      <c r="D934" s="112" t="s">
        <v>2729</v>
      </c>
      <c r="E934" s="112" t="s">
        <v>1395</v>
      </c>
      <c r="F934" s="111" t="s">
        <v>2470</v>
      </c>
      <c r="G934" s="113" t="s">
        <v>1959</v>
      </c>
      <c r="H934" s="114" t="s">
        <v>833</v>
      </c>
      <c r="I934" s="114" t="s">
        <v>834</v>
      </c>
      <c r="J934" s="50"/>
      <c r="K934" s="51"/>
      <c r="L934" s="51"/>
      <c r="M934" s="51"/>
      <c r="N934" s="51"/>
      <c r="O934" s="51"/>
      <c r="P934" s="51" t="s">
        <v>2099</v>
      </c>
      <c r="Q934" s="51"/>
      <c r="R934" s="51"/>
      <c r="S934" s="51"/>
      <c r="T934" s="51"/>
    </row>
    <row r="935" spans="1:20" ht="146.25">
      <c r="A935" s="80">
        <v>935</v>
      </c>
      <c r="B935" s="46" t="s">
        <v>848</v>
      </c>
      <c r="C935" s="112" t="s">
        <v>835</v>
      </c>
      <c r="D935" s="112" t="s">
        <v>3027</v>
      </c>
      <c r="E935" s="112" t="s">
        <v>1084</v>
      </c>
      <c r="F935" s="111" t="s">
        <v>2470</v>
      </c>
      <c r="G935" s="113" t="s">
        <v>1959</v>
      </c>
      <c r="H935" s="114" t="s">
        <v>836</v>
      </c>
      <c r="I935" s="114" t="s">
        <v>156</v>
      </c>
      <c r="J935" s="50" t="s">
        <v>1732</v>
      </c>
      <c r="K935" s="51" t="s">
        <v>201</v>
      </c>
      <c r="L935" s="51"/>
      <c r="M935" s="51" t="s">
        <v>704</v>
      </c>
      <c r="N935" s="51" t="s">
        <v>222</v>
      </c>
      <c r="O935" s="51"/>
      <c r="P935" s="51" t="s">
        <v>2099</v>
      </c>
      <c r="Q935" s="51"/>
      <c r="R935" s="51"/>
      <c r="S935" s="51"/>
      <c r="T935" s="51"/>
    </row>
    <row r="936" spans="1:20" ht="38.25">
      <c r="A936" s="80">
        <v>936</v>
      </c>
      <c r="B936" s="46" t="s">
        <v>848</v>
      </c>
      <c r="C936" s="112" t="s">
        <v>1246</v>
      </c>
      <c r="D936" s="112" t="s">
        <v>1259</v>
      </c>
      <c r="E936" s="112" t="s">
        <v>2469</v>
      </c>
      <c r="F936" s="111" t="s">
        <v>2470</v>
      </c>
      <c r="G936" s="113" t="s">
        <v>1959</v>
      </c>
      <c r="H936" s="114" t="s">
        <v>837</v>
      </c>
      <c r="I936" s="114" t="s">
        <v>838</v>
      </c>
      <c r="J936" s="50"/>
      <c r="K936" s="51"/>
      <c r="L936" s="51"/>
      <c r="M936" s="51"/>
      <c r="N936" s="51"/>
      <c r="O936" s="51"/>
      <c r="P936" s="51" t="s">
        <v>1779</v>
      </c>
      <c r="Q936" s="51"/>
      <c r="R936" s="51"/>
      <c r="S936" s="51"/>
      <c r="T936" s="51"/>
    </row>
    <row r="937" spans="1:20" ht="63.75">
      <c r="A937" s="80">
        <v>937</v>
      </c>
      <c r="B937" s="46" t="s">
        <v>848</v>
      </c>
      <c r="C937" s="112" t="s">
        <v>1246</v>
      </c>
      <c r="D937" s="112" t="s">
        <v>1259</v>
      </c>
      <c r="E937" s="112" t="s">
        <v>1067</v>
      </c>
      <c r="F937" s="111" t="s">
        <v>2470</v>
      </c>
      <c r="G937" s="113" t="s">
        <v>1959</v>
      </c>
      <c r="H937" s="114" t="s">
        <v>839</v>
      </c>
      <c r="I937" s="114" t="s">
        <v>840</v>
      </c>
      <c r="J937" s="50"/>
      <c r="K937" s="51"/>
      <c r="L937" s="51"/>
      <c r="M937" s="51"/>
      <c r="N937" s="51"/>
      <c r="O937" s="51"/>
      <c r="P937" s="51" t="s">
        <v>1779</v>
      </c>
      <c r="Q937" s="51"/>
      <c r="R937" s="51"/>
      <c r="S937" s="51"/>
      <c r="T937" s="51"/>
    </row>
    <row r="938" spans="1:20" ht="76.5">
      <c r="A938" s="80">
        <v>938</v>
      </c>
      <c r="B938" s="46" t="s">
        <v>848</v>
      </c>
      <c r="C938" s="112" t="s">
        <v>1246</v>
      </c>
      <c r="D938" s="112" t="s">
        <v>1247</v>
      </c>
      <c r="E938" s="112" t="s">
        <v>1330</v>
      </c>
      <c r="F938" s="111" t="s">
        <v>2470</v>
      </c>
      <c r="G938" s="113" t="s">
        <v>1959</v>
      </c>
      <c r="H938" s="114" t="s">
        <v>841</v>
      </c>
      <c r="I938" s="114" t="s">
        <v>3024</v>
      </c>
      <c r="J938" s="50"/>
      <c r="K938" s="51"/>
      <c r="L938" s="51"/>
      <c r="M938" s="51"/>
      <c r="N938" s="51"/>
      <c r="O938" s="51"/>
      <c r="P938" s="51" t="s">
        <v>1779</v>
      </c>
      <c r="Q938" s="51"/>
      <c r="R938" s="51"/>
      <c r="S938" s="51"/>
      <c r="T938" s="51"/>
    </row>
    <row r="939" spans="1:20" ht="25.5">
      <c r="A939" s="80">
        <v>939</v>
      </c>
      <c r="B939" s="46" t="s">
        <v>848</v>
      </c>
      <c r="C939" s="112" t="s">
        <v>2786</v>
      </c>
      <c r="D939" s="112" t="s">
        <v>1051</v>
      </c>
      <c r="E939" s="112" t="s">
        <v>1003</v>
      </c>
      <c r="F939" s="111" t="s">
        <v>2470</v>
      </c>
      <c r="G939" s="113" t="s">
        <v>1959</v>
      </c>
      <c r="H939" s="114" t="s">
        <v>842</v>
      </c>
      <c r="I939" s="114" t="s">
        <v>843</v>
      </c>
      <c r="J939" s="50"/>
      <c r="K939" s="51"/>
      <c r="L939" s="51"/>
      <c r="M939" s="51"/>
      <c r="N939" s="51"/>
      <c r="O939" s="51"/>
      <c r="P939" s="51" t="s">
        <v>1781</v>
      </c>
      <c r="Q939" s="51"/>
      <c r="R939" s="51"/>
      <c r="S939" s="51"/>
      <c r="T939" s="51"/>
    </row>
    <row r="940" spans="1:20" ht="12.75">
      <c r="A940" s="80">
        <v>940</v>
      </c>
      <c r="B940" s="46" t="s">
        <v>848</v>
      </c>
      <c r="C940" s="112" t="s">
        <v>2786</v>
      </c>
      <c r="D940" s="112" t="s">
        <v>2010</v>
      </c>
      <c r="E940" s="112" t="s">
        <v>1964</v>
      </c>
      <c r="F940" s="111" t="s">
        <v>2470</v>
      </c>
      <c r="G940" s="113" t="s">
        <v>1959</v>
      </c>
      <c r="H940" s="114" t="s">
        <v>844</v>
      </c>
      <c r="I940" s="114" t="s">
        <v>845</v>
      </c>
      <c r="J940" s="50"/>
      <c r="K940" s="51"/>
      <c r="L940" s="51"/>
      <c r="M940" s="51"/>
      <c r="N940" s="51"/>
      <c r="O940" s="51"/>
      <c r="P940" s="51" t="s">
        <v>1781</v>
      </c>
      <c r="Q940" s="51"/>
      <c r="R940" s="51"/>
      <c r="S940" s="51"/>
      <c r="T940" s="51"/>
    </row>
    <row r="941" spans="1:20" ht="38.25">
      <c r="A941" s="80">
        <v>941</v>
      </c>
      <c r="B941" s="46" t="s">
        <v>848</v>
      </c>
      <c r="C941" s="112" t="s">
        <v>2786</v>
      </c>
      <c r="D941" s="112" t="s">
        <v>2010</v>
      </c>
      <c r="E941" s="112" t="s">
        <v>465</v>
      </c>
      <c r="F941" s="111" t="s">
        <v>2470</v>
      </c>
      <c r="G941" s="113" t="s">
        <v>1959</v>
      </c>
      <c r="H941" s="114" t="s">
        <v>846</v>
      </c>
      <c r="I941" s="114" t="s">
        <v>847</v>
      </c>
      <c r="J941" s="50"/>
      <c r="K941" s="51"/>
      <c r="L941" s="51"/>
      <c r="M941" s="51"/>
      <c r="N941" s="51"/>
      <c r="O941" s="51"/>
      <c r="P941" s="51" t="s">
        <v>1781</v>
      </c>
      <c r="Q941" s="51"/>
      <c r="R941" s="51"/>
      <c r="S941" s="51"/>
      <c r="T941" s="51"/>
    </row>
    <row r="942" spans="1:20" ht="178.5">
      <c r="A942" s="80">
        <v>942</v>
      </c>
      <c r="B942" s="46" t="s">
        <v>10</v>
      </c>
      <c r="C942" s="110" t="s">
        <v>1208</v>
      </c>
      <c r="D942" s="110" t="s">
        <v>1209</v>
      </c>
      <c r="E942" s="110" t="s">
        <v>1987</v>
      </c>
      <c r="F942" s="111" t="s">
        <v>2470</v>
      </c>
      <c r="G942" s="111" t="s">
        <v>1959</v>
      </c>
      <c r="H942" s="124" t="s">
        <v>4</v>
      </c>
      <c r="I942" s="124" t="s">
        <v>5</v>
      </c>
      <c r="J942" s="50"/>
      <c r="K942" s="51"/>
      <c r="L942" s="51"/>
      <c r="M942" s="51"/>
      <c r="N942" s="51"/>
      <c r="O942" s="51"/>
      <c r="P942" s="51" t="s">
        <v>1779</v>
      </c>
      <c r="Q942" s="51"/>
      <c r="R942" s="51"/>
      <c r="S942" s="51"/>
      <c r="T942" s="51"/>
    </row>
    <row r="943" spans="1:20" ht="12.75">
      <c r="A943" s="80">
        <v>943</v>
      </c>
      <c r="B943" s="46" t="s">
        <v>10</v>
      </c>
      <c r="C943" s="112" t="s">
        <v>1357</v>
      </c>
      <c r="D943" s="112" t="s">
        <v>1076</v>
      </c>
      <c r="E943" s="112" t="s">
        <v>1037</v>
      </c>
      <c r="F943" s="111" t="s">
        <v>2470</v>
      </c>
      <c r="G943" s="113" t="s">
        <v>1959</v>
      </c>
      <c r="H943" s="114" t="s">
        <v>6</v>
      </c>
      <c r="I943" s="114" t="s">
        <v>6</v>
      </c>
      <c r="J943" s="50"/>
      <c r="K943" s="51"/>
      <c r="L943" s="51"/>
      <c r="M943" s="51"/>
      <c r="N943" s="51"/>
      <c r="O943" s="51"/>
      <c r="P943" s="51" t="s">
        <v>1779</v>
      </c>
      <c r="Q943" s="51"/>
      <c r="R943" s="51"/>
      <c r="S943" s="51"/>
      <c r="T943" s="51"/>
    </row>
    <row r="944" spans="1:20" ht="12.75">
      <c r="A944" s="80">
        <v>944</v>
      </c>
      <c r="B944" s="46" t="s">
        <v>10</v>
      </c>
      <c r="C944" s="112" t="s">
        <v>1246</v>
      </c>
      <c r="D944" s="112" t="s">
        <v>1259</v>
      </c>
      <c r="E944" s="112" t="s">
        <v>1877</v>
      </c>
      <c r="F944" s="111" t="s">
        <v>2470</v>
      </c>
      <c r="G944" s="113" t="s">
        <v>1959</v>
      </c>
      <c r="H944" s="114" t="s">
        <v>6</v>
      </c>
      <c r="I944" s="114" t="s">
        <v>6</v>
      </c>
      <c r="J944" s="50"/>
      <c r="K944" s="51"/>
      <c r="L944" s="51"/>
      <c r="M944" s="51"/>
      <c r="N944" s="51"/>
      <c r="O944" s="51"/>
      <c r="P944" s="51" t="s">
        <v>1779</v>
      </c>
      <c r="Q944" s="51"/>
      <c r="R944" s="51"/>
      <c r="S944" s="51"/>
      <c r="T944" s="51"/>
    </row>
    <row r="945" spans="1:20" ht="127.5">
      <c r="A945" s="80">
        <v>945</v>
      </c>
      <c r="B945" s="46" t="s">
        <v>10</v>
      </c>
      <c r="C945" s="112" t="s">
        <v>1541</v>
      </c>
      <c r="D945" s="112" t="s">
        <v>7</v>
      </c>
      <c r="E945" s="112" t="s">
        <v>465</v>
      </c>
      <c r="F945" s="113" t="s">
        <v>1965</v>
      </c>
      <c r="G945" s="113" t="s">
        <v>1959</v>
      </c>
      <c r="H945" s="114" t="s">
        <v>8</v>
      </c>
      <c r="I945" s="114" t="s">
        <v>9</v>
      </c>
      <c r="J945" s="50" t="s">
        <v>1730</v>
      </c>
      <c r="K945" s="51"/>
      <c r="L945" s="51"/>
      <c r="M945" s="51"/>
      <c r="N945" s="51" t="s">
        <v>3826</v>
      </c>
      <c r="O945" s="51" t="s">
        <v>778</v>
      </c>
      <c r="P945" s="51" t="s">
        <v>2099</v>
      </c>
      <c r="Q945" s="51"/>
      <c r="R945" s="51"/>
      <c r="S945" s="51"/>
      <c r="T945" s="51"/>
    </row>
    <row r="946" spans="1:20" ht="63.75">
      <c r="A946" s="80">
        <v>946</v>
      </c>
      <c r="B946" s="46" t="s">
        <v>882</v>
      </c>
      <c r="C946" s="110" t="s">
        <v>1844</v>
      </c>
      <c r="D946" s="110" t="s">
        <v>1330</v>
      </c>
      <c r="E946" s="110" t="s">
        <v>2775</v>
      </c>
      <c r="F946" s="111" t="s">
        <v>2470</v>
      </c>
      <c r="G946" s="111" t="s">
        <v>1959</v>
      </c>
      <c r="H946" s="124" t="s">
        <v>11</v>
      </c>
      <c r="I946" s="124" t="s">
        <v>12</v>
      </c>
      <c r="J946" s="50"/>
      <c r="K946" s="51"/>
      <c r="L946" s="51"/>
      <c r="M946" s="51"/>
      <c r="N946" s="51"/>
      <c r="O946" s="51"/>
      <c r="P946" s="51" t="s">
        <v>1733</v>
      </c>
      <c r="Q946" s="51"/>
      <c r="R946" s="51"/>
      <c r="S946" s="51"/>
      <c r="T946" s="51"/>
    </row>
    <row r="947" spans="1:20" ht="153">
      <c r="A947" s="80">
        <v>947</v>
      </c>
      <c r="B947" s="46" t="s">
        <v>882</v>
      </c>
      <c r="C947" s="112" t="s">
        <v>1156</v>
      </c>
      <c r="D947" s="112" t="s">
        <v>1861</v>
      </c>
      <c r="E947" s="112" t="s">
        <v>1864</v>
      </c>
      <c r="F947" s="111" t="s">
        <v>2470</v>
      </c>
      <c r="G947" s="113" t="s">
        <v>1959</v>
      </c>
      <c r="H947" s="114" t="s">
        <v>348</v>
      </c>
      <c r="I947" s="114" t="s">
        <v>349</v>
      </c>
      <c r="J947" s="50"/>
      <c r="K947" s="51"/>
      <c r="L947" s="51"/>
      <c r="M947" s="51"/>
      <c r="N947" s="51"/>
      <c r="O947" s="51"/>
      <c r="P947" s="51" t="s">
        <v>1775</v>
      </c>
      <c r="Q947" s="51"/>
      <c r="R947" s="51"/>
      <c r="S947" s="51"/>
      <c r="T947" s="51"/>
    </row>
    <row r="948" spans="1:20" ht="76.5">
      <c r="A948" s="80">
        <v>948</v>
      </c>
      <c r="B948" s="46" t="s">
        <v>882</v>
      </c>
      <c r="C948" s="112" t="s">
        <v>1159</v>
      </c>
      <c r="D948" s="112" t="s">
        <v>1987</v>
      </c>
      <c r="E948" s="112" t="s">
        <v>1964</v>
      </c>
      <c r="F948" s="111" t="s">
        <v>2470</v>
      </c>
      <c r="G948" s="113" t="s">
        <v>1959</v>
      </c>
      <c r="H948" s="114" t="s">
        <v>350</v>
      </c>
      <c r="I948" s="114" t="s">
        <v>351</v>
      </c>
      <c r="J948" s="50"/>
      <c r="K948" s="51"/>
      <c r="L948" s="51"/>
      <c r="M948" s="51"/>
      <c r="N948" s="51"/>
      <c r="O948" s="51"/>
      <c r="P948" s="51" t="s">
        <v>1778</v>
      </c>
      <c r="Q948" s="51"/>
      <c r="R948" s="51"/>
      <c r="S948" s="51"/>
      <c r="T948" s="51"/>
    </row>
    <row r="949" spans="1:20" ht="102">
      <c r="A949" s="80">
        <v>949</v>
      </c>
      <c r="B949" s="46" t="s">
        <v>882</v>
      </c>
      <c r="C949" s="112" t="s">
        <v>352</v>
      </c>
      <c r="D949" s="112" t="s">
        <v>2649</v>
      </c>
      <c r="E949" s="112" t="s">
        <v>1160</v>
      </c>
      <c r="F949" s="111" t="s">
        <v>2470</v>
      </c>
      <c r="G949" s="113" t="s">
        <v>1959</v>
      </c>
      <c r="H949" s="114" t="s">
        <v>873</v>
      </c>
      <c r="I949" s="114" t="s">
        <v>874</v>
      </c>
      <c r="J949" s="50"/>
      <c r="K949" s="51"/>
      <c r="L949" s="51"/>
      <c r="M949" s="51"/>
      <c r="N949" s="51"/>
      <c r="O949" s="51"/>
      <c r="P949" s="51" t="s">
        <v>1777</v>
      </c>
      <c r="Q949" s="51"/>
      <c r="R949" s="51"/>
      <c r="S949" s="51"/>
      <c r="T949" s="51"/>
    </row>
    <row r="950" spans="1:20" ht="102">
      <c r="A950" s="80">
        <v>950</v>
      </c>
      <c r="B950" s="46" t="s">
        <v>882</v>
      </c>
      <c r="C950" s="112" t="s">
        <v>1346</v>
      </c>
      <c r="D950" s="112" t="s">
        <v>1060</v>
      </c>
      <c r="E950" s="112" t="s">
        <v>1051</v>
      </c>
      <c r="F950" s="111" t="s">
        <v>2470</v>
      </c>
      <c r="G950" s="113" t="s">
        <v>1959</v>
      </c>
      <c r="H950" s="114" t="s">
        <v>873</v>
      </c>
      <c r="I950" s="114" t="s">
        <v>874</v>
      </c>
      <c r="J950" s="50"/>
      <c r="K950" s="51"/>
      <c r="L950" s="51"/>
      <c r="M950" s="51"/>
      <c r="N950" s="51"/>
      <c r="O950" s="51"/>
      <c r="P950" s="51" t="s">
        <v>1777</v>
      </c>
      <c r="Q950" s="51"/>
      <c r="R950" s="51"/>
      <c r="S950" s="51"/>
      <c r="T950" s="51"/>
    </row>
    <row r="951" spans="1:20" ht="102">
      <c r="A951" s="80">
        <v>951</v>
      </c>
      <c r="B951" s="46" t="s">
        <v>882</v>
      </c>
      <c r="C951" s="112" t="s">
        <v>1065</v>
      </c>
      <c r="D951" s="112" t="s">
        <v>1347</v>
      </c>
      <c r="E951" s="112" t="s">
        <v>1861</v>
      </c>
      <c r="F951" s="111" t="s">
        <v>2470</v>
      </c>
      <c r="G951" s="113" t="s">
        <v>1959</v>
      </c>
      <c r="H951" s="114" t="s">
        <v>873</v>
      </c>
      <c r="I951" s="114" t="s">
        <v>874</v>
      </c>
      <c r="J951" s="50"/>
      <c r="K951" s="51"/>
      <c r="L951" s="51"/>
      <c r="M951" s="51"/>
      <c r="N951" s="51"/>
      <c r="O951" s="51"/>
      <c r="P951" s="51" t="s">
        <v>1777</v>
      </c>
      <c r="Q951" s="51"/>
      <c r="R951" s="51"/>
      <c r="S951" s="51"/>
      <c r="T951" s="51"/>
    </row>
    <row r="952" spans="1:20" ht="140.25">
      <c r="A952" s="80">
        <v>952</v>
      </c>
      <c r="B952" s="46" t="s">
        <v>882</v>
      </c>
      <c r="C952" s="112" t="s">
        <v>875</v>
      </c>
      <c r="D952" s="112" t="s">
        <v>1347</v>
      </c>
      <c r="E952" s="112" t="s">
        <v>2625</v>
      </c>
      <c r="F952" s="111" t="s">
        <v>2470</v>
      </c>
      <c r="G952" s="113" t="s">
        <v>1959</v>
      </c>
      <c r="H952" s="114" t="s">
        <v>876</v>
      </c>
      <c r="I952" s="114" t="s">
        <v>877</v>
      </c>
      <c r="J952" s="50"/>
      <c r="K952" s="51"/>
      <c r="L952" s="51"/>
      <c r="M952" s="51"/>
      <c r="N952" s="51"/>
      <c r="O952" s="51"/>
      <c r="P952" s="51" t="s">
        <v>1775</v>
      </c>
      <c r="Q952" s="51"/>
      <c r="R952" s="51"/>
      <c r="S952" s="51"/>
      <c r="T952" s="51"/>
    </row>
    <row r="953" spans="1:20" ht="63.75">
      <c r="A953" s="80">
        <v>953</v>
      </c>
      <c r="B953" s="46" t="s">
        <v>882</v>
      </c>
      <c r="C953" s="112" t="s">
        <v>1025</v>
      </c>
      <c r="D953" s="112" t="s">
        <v>1887</v>
      </c>
      <c r="E953" s="112" t="s">
        <v>2029</v>
      </c>
      <c r="F953" s="111" t="s">
        <v>2470</v>
      </c>
      <c r="G953" s="113" t="s">
        <v>1959</v>
      </c>
      <c r="H953" s="114" t="s">
        <v>878</v>
      </c>
      <c r="I953" s="114" t="s">
        <v>879</v>
      </c>
      <c r="J953" s="50"/>
      <c r="K953" s="51"/>
      <c r="L953" s="51"/>
      <c r="M953" s="51"/>
      <c r="N953" s="51"/>
      <c r="O953" s="51"/>
      <c r="P953" s="51" t="s">
        <v>1637</v>
      </c>
      <c r="Q953" s="51"/>
      <c r="R953" s="51"/>
      <c r="S953" s="51"/>
      <c r="T953" s="51"/>
    </row>
    <row r="954" spans="1:20" ht="63.75">
      <c r="A954" s="80">
        <v>954</v>
      </c>
      <c r="B954" s="46" t="s">
        <v>882</v>
      </c>
      <c r="C954" s="112" t="s">
        <v>1956</v>
      </c>
      <c r="D954" s="112" t="s">
        <v>1957</v>
      </c>
      <c r="E954" s="112" t="s">
        <v>1242</v>
      </c>
      <c r="F954" s="111" t="s">
        <v>2470</v>
      </c>
      <c r="G954" s="113" t="s">
        <v>1959</v>
      </c>
      <c r="H954" s="114" t="s">
        <v>880</v>
      </c>
      <c r="I954" s="114" t="s">
        <v>879</v>
      </c>
      <c r="J954" s="50"/>
      <c r="K954" s="51"/>
      <c r="L954" s="51"/>
      <c r="M954" s="51"/>
      <c r="N954" s="51"/>
      <c r="O954" s="51"/>
      <c r="P954" s="51" t="s">
        <v>1781</v>
      </c>
      <c r="Q954" s="51"/>
      <c r="R954" s="51"/>
      <c r="S954" s="51"/>
      <c r="T954" s="51"/>
    </row>
    <row r="955" spans="1:20" ht="63.75">
      <c r="A955" s="80">
        <v>955</v>
      </c>
      <c r="B955" s="46" t="s">
        <v>882</v>
      </c>
      <c r="C955" s="112" t="s">
        <v>2758</v>
      </c>
      <c r="D955" s="112" t="s">
        <v>1032</v>
      </c>
      <c r="E955" s="112" t="s">
        <v>2328</v>
      </c>
      <c r="F955" s="111" t="s">
        <v>2470</v>
      </c>
      <c r="G955" s="113" t="s">
        <v>1959</v>
      </c>
      <c r="H955" s="114" t="s">
        <v>881</v>
      </c>
      <c r="I955" s="114" t="s">
        <v>879</v>
      </c>
      <c r="J955" s="50"/>
      <c r="K955" s="51"/>
      <c r="L955" s="51"/>
      <c r="M955" s="51"/>
      <c r="N955" s="51"/>
      <c r="O955" s="51"/>
      <c r="P955" s="51" t="s">
        <v>1778</v>
      </c>
      <c r="Q955" s="51"/>
      <c r="R955" s="51"/>
      <c r="S955" s="51"/>
      <c r="T955" s="51"/>
    </row>
    <row r="956" spans="1:20" ht="63.75">
      <c r="A956" s="80">
        <v>956</v>
      </c>
      <c r="B956" s="46" t="s">
        <v>882</v>
      </c>
      <c r="C956" s="112" t="s">
        <v>1701</v>
      </c>
      <c r="D956" s="112" t="s">
        <v>1040</v>
      </c>
      <c r="E956" s="112" t="s">
        <v>474</v>
      </c>
      <c r="F956" s="111" t="s">
        <v>2470</v>
      </c>
      <c r="G956" s="113" t="s">
        <v>1959</v>
      </c>
      <c r="H956" s="114" t="s">
        <v>880</v>
      </c>
      <c r="I956" s="114" t="s">
        <v>879</v>
      </c>
      <c r="J956" s="50"/>
      <c r="K956" s="51"/>
      <c r="L956" s="51"/>
      <c r="M956" s="51"/>
      <c r="N956" s="51"/>
      <c r="O956" s="51"/>
      <c r="P956" s="51" t="s">
        <v>1781</v>
      </c>
      <c r="Q956" s="51"/>
      <c r="R956" s="51"/>
      <c r="S956" s="51"/>
      <c r="T956" s="51"/>
    </row>
    <row r="957" spans="1:20" ht="63.75">
      <c r="A957" s="80">
        <v>957</v>
      </c>
      <c r="B957" s="46" t="s">
        <v>389</v>
      </c>
      <c r="C957" s="110" t="s">
        <v>2670</v>
      </c>
      <c r="D957" s="110" t="s">
        <v>2671</v>
      </c>
      <c r="E957" s="110" t="s">
        <v>2469</v>
      </c>
      <c r="F957" s="111" t="s">
        <v>2470</v>
      </c>
      <c r="G957" s="111" t="s">
        <v>1959</v>
      </c>
      <c r="H957" s="124" t="s">
        <v>883</v>
      </c>
      <c r="I957" s="124" t="s">
        <v>884</v>
      </c>
      <c r="J957" s="50"/>
      <c r="K957" s="51"/>
      <c r="L957" s="51"/>
      <c r="M957" s="51"/>
      <c r="N957" s="51"/>
      <c r="O957" s="51"/>
      <c r="P957" s="51" t="s">
        <v>1776</v>
      </c>
      <c r="Q957" s="51"/>
      <c r="R957" s="51"/>
      <c r="S957" s="51"/>
      <c r="T957" s="51"/>
    </row>
    <row r="958" spans="1:20" ht="51">
      <c r="A958" s="80">
        <v>958</v>
      </c>
      <c r="B958" s="46" t="s">
        <v>389</v>
      </c>
      <c r="C958" s="112" t="s">
        <v>1049</v>
      </c>
      <c r="D958" s="112" t="s">
        <v>1050</v>
      </c>
      <c r="E958" s="112" t="s">
        <v>994</v>
      </c>
      <c r="F958" s="111" t="s">
        <v>2470</v>
      </c>
      <c r="G958" s="113" t="s">
        <v>1959</v>
      </c>
      <c r="H958" s="114" t="s">
        <v>885</v>
      </c>
      <c r="I958" s="114" t="s">
        <v>886</v>
      </c>
      <c r="J958" s="50"/>
      <c r="K958" s="51"/>
      <c r="L958" s="51"/>
      <c r="M958" s="51"/>
      <c r="N958" s="51"/>
      <c r="O958" s="51"/>
      <c r="P958" s="51" t="s">
        <v>1776</v>
      </c>
      <c r="Q958" s="51"/>
      <c r="R958" s="51"/>
      <c r="S958" s="51"/>
      <c r="T958" s="51"/>
    </row>
    <row r="959" spans="1:20" ht="25.5">
      <c r="A959" s="80">
        <v>959</v>
      </c>
      <c r="B959" s="46" t="s">
        <v>389</v>
      </c>
      <c r="C959" s="112" t="s">
        <v>1049</v>
      </c>
      <c r="D959" s="112" t="s">
        <v>1050</v>
      </c>
      <c r="E959" s="112" t="s">
        <v>2468</v>
      </c>
      <c r="F959" s="111" t="s">
        <v>2470</v>
      </c>
      <c r="G959" s="113" t="s">
        <v>1959</v>
      </c>
      <c r="H959" s="114" t="s">
        <v>887</v>
      </c>
      <c r="I959" s="114" t="s">
        <v>888</v>
      </c>
      <c r="J959" s="50"/>
      <c r="K959" s="51"/>
      <c r="L959" s="51"/>
      <c r="M959" s="51"/>
      <c r="N959" s="51"/>
      <c r="O959" s="51"/>
      <c r="P959" s="51" t="s">
        <v>1776</v>
      </c>
      <c r="Q959" s="51"/>
      <c r="R959" s="51"/>
      <c r="S959" s="51"/>
      <c r="T959" s="51"/>
    </row>
    <row r="960" spans="1:20" ht="101.25">
      <c r="A960" s="80">
        <v>960</v>
      </c>
      <c r="B960" s="46" t="s">
        <v>389</v>
      </c>
      <c r="C960" s="112" t="s">
        <v>1049</v>
      </c>
      <c r="D960" s="112" t="s">
        <v>1050</v>
      </c>
      <c r="E960" s="112" t="s">
        <v>1051</v>
      </c>
      <c r="F960" s="113" t="s">
        <v>1965</v>
      </c>
      <c r="G960" s="113" t="s">
        <v>1966</v>
      </c>
      <c r="H960" s="114" t="s">
        <v>889</v>
      </c>
      <c r="I960" s="114" t="s">
        <v>890</v>
      </c>
      <c r="J960" s="50" t="s">
        <v>1732</v>
      </c>
      <c r="K960" s="51" t="s">
        <v>117</v>
      </c>
      <c r="L960" s="51"/>
      <c r="M960" s="51" t="s">
        <v>704</v>
      </c>
      <c r="N960" s="51" t="s">
        <v>705</v>
      </c>
      <c r="O960" s="51" t="s">
        <v>778</v>
      </c>
      <c r="P960" s="51"/>
      <c r="Q960" s="51"/>
      <c r="R960" s="51"/>
      <c r="S960" s="51"/>
      <c r="T960" s="51"/>
    </row>
    <row r="961" spans="1:20" ht="25.5">
      <c r="A961" s="80">
        <v>961</v>
      </c>
      <c r="B961" s="46" t="s">
        <v>389</v>
      </c>
      <c r="C961" s="112" t="s">
        <v>1049</v>
      </c>
      <c r="D961" s="112" t="s">
        <v>1050</v>
      </c>
      <c r="E961" s="112" t="s">
        <v>1322</v>
      </c>
      <c r="F961" s="113" t="s">
        <v>1965</v>
      </c>
      <c r="G961" s="113" t="s">
        <v>1966</v>
      </c>
      <c r="H961" s="114" t="s">
        <v>891</v>
      </c>
      <c r="I961" s="114" t="s">
        <v>892</v>
      </c>
      <c r="J961" s="50" t="s">
        <v>1731</v>
      </c>
      <c r="K961" s="51"/>
      <c r="L961" s="51"/>
      <c r="M961" s="51" t="s">
        <v>704</v>
      </c>
      <c r="N961" s="51" t="s">
        <v>705</v>
      </c>
      <c r="O961" s="51" t="s">
        <v>778</v>
      </c>
      <c r="P961" s="51"/>
      <c r="Q961" s="51"/>
      <c r="R961" s="51"/>
      <c r="S961" s="51"/>
      <c r="T961" s="51"/>
    </row>
    <row r="962" spans="1:20" ht="25.5">
      <c r="A962" s="80">
        <v>962</v>
      </c>
      <c r="B962" s="46" t="s">
        <v>389</v>
      </c>
      <c r="C962" s="112" t="s">
        <v>3242</v>
      </c>
      <c r="D962" s="112" t="s">
        <v>3243</v>
      </c>
      <c r="E962" s="112" t="s">
        <v>1067</v>
      </c>
      <c r="F962" s="113" t="s">
        <v>1965</v>
      </c>
      <c r="G962" s="113" t="s">
        <v>1966</v>
      </c>
      <c r="H962" s="114" t="s">
        <v>893</v>
      </c>
      <c r="I962" s="114" t="s">
        <v>894</v>
      </c>
      <c r="J962" s="50" t="s">
        <v>1731</v>
      </c>
      <c r="K962" s="51"/>
      <c r="L962" s="51"/>
      <c r="M962" s="51" t="s">
        <v>704</v>
      </c>
      <c r="N962" s="51"/>
      <c r="O962" s="51" t="s">
        <v>778</v>
      </c>
      <c r="P962" s="51"/>
      <c r="Q962" s="51"/>
      <c r="R962" s="51"/>
      <c r="S962" s="51"/>
      <c r="T962" s="51"/>
    </row>
    <row r="963" spans="1:20" ht="38.25">
      <c r="A963" s="80">
        <v>963</v>
      </c>
      <c r="B963" s="46" t="s">
        <v>389</v>
      </c>
      <c r="C963" s="112" t="s">
        <v>3242</v>
      </c>
      <c r="D963" s="112" t="s">
        <v>3243</v>
      </c>
      <c r="E963" s="112" t="s">
        <v>1789</v>
      </c>
      <c r="F963" s="111" t="s">
        <v>2470</v>
      </c>
      <c r="G963" s="113" t="s">
        <v>1966</v>
      </c>
      <c r="H963" s="114" t="s">
        <v>895</v>
      </c>
      <c r="I963" s="114" t="s">
        <v>896</v>
      </c>
      <c r="J963" s="50"/>
      <c r="K963" s="51"/>
      <c r="L963" s="51"/>
      <c r="M963" s="51"/>
      <c r="N963" s="51"/>
      <c r="O963" s="51"/>
      <c r="P963" s="51" t="s">
        <v>1776</v>
      </c>
      <c r="Q963" s="51"/>
      <c r="R963" s="51"/>
      <c r="S963" s="51"/>
      <c r="T963" s="51"/>
    </row>
    <row r="964" spans="1:20" ht="25.5">
      <c r="A964" s="80">
        <v>964</v>
      </c>
      <c r="B964" s="46" t="s">
        <v>389</v>
      </c>
      <c r="C964" s="112" t="s">
        <v>3242</v>
      </c>
      <c r="D964" s="112" t="s">
        <v>3243</v>
      </c>
      <c r="E964" s="112" t="s">
        <v>1051</v>
      </c>
      <c r="F964" s="113" t="s">
        <v>1965</v>
      </c>
      <c r="G964" s="113" t="s">
        <v>1966</v>
      </c>
      <c r="H964" s="114" t="s">
        <v>897</v>
      </c>
      <c r="I964" s="114" t="s">
        <v>898</v>
      </c>
      <c r="J964" s="50" t="s">
        <v>1731</v>
      </c>
      <c r="K964" s="51"/>
      <c r="L964" s="51"/>
      <c r="M964" s="51" t="s">
        <v>704</v>
      </c>
      <c r="N964" s="51"/>
      <c r="O964" s="51" t="s">
        <v>778</v>
      </c>
      <c r="P964" s="51"/>
      <c r="Q964" s="51"/>
      <c r="R964" s="51"/>
      <c r="S964" s="51"/>
      <c r="T964" s="51"/>
    </row>
    <row r="965" spans="1:20" ht="25.5">
      <c r="A965" s="80">
        <v>965</v>
      </c>
      <c r="B965" s="46" t="s">
        <v>389</v>
      </c>
      <c r="C965" s="112" t="s">
        <v>3242</v>
      </c>
      <c r="D965" s="112" t="s">
        <v>3243</v>
      </c>
      <c r="E965" s="112" t="s">
        <v>1051</v>
      </c>
      <c r="F965" s="111" t="s">
        <v>2470</v>
      </c>
      <c r="G965" s="113"/>
      <c r="H965" s="114" t="s">
        <v>893</v>
      </c>
      <c r="I965" s="114" t="s">
        <v>894</v>
      </c>
      <c r="J965" s="50"/>
      <c r="K965" s="51"/>
      <c r="L965" s="51"/>
      <c r="M965" s="51"/>
      <c r="N965" s="51"/>
      <c r="O965" s="51"/>
      <c r="P965" s="51" t="s">
        <v>1776</v>
      </c>
      <c r="Q965" s="51"/>
      <c r="R965" s="51"/>
      <c r="S965" s="51"/>
      <c r="T965" s="51"/>
    </row>
    <row r="966" spans="1:20" ht="12.75">
      <c r="A966" s="80">
        <v>966</v>
      </c>
      <c r="B966" s="46" t="s">
        <v>389</v>
      </c>
      <c r="C966" s="112" t="s">
        <v>3242</v>
      </c>
      <c r="D966" s="112" t="s">
        <v>3243</v>
      </c>
      <c r="E966" s="112" t="s">
        <v>1395</v>
      </c>
      <c r="F966" s="113" t="s">
        <v>1965</v>
      </c>
      <c r="G966" s="113" t="s">
        <v>1966</v>
      </c>
      <c r="H966" s="114" t="s">
        <v>899</v>
      </c>
      <c r="I966" s="114" t="s">
        <v>900</v>
      </c>
      <c r="J966" s="50" t="s">
        <v>1731</v>
      </c>
      <c r="K966" s="51"/>
      <c r="L966" s="51">
        <v>749</v>
      </c>
      <c r="M966" s="51" t="s">
        <v>704</v>
      </c>
      <c r="N966" s="51"/>
      <c r="O966" s="51" t="s">
        <v>778</v>
      </c>
      <c r="P966" s="51"/>
      <c r="Q966" s="51"/>
      <c r="R966" s="51"/>
      <c r="S966" s="51"/>
      <c r="T966" s="51"/>
    </row>
    <row r="967" spans="1:20" ht="38.25">
      <c r="A967" s="80">
        <v>967</v>
      </c>
      <c r="B967" s="46" t="s">
        <v>389</v>
      </c>
      <c r="C967" s="112" t="s">
        <v>3242</v>
      </c>
      <c r="D967" s="112" t="s">
        <v>3243</v>
      </c>
      <c r="E967" s="112" t="s">
        <v>1854</v>
      </c>
      <c r="F967" s="111" t="s">
        <v>2470</v>
      </c>
      <c r="G967" s="113" t="s">
        <v>1959</v>
      </c>
      <c r="H967" s="114" t="s">
        <v>901</v>
      </c>
      <c r="I967" s="114" t="s">
        <v>902</v>
      </c>
      <c r="J967" s="50"/>
      <c r="K967" s="51"/>
      <c r="L967" s="51"/>
      <c r="M967" s="51"/>
      <c r="N967" s="51"/>
      <c r="O967" s="51"/>
      <c r="P967" s="51" t="s">
        <v>1776</v>
      </c>
      <c r="Q967" s="51"/>
      <c r="R967" s="51"/>
      <c r="S967" s="51"/>
      <c r="T967" s="51"/>
    </row>
    <row r="968" spans="1:20" ht="45">
      <c r="A968" s="80">
        <v>968</v>
      </c>
      <c r="B968" s="46" t="s">
        <v>389</v>
      </c>
      <c r="C968" s="112" t="s">
        <v>3242</v>
      </c>
      <c r="D968" s="112" t="s">
        <v>3243</v>
      </c>
      <c r="E968" s="112" t="s">
        <v>3249</v>
      </c>
      <c r="F968" s="113" t="s">
        <v>1965</v>
      </c>
      <c r="G968" s="113" t="s">
        <v>1966</v>
      </c>
      <c r="H968" s="114" t="s">
        <v>903</v>
      </c>
      <c r="I968" s="114" t="s">
        <v>904</v>
      </c>
      <c r="J968" s="50" t="s">
        <v>1732</v>
      </c>
      <c r="K968" s="51" t="s">
        <v>4044</v>
      </c>
      <c r="L968" s="51"/>
      <c r="M968" s="51" t="s">
        <v>704</v>
      </c>
      <c r="N968" s="51"/>
      <c r="O968" s="51" t="s">
        <v>778</v>
      </c>
      <c r="P968" s="51"/>
      <c r="Q968" s="51"/>
      <c r="R968" s="51"/>
      <c r="S968" s="51"/>
      <c r="T968" s="51"/>
    </row>
    <row r="969" spans="1:20" ht="38.25">
      <c r="A969" s="80">
        <v>969</v>
      </c>
      <c r="B969" s="46" t="s">
        <v>389</v>
      </c>
      <c r="C969" s="112" t="s">
        <v>905</v>
      </c>
      <c r="D969" s="112" t="s">
        <v>1060</v>
      </c>
      <c r="E969" s="112" t="s">
        <v>1153</v>
      </c>
      <c r="F969" s="111" t="s">
        <v>2470</v>
      </c>
      <c r="G969" s="113" t="s">
        <v>1959</v>
      </c>
      <c r="H969" s="114" t="s">
        <v>906</v>
      </c>
      <c r="I969" s="114" t="s">
        <v>904</v>
      </c>
      <c r="J969" s="50"/>
      <c r="K969" s="51"/>
      <c r="L969" s="51"/>
      <c r="M969" s="51"/>
      <c r="N969" s="51"/>
      <c r="O969" s="51"/>
      <c r="P969" s="51" t="s">
        <v>1776</v>
      </c>
      <c r="Q969" s="51"/>
      <c r="R969" s="51"/>
      <c r="S969" s="51"/>
      <c r="T969" s="51"/>
    </row>
    <row r="970" spans="1:20" ht="25.5">
      <c r="A970" s="80">
        <v>970</v>
      </c>
      <c r="B970" s="46" t="s">
        <v>389</v>
      </c>
      <c r="C970" s="112" t="s">
        <v>1059</v>
      </c>
      <c r="D970" s="112" t="s">
        <v>1060</v>
      </c>
      <c r="E970" s="112" t="s">
        <v>1154</v>
      </c>
      <c r="F970" s="113" t="s">
        <v>1965</v>
      </c>
      <c r="G970" s="113" t="s">
        <v>1966</v>
      </c>
      <c r="H970" s="114" t="s">
        <v>907</v>
      </c>
      <c r="I970" s="114" t="s">
        <v>908</v>
      </c>
      <c r="J970" s="50" t="s">
        <v>1732</v>
      </c>
      <c r="K970" s="51" t="s">
        <v>4045</v>
      </c>
      <c r="L970" s="51"/>
      <c r="M970" s="51" t="s">
        <v>704</v>
      </c>
      <c r="N970" s="51" t="s">
        <v>705</v>
      </c>
      <c r="O970" s="51" t="s">
        <v>778</v>
      </c>
      <c r="P970" s="51"/>
      <c r="Q970" s="51"/>
      <c r="R970" s="51"/>
      <c r="S970" s="51"/>
      <c r="T970" s="51"/>
    </row>
    <row r="971" spans="1:20" ht="38.25">
      <c r="A971" s="80">
        <v>971</v>
      </c>
      <c r="B971" s="46" t="s">
        <v>389</v>
      </c>
      <c r="C971" s="112" t="s">
        <v>1069</v>
      </c>
      <c r="D971" s="112" t="s">
        <v>1070</v>
      </c>
      <c r="E971" s="112" t="s">
        <v>1254</v>
      </c>
      <c r="F971" s="113" t="s">
        <v>1965</v>
      </c>
      <c r="G971" s="113" t="s">
        <v>1966</v>
      </c>
      <c r="H971" s="114" t="s">
        <v>909</v>
      </c>
      <c r="I971" s="114" t="s">
        <v>910</v>
      </c>
      <c r="J971" s="50" t="s">
        <v>1731</v>
      </c>
      <c r="K971" s="51"/>
      <c r="L971" s="51"/>
      <c r="M971" s="51" t="s">
        <v>704</v>
      </c>
      <c r="N971" s="51" t="s">
        <v>705</v>
      </c>
      <c r="O971" s="51" t="s">
        <v>778</v>
      </c>
      <c r="P971" s="51"/>
      <c r="Q971" s="51"/>
      <c r="R971" s="51"/>
      <c r="S971" s="51"/>
      <c r="T971" s="51"/>
    </row>
    <row r="972" spans="1:20" ht="51">
      <c r="A972" s="80">
        <v>972</v>
      </c>
      <c r="B972" s="46" t="s">
        <v>389</v>
      </c>
      <c r="C972" s="112" t="s">
        <v>1069</v>
      </c>
      <c r="D972" s="112" t="s">
        <v>1070</v>
      </c>
      <c r="E972" s="112" t="s">
        <v>509</v>
      </c>
      <c r="F972" s="113" t="s">
        <v>1965</v>
      </c>
      <c r="G972" s="113" t="s">
        <v>1966</v>
      </c>
      <c r="H972" s="114" t="s">
        <v>911</v>
      </c>
      <c r="I972" s="114" t="s">
        <v>910</v>
      </c>
      <c r="J972" s="50" t="s">
        <v>1731</v>
      </c>
      <c r="K972" s="51"/>
      <c r="L972" s="51"/>
      <c r="M972" s="51" t="s">
        <v>704</v>
      </c>
      <c r="N972" s="51" t="s">
        <v>705</v>
      </c>
      <c r="O972" s="51" t="s">
        <v>778</v>
      </c>
      <c r="P972" s="51"/>
      <c r="Q972" s="51"/>
      <c r="R972" s="51"/>
      <c r="S972" s="51"/>
      <c r="T972" s="51"/>
    </row>
    <row r="973" spans="1:20" ht="12.75">
      <c r="A973" s="80">
        <v>973</v>
      </c>
      <c r="B973" s="46" t="s">
        <v>389</v>
      </c>
      <c r="C973" s="112" t="s">
        <v>1069</v>
      </c>
      <c r="D973" s="112" t="s">
        <v>1070</v>
      </c>
      <c r="E973" s="112" t="s">
        <v>2724</v>
      </c>
      <c r="F973" s="113" t="s">
        <v>1965</v>
      </c>
      <c r="G973" s="113" t="s">
        <v>1966</v>
      </c>
      <c r="H973" s="114" t="s">
        <v>912</v>
      </c>
      <c r="I973" s="114" t="s">
        <v>913</v>
      </c>
      <c r="J973" s="50" t="s">
        <v>1731</v>
      </c>
      <c r="K973" s="51" t="s">
        <v>4046</v>
      </c>
      <c r="L973" s="51"/>
      <c r="M973" s="51" t="s">
        <v>704</v>
      </c>
      <c r="N973" s="51" t="s">
        <v>705</v>
      </c>
      <c r="O973" s="51" t="s">
        <v>778</v>
      </c>
      <c r="P973" s="51"/>
      <c r="Q973" s="51"/>
      <c r="R973" s="51"/>
      <c r="S973" s="51"/>
      <c r="T973" s="51"/>
    </row>
    <row r="974" spans="1:20" ht="63.75">
      <c r="A974" s="80">
        <v>974</v>
      </c>
      <c r="B974" s="46" t="s">
        <v>389</v>
      </c>
      <c r="C974" s="112" t="s">
        <v>1072</v>
      </c>
      <c r="D974" s="112" t="s">
        <v>1070</v>
      </c>
      <c r="E974" s="112" t="s">
        <v>2625</v>
      </c>
      <c r="F974" s="111" t="s">
        <v>2470</v>
      </c>
      <c r="G974" s="113" t="s">
        <v>1959</v>
      </c>
      <c r="H974" s="114" t="s">
        <v>362</v>
      </c>
      <c r="I974" s="114" t="s">
        <v>886</v>
      </c>
      <c r="J974" s="50"/>
      <c r="K974" s="51"/>
      <c r="L974" s="51"/>
      <c r="M974" s="51"/>
      <c r="N974" s="51"/>
      <c r="O974" s="51"/>
      <c r="P974" s="51" t="s">
        <v>1775</v>
      </c>
      <c r="Q974" s="51"/>
      <c r="R974" s="51"/>
      <c r="S974" s="51"/>
      <c r="T974" s="51"/>
    </row>
    <row r="975" spans="1:20" ht="45">
      <c r="A975" s="80">
        <v>975</v>
      </c>
      <c r="B975" s="46" t="s">
        <v>389</v>
      </c>
      <c r="C975" s="112" t="s">
        <v>1357</v>
      </c>
      <c r="D975" s="112" t="s">
        <v>1076</v>
      </c>
      <c r="E975" s="112" t="s">
        <v>1003</v>
      </c>
      <c r="F975" s="111" t="s">
        <v>2470</v>
      </c>
      <c r="G975" s="113" t="s">
        <v>1959</v>
      </c>
      <c r="H975" s="114" t="s">
        <v>907</v>
      </c>
      <c r="I975" s="114" t="s">
        <v>363</v>
      </c>
      <c r="J975" s="50" t="s">
        <v>1731</v>
      </c>
      <c r="K975" s="51" t="s">
        <v>3717</v>
      </c>
      <c r="L975" s="51"/>
      <c r="M975" s="51" t="s">
        <v>704</v>
      </c>
      <c r="N975" s="51" t="s">
        <v>222</v>
      </c>
      <c r="O975" s="51"/>
      <c r="P975" s="51" t="s">
        <v>1780</v>
      </c>
      <c r="Q975" s="51"/>
      <c r="R975" s="51"/>
      <c r="S975" s="51"/>
      <c r="T975" s="51"/>
    </row>
    <row r="976" spans="1:20" ht="12.75">
      <c r="A976" s="80">
        <v>976</v>
      </c>
      <c r="B976" s="46" t="s">
        <v>389</v>
      </c>
      <c r="C976" s="112" t="s">
        <v>1357</v>
      </c>
      <c r="D976" s="112" t="s">
        <v>1076</v>
      </c>
      <c r="E976" s="112" t="s">
        <v>2724</v>
      </c>
      <c r="F976" s="113" t="s">
        <v>1965</v>
      </c>
      <c r="G976" s="113" t="s">
        <v>1966</v>
      </c>
      <c r="H976" s="114" t="s">
        <v>364</v>
      </c>
      <c r="I976" s="114" t="s">
        <v>365</v>
      </c>
      <c r="J976" s="50" t="s">
        <v>1731</v>
      </c>
      <c r="K976" s="51"/>
      <c r="L976" s="51"/>
      <c r="M976" s="51" t="s">
        <v>704</v>
      </c>
      <c r="N976" s="51" t="s">
        <v>705</v>
      </c>
      <c r="O976" s="51" t="s">
        <v>778</v>
      </c>
      <c r="P976" s="51"/>
      <c r="Q976" s="51"/>
      <c r="R976" s="51"/>
      <c r="S976" s="51"/>
      <c r="T976" s="51"/>
    </row>
    <row r="977" spans="1:20" ht="63.75">
      <c r="A977" s="80">
        <v>977</v>
      </c>
      <c r="B977" s="46" t="s">
        <v>389</v>
      </c>
      <c r="C977" s="112" t="s">
        <v>2740</v>
      </c>
      <c r="D977" s="112" t="s">
        <v>1076</v>
      </c>
      <c r="E977" s="112" t="s">
        <v>1322</v>
      </c>
      <c r="F977" s="111" t="s">
        <v>2470</v>
      </c>
      <c r="G977" s="113" t="s">
        <v>1966</v>
      </c>
      <c r="H977" s="114" t="s">
        <v>366</v>
      </c>
      <c r="I977" s="114" t="s">
        <v>367</v>
      </c>
      <c r="J977" s="50" t="s">
        <v>1731</v>
      </c>
      <c r="K977" s="51" t="s">
        <v>3704</v>
      </c>
      <c r="L977" s="51"/>
      <c r="M977" s="51" t="s">
        <v>704</v>
      </c>
      <c r="N977" s="51" t="s">
        <v>222</v>
      </c>
      <c r="O977" s="51"/>
      <c r="P977" s="51" t="s">
        <v>2101</v>
      </c>
      <c r="Q977" s="51"/>
      <c r="R977" s="51"/>
      <c r="S977" s="51"/>
      <c r="T977" s="51"/>
    </row>
    <row r="978" spans="1:20" ht="63.75">
      <c r="A978" s="80">
        <v>978</v>
      </c>
      <c r="B978" s="46" t="s">
        <v>389</v>
      </c>
      <c r="C978" s="112" t="s">
        <v>2740</v>
      </c>
      <c r="D978" s="112" t="s">
        <v>1076</v>
      </c>
      <c r="E978" s="112" t="s">
        <v>1854</v>
      </c>
      <c r="F978" s="111" t="s">
        <v>2470</v>
      </c>
      <c r="G978" s="113" t="s">
        <v>1966</v>
      </c>
      <c r="H978" s="114" t="s">
        <v>368</v>
      </c>
      <c r="I978" s="114" t="s">
        <v>367</v>
      </c>
      <c r="J978" s="50" t="s">
        <v>1731</v>
      </c>
      <c r="K978" s="51" t="s">
        <v>3704</v>
      </c>
      <c r="L978" s="51"/>
      <c r="M978" s="51" t="s">
        <v>704</v>
      </c>
      <c r="N978" s="51" t="s">
        <v>222</v>
      </c>
      <c r="O978" s="51"/>
      <c r="P978" s="51" t="s">
        <v>2101</v>
      </c>
      <c r="Q978" s="51"/>
      <c r="R978" s="51"/>
      <c r="S978" s="51"/>
      <c r="T978" s="51"/>
    </row>
    <row r="979" spans="1:20" ht="63.75">
      <c r="A979" s="80">
        <v>979</v>
      </c>
      <c r="B979" s="46" t="s">
        <v>389</v>
      </c>
      <c r="C979" s="112" t="s">
        <v>2740</v>
      </c>
      <c r="D979" s="112" t="s">
        <v>1076</v>
      </c>
      <c r="E979" s="112" t="s">
        <v>1229</v>
      </c>
      <c r="F979" s="111" t="s">
        <v>2470</v>
      </c>
      <c r="G979" s="113" t="s">
        <v>1966</v>
      </c>
      <c r="H979" s="114" t="s">
        <v>366</v>
      </c>
      <c r="I979" s="114" t="s">
        <v>367</v>
      </c>
      <c r="J979" s="50" t="s">
        <v>1731</v>
      </c>
      <c r="K979" s="51" t="s">
        <v>3704</v>
      </c>
      <c r="L979" s="51"/>
      <c r="M979" s="51" t="s">
        <v>704</v>
      </c>
      <c r="N979" s="51" t="s">
        <v>222</v>
      </c>
      <c r="O979" s="51"/>
      <c r="P979" s="51" t="s">
        <v>2101</v>
      </c>
      <c r="Q979" s="51"/>
      <c r="R979" s="51"/>
      <c r="S979" s="51"/>
      <c r="T979" s="51"/>
    </row>
    <row r="980" spans="1:20" ht="63.75">
      <c r="A980" s="80">
        <v>980</v>
      </c>
      <c r="B980" s="46" t="s">
        <v>389</v>
      </c>
      <c r="C980" s="112" t="s">
        <v>2740</v>
      </c>
      <c r="D980" s="112" t="s">
        <v>2741</v>
      </c>
      <c r="E980" s="112" t="s">
        <v>489</v>
      </c>
      <c r="F980" s="111" t="s">
        <v>2470</v>
      </c>
      <c r="G980" s="113" t="s">
        <v>1966</v>
      </c>
      <c r="H980" s="114" t="s">
        <v>366</v>
      </c>
      <c r="I980" s="114" t="s">
        <v>367</v>
      </c>
      <c r="J980" s="50" t="s">
        <v>1731</v>
      </c>
      <c r="K980" s="51" t="s">
        <v>3704</v>
      </c>
      <c r="L980" s="51"/>
      <c r="M980" s="51" t="s">
        <v>704</v>
      </c>
      <c r="N980" s="51" t="s">
        <v>222</v>
      </c>
      <c r="O980" s="51"/>
      <c r="P980" s="51" t="s">
        <v>2101</v>
      </c>
      <c r="Q980" s="51"/>
      <c r="R980" s="51"/>
      <c r="S980" s="51"/>
      <c r="T980" s="51"/>
    </row>
    <row r="981" spans="1:20" ht="38.25">
      <c r="A981" s="80">
        <v>981</v>
      </c>
      <c r="B981" s="46" t="s">
        <v>389</v>
      </c>
      <c r="C981" s="112" t="s">
        <v>1596</v>
      </c>
      <c r="D981" s="112" t="s">
        <v>1597</v>
      </c>
      <c r="E981" s="112" t="s">
        <v>489</v>
      </c>
      <c r="F981" s="111" t="s">
        <v>2470</v>
      </c>
      <c r="G981" s="113" t="s">
        <v>1966</v>
      </c>
      <c r="H981" s="114" t="s">
        <v>369</v>
      </c>
      <c r="I981" s="114" t="s">
        <v>370</v>
      </c>
      <c r="J981" s="50"/>
      <c r="K981" s="51"/>
      <c r="L981" s="51"/>
      <c r="M981" s="51"/>
      <c r="N981" s="51"/>
      <c r="O981" s="51"/>
      <c r="P981" s="51" t="s">
        <v>2098</v>
      </c>
      <c r="Q981" s="51"/>
      <c r="R981" s="51"/>
      <c r="S981" s="51"/>
      <c r="T981" s="51"/>
    </row>
    <row r="982" spans="1:20" ht="51">
      <c r="A982" s="80">
        <v>982</v>
      </c>
      <c r="B982" s="46" t="s">
        <v>389</v>
      </c>
      <c r="C982" s="112" t="s">
        <v>767</v>
      </c>
      <c r="D982" s="112" t="s">
        <v>1597</v>
      </c>
      <c r="E982" s="112" t="s">
        <v>994</v>
      </c>
      <c r="F982" s="111" t="s">
        <v>2470</v>
      </c>
      <c r="G982" s="113" t="s">
        <v>1966</v>
      </c>
      <c r="H982" s="114" t="s">
        <v>371</v>
      </c>
      <c r="I982" s="114" t="s">
        <v>370</v>
      </c>
      <c r="J982" s="50"/>
      <c r="K982" s="51"/>
      <c r="L982" s="51"/>
      <c r="M982" s="51"/>
      <c r="N982" s="51"/>
      <c r="O982" s="51"/>
      <c r="P982" s="51" t="s">
        <v>2098</v>
      </c>
      <c r="Q982" s="51"/>
      <c r="R982" s="51"/>
      <c r="S982" s="51"/>
      <c r="T982" s="51"/>
    </row>
    <row r="983" spans="1:20" ht="51">
      <c r="A983" s="80">
        <v>983</v>
      </c>
      <c r="B983" s="46" t="s">
        <v>389</v>
      </c>
      <c r="C983" s="112" t="s">
        <v>2728</v>
      </c>
      <c r="D983" s="112" t="s">
        <v>2729</v>
      </c>
      <c r="E983" s="112" t="s">
        <v>1330</v>
      </c>
      <c r="F983" s="111" t="s">
        <v>2470</v>
      </c>
      <c r="G983" s="113" t="s">
        <v>1966</v>
      </c>
      <c r="H983" s="114" t="s">
        <v>371</v>
      </c>
      <c r="I983" s="114" t="s">
        <v>370</v>
      </c>
      <c r="J983" s="50"/>
      <c r="K983" s="51"/>
      <c r="L983" s="51"/>
      <c r="M983" s="51"/>
      <c r="N983" s="51"/>
      <c r="O983" s="51"/>
      <c r="P983" s="51" t="s">
        <v>2098</v>
      </c>
      <c r="Q983" s="51"/>
      <c r="R983" s="51"/>
      <c r="S983" s="51"/>
      <c r="T983" s="51"/>
    </row>
    <row r="984" spans="1:20" ht="38.25">
      <c r="A984" s="80">
        <v>984</v>
      </c>
      <c r="B984" s="46" t="s">
        <v>389</v>
      </c>
      <c r="C984" s="112" t="s">
        <v>770</v>
      </c>
      <c r="D984" s="112" t="s">
        <v>2729</v>
      </c>
      <c r="E984" s="112" t="s">
        <v>1242</v>
      </c>
      <c r="F984" s="111" t="s">
        <v>2470</v>
      </c>
      <c r="G984" s="113" t="s">
        <v>1966</v>
      </c>
      <c r="H984" s="114" t="s">
        <v>369</v>
      </c>
      <c r="I984" s="114" t="s">
        <v>370</v>
      </c>
      <c r="J984" s="50" t="s">
        <v>1731</v>
      </c>
      <c r="K984" s="51"/>
      <c r="L984" s="51"/>
      <c r="M984" s="51" t="s">
        <v>704</v>
      </c>
      <c r="N984" s="51" t="s">
        <v>705</v>
      </c>
      <c r="O984" s="51"/>
      <c r="P984" s="51" t="s">
        <v>2099</v>
      </c>
      <c r="Q984" s="51"/>
      <c r="R984" s="51"/>
      <c r="S984" s="51"/>
      <c r="T984" s="51"/>
    </row>
    <row r="985" spans="1:20" ht="51">
      <c r="A985" s="80">
        <v>985</v>
      </c>
      <c r="B985" s="46" t="s">
        <v>389</v>
      </c>
      <c r="C985" s="112" t="s">
        <v>774</v>
      </c>
      <c r="D985" s="112" t="s">
        <v>2729</v>
      </c>
      <c r="E985" s="112" t="s">
        <v>1395</v>
      </c>
      <c r="F985" s="111" t="s">
        <v>2470</v>
      </c>
      <c r="G985" s="113" t="s">
        <v>1966</v>
      </c>
      <c r="H985" s="114" t="s">
        <v>371</v>
      </c>
      <c r="I985" s="114" t="s">
        <v>370</v>
      </c>
      <c r="J985" s="50" t="s">
        <v>1731</v>
      </c>
      <c r="K985" s="51"/>
      <c r="L985" s="51"/>
      <c r="M985" s="51" t="s">
        <v>704</v>
      </c>
      <c r="N985" s="51" t="s">
        <v>222</v>
      </c>
      <c r="O985" s="51"/>
      <c r="P985" s="51" t="s">
        <v>2099</v>
      </c>
      <c r="Q985" s="51"/>
      <c r="R985" s="51"/>
      <c r="S985" s="51"/>
      <c r="T985" s="51"/>
    </row>
    <row r="986" spans="1:20" ht="51">
      <c r="A986" s="80">
        <v>986</v>
      </c>
      <c r="B986" s="46" t="s">
        <v>389</v>
      </c>
      <c r="C986" s="112" t="s">
        <v>835</v>
      </c>
      <c r="D986" s="112" t="s">
        <v>3027</v>
      </c>
      <c r="E986" s="112" t="s">
        <v>3250</v>
      </c>
      <c r="F986" s="111" t="s">
        <v>2470</v>
      </c>
      <c r="G986" s="113" t="s">
        <v>1966</v>
      </c>
      <c r="H986" s="114" t="s">
        <v>371</v>
      </c>
      <c r="I986" s="114" t="s">
        <v>370</v>
      </c>
      <c r="J986" s="50" t="s">
        <v>1731</v>
      </c>
      <c r="K986" s="51"/>
      <c r="L986" s="51"/>
      <c r="M986" s="51" t="s">
        <v>704</v>
      </c>
      <c r="N986" s="51" t="s">
        <v>222</v>
      </c>
      <c r="O986" s="51"/>
      <c r="P986" s="51" t="s">
        <v>2099</v>
      </c>
      <c r="Q986" s="51"/>
      <c r="R986" s="51"/>
      <c r="S986" s="51"/>
      <c r="T986" s="51"/>
    </row>
    <row r="987" spans="1:20" ht="12.75">
      <c r="A987" s="80">
        <v>987</v>
      </c>
      <c r="B987" s="46" t="s">
        <v>389</v>
      </c>
      <c r="C987" s="112" t="s">
        <v>1234</v>
      </c>
      <c r="D987" s="112" t="s">
        <v>1235</v>
      </c>
      <c r="E987" s="112" t="s">
        <v>1236</v>
      </c>
      <c r="F987" s="111" t="s">
        <v>2470</v>
      </c>
      <c r="G987" s="113" t="s">
        <v>1959</v>
      </c>
      <c r="H987" s="114" t="s">
        <v>372</v>
      </c>
      <c r="I987" s="114" t="s">
        <v>373</v>
      </c>
      <c r="J987" s="50"/>
      <c r="K987" s="51"/>
      <c r="L987" s="51"/>
      <c r="M987" s="51"/>
      <c r="N987" s="51"/>
      <c r="O987" s="51"/>
      <c r="P987" s="51" t="s">
        <v>1776</v>
      </c>
      <c r="Q987" s="51"/>
      <c r="R987" s="51"/>
      <c r="S987" s="51"/>
      <c r="T987" s="51"/>
    </row>
    <row r="988" spans="1:20" ht="12.75">
      <c r="A988" s="80">
        <v>988</v>
      </c>
      <c r="B988" s="46" t="s">
        <v>389</v>
      </c>
      <c r="C988" s="112" t="s">
        <v>611</v>
      </c>
      <c r="D988" s="112" t="s">
        <v>612</v>
      </c>
      <c r="E988" s="112" t="s">
        <v>1395</v>
      </c>
      <c r="F988" s="113" t="s">
        <v>1965</v>
      </c>
      <c r="G988" s="113" t="s">
        <v>1966</v>
      </c>
      <c r="H988" s="114" t="s">
        <v>374</v>
      </c>
      <c r="I988" s="114" t="s">
        <v>375</v>
      </c>
      <c r="J988" s="50" t="s">
        <v>1731</v>
      </c>
      <c r="K988" s="51"/>
      <c r="L988" s="51"/>
      <c r="M988" s="51" t="s">
        <v>704</v>
      </c>
      <c r="N988" s="51" t="s">
        <v>705</v>
      </c>
      <c r="O988" s="51" t="s">
        <v>778</v>
      </c>
      <c r="P988" s="51"/>
      <c r="Q988" s="51"/>
      <c r="R988" s="51"/>
      <c r="S988" s="51"/>
      <c r="T988" s="51"/>
    </row>
    <row r="989" spans="1:20" ht="38.25">
      <c r="A989" s="80">
        <v>989</v>
      </c>
      <c r="B989" s="46" t="s">
        <v>389</v>
      </c>
      <c r="C989" s="112" t="s">
        <v>1872</v>
      </c>
      <c r="D989" s="112" t="s">
        <v>1873</v>
      </c>
      <c r="E989" s="112" t="s">
        <v>2125</v>
      </c>
      <c r="F989" s="111" t="s">
        <v>2470</v>
      </c>
      <c r="G989" s="113" t="s">
        <v>1966</v>
      </c>
      <c r="H989" s="114" t="s">
        <v>376</v>
      </c>
      <c r="I989" s="114" t="s">
        <v>377</v>
      </c>
      <c r="J989" s="50" t="s">
        <v>1732</v>
      </c>
      <c r="K989" s="51" t="s">
        <v>321</v>
      </c>
      <c r="L989" s="51">
        <v>1171</v>
      </c>
      <c r="M989" s="51" t="s">
        <v>704</v>
      </c>
      <c r="N989" s="51" t="s">
        <v>705</v>
      </c>
      <c r="O989" s="51"/>
      <c r="P989" s="51" t="s">
        <v>1775</v>
      </c>
      <c r="Q989" s="51"/>
      <c r="R989" s="51"/>
      <c r="S989" s="51"/>
      <c r="T989" s="51"/>
    </row>
    <row r="990" spans="1:20" ht="25.5">
      <c r="A990" s="80">
        <v>990</v>
      </c>
      <c r="B990" s="46" t="s">
        <v>389</v>
      </c>
      <c r="C990" s="112" t="s">
        <v>1283</v>
      </c>
      <c r="D990" s="112" t="s">
        <v>1891</v>
      </c>
      <c r="E990" s="112" t="s">
        <v>1003</v>
      </c>
      <c r="F990" s="111" t="s">
        <v>2470</v>
      </c>
      <c r="G990" s="113" t="s">
        <v>1959</v>
      </c>
      <c r="H990" s="114" t="s">
        <v>378</v>
      </c>
      <c r="I990" s="114" t="s">
        <v>2176</v>
      </c>
      <c r="J990" s="50" t="s">
        <v>1731</v>
      </c>
      <c r="K990" s="51" t="s">
        <v>3705</v>
      </c>
      <c r="L990" s="51"/>
      <c r="M990" s="51" t="s">
        <v>704</v>
      </c>
      <c r="N990" s="51" t="s">
        <v>222</v>
      </c>
      <c r="O990" s="51"/>
      <c r="P990" s="51" t="s">
        <v>2101</v>
      </c>
      <c r="Q990" s="51"/>
      <c r="R990" s="51"/>
      <c r="S990" s="51"/>
      <c r="T990" s="51"/>
    </row>
    <row r="991" spans="1:20" ht="38.25">
      <c r="A991" s="80">
        <v>991</v>
      </c>
      <c r="B991" s="46" t="s">
        <v>389</v>
      </c>
      <c r="C991" s="112" t="s">
        <v>1283</v>
      </c>
      <c r="D991" s="112" t="s">
        <v>1891</v>
      </c>
      <c r="E991" s="112" t="s">
        <v>1784</v>
      </c>
      <c r="F991" s="111" t="s">
        <v>2470</v>
      </c>
      <c r="G991" s="113" t="s">
        <v>1959</v>
      </c>
      <c r="H991" s="114" t="s">
        <v>379</v>
      </c>
      <c r="I991" s="114" t="s">
        <v>2176</v>
      </c>
      <c r="J991" s="50"/>
      <c r="K991" s="51"/>
      <c r="L991" s="51"/>
      <c r="M991" s="51"/>
      <c r="N991" s="51"/>
      <c r="O991" s="51"/>
      <c r="P991" s="51" t="s">
        <v>2101</v>
      </c>
      <c r="Q991" s="51"/>
      <c r="R991" s="51"/>
      <c r="S991" s="51"/>
      <c r="T991" s="51"/>
    </row>
    <row r="992" spans="1:20" ht="38.25">
      <c r="A992" s="80">
        <v>992</v>
      </c>
      <c r="B992" s="46" t="s">
        <v>389</v>
      </c>
      <c r="C992" s="112" t="s">
        <v>1283</v>
      </c>
      <c r="D992" s="112" t="s">
        <v>1891</v>
      </c>
      <c r="E992" s="112" t="s">
        <v>2753</v>
      </c>
      <c r="F992" s="111" t="s">
        <v>2470</v>
      </c>
      <c r="G992" s="113" t="s">
        <v>1959</v>
      </c>
      <c r="H992" s="114" t="s">
        <v>380</v>
      </c>
      <c r="I992" s="114" t="s">
        <v>381</v>
      </c>
      <c r="J992" s="50"/>
      <c r="K992" s="51"/>
      <c r="L992" s="51"/>
      <c r="M992" s="51"/>
      <c r="N992" s="51"/>
      <c r="O992" s="51"/>
      <c r="P992" s="51" t="s">
        <v>2101</v>
      </c>
      <c r="Q992" s="51"/>
      <c r="R992" s="51"/>
      <c r="S992" s="51"/>
      <c r="T992" s="51"/>
    </row>
    <row r="993" spans="1:20" ht="25.5">
      <c r="A993" s="80">
        <v>993</v>
      </c>
      <c r="B993" s="46" t="s">
        <v>389</v>
      </c>
      <c r="C993" s="112" t="s">
        <v>1283</v>
      </c>
      <c r="D993" s="112" t="s">
        <v>1891</v>
      </c>
      <c r="E993" s="112" t="s">
        <v>2469</v>
      </c>
      <c r="F993" s="111" t="s">
        <v>2470</v>
      </c>
      <c r="G993" s="113" t="s">
        <v>1959</v>
      </c>
      <c r="H993" s="114" t="s">
        <v>382</v>
      </c>
      <c r="I993" s="114" t="s">
        <v>383</v>
      </c>
      <c r="J993" s="50"/>
      <c r="K993" s="51"/>
      <c r="L993" s="51"/>
      <c r="M993" s="51"/>
      <c r="N993" s="51"/>
      <c r="O993" s="51"/>
      <c r="P993" s="51" t="s">
        <v>2101</v>
      </c>
      <c r="Q993" s="51"/>
      <c r="R993" s="51"/>
      <c r="S993" s="51"/>
      <c r="T993" s="51"/>
    </row>
    <row r="994" spans="1:20" ht="38.25">
      <c r="A994" s="80">
        <v>994</v>
      </c>
      <c r="B994" s="46" t="s">
        <v>389</v>
      </c>
      <c r="C994" s="112" t="s">
        <v>1283</v>
      </c>
      <c r="D994" s="112" t="s">
        <v>1891</v>
      </c>
      <c r="E994" s="112" t="s">
        <v>3249</v>
      </c>
      <c r="F994" s="111" t="s">
        <v>2470</v>
      </c>
      <c r="G994" s="113" t="s">
        <v>1959</v>
      </c>
      <c r="H994" s="114" t="s">
        <v>384</v>
      </c>
      <c r="I994" s="114" t="s">
        <v>385</v>
      </c>
      <c r="J994" s="50"/>
      <c r="K994" s="51"/>
      <c r="L994" s="51"/>
      <c r="M994" s="51"/>
      <c r="N994" s="51"/>
      <c r="O994" s="51"/>
      <c r="P994" s="51" t="s">
        <v>2101</v>
      </c>
      <c r="Q994" s="51"/>
      <c r="R994" s="51"/>
      <c r="S994" s="51"/>
      <c r="T994" s="51"/>
    </row>
    <row r="995" spans="1:20" ht="38.25">
      <c r="A995" s="80">
        <v>995</v>
      </c>
      <c r="B995" s="46" t="s">
        <v>389</v>
      </c>
      <c r="C995" s="112" t="s">
        <v>1283</v>
      </c>
      <c r="D995" s="112" t="s">
        <v>1891</v>
      </c>
      <c r="E995" s="112" t="s">
        <v>1229</v>
      </c>
      <c r="F995" s="111" t="s">
        <v>2470</v>
      </c>
      <c r="G995" s="113" t="s">
        <v>1959</v>
      </c>
      <c r="H995" s="114" t="s">
        <v>386</v>
      </c>
      <c r="I995" s="114" t="s">
        <v>385</v>
      </c>
      <c r="J995" s="50"/>
      <c r="K995" s="51"/>
      <c r="L995" s="51"/>
      <c r="M995" s="51"/>
      <c r="N995" s="51"/>
      <c r="O995" s="51"/>
      <c r="P995" s="51" t="s">
        <v>2101</v>
      </c>
      <c r="Q995" s="51"/>
      <c r="R995" s="51"/>
      <c r="S995" s="51"/>
      <c r="T995" s="51"/>
    </row>
    <row r="996" spans="1:20" ht="51">
      <c r="A996" s="80">
        <v>996</v>
      </c>
      <c r="B996" s="46" t="s">
        <v>389</v>
      </c>
      <c r="C996" s="112" t="s">
        <v>1604</v>
      </c>
      <c r="D996" s="112" t="s">
        <v>1086</v>
      </c>
      <c r="E996" s="112" t="s">
        <v>1844</v>
      </c>
      <c r="F996" s="111" t="s">
        <v>2470</v>
      </c>
      <c r="G996" s="113" t="s">
        <v>1959</v>
      </c>
      <c r="H996" s="114" t="s">
        <v>387</v>
      </c>
      <c r="I996" s="114" t="s">
        <v>388</v>
      </c>
      <c r="J996" s="50" t="s">
        <v>1732</v>
      </c>
      <c r="K996" s="114" t="s">
        <v>1127</v>
      </c>
      <c r="L996" s="51"/>
      <c r="M996" s="51" t="s">
        <v>704</v>
      </c>
      <c r="N996" s="51" t="s">
        <v>705</v>
      </c>
      <c r="O996" s="51"/>
      <c r="P996" s="51" t="s">
        <v>1635</v>
      </c>
      <c r="Q996" s="51"/>
      <c r="R996" s="51"/>
      <c r="S996" s="51"/>
      <c r="T996" s="51"/>
    </row>
    <row r="997" spans="1:20" ht="191.25">
      <c r="A997" s="80">
        <v>997</v>
      </c>
      <c r="B997" s="46" t="s">
        <v>965</v>
      </c>
      <c r="C997" s="110" t="s">
        <v>1733</v>
      </c>
      <c r="D997" s="110"/>
      <c r="E997" s="110"/>
      <c r="F997" s="111" t="s">
        <v>2470</v>
      </c>
      <c r="G997" s="111" t="s">
        <v>1959</v>
      </c>
      <c r="H997" s="124" t="s">
        <v>390</v>
      </c>
      <c r="I997" s="124" t="s">
        <v>391</v>
      </c>
      <c r="J997" s="50" t="s">
        <v>1731</v>
      </c>
      <c r="K997" s="51" t="s">
        <v>213</v>
      </c>
      <c r="L997" s="51"/>
      <c r="M997" s="51" t="s">
        <v>704</v>
      </c>
      <c r="N997" s="51" t="s">
        <v>222</v>
      </c>
      <c r="O997" s="51"/>
      <c r="P997" s="51" t="s">
        <v>1733</v>
      </c>
      <c r="Q997" s="51"/>
      <c r="R997" s="51"/>
      <c r="S997" s="51"/>
      <c r="T997" s="51"/>
    </row>
    <row r="998" spans="1:20" ht="51">
      <c r="A998" s="80">
        <v>998</v>
      </c>
      <c r="B998" s="46" t="s">
        <v>965</v>
      </c>
      <c r="C998" s="112" t="s">
        <v>2768</v>
      </c>
      <c r="D998" s="112" t="s">
        <v>2763</v>
      </c>
      <c r="E998" s="112" t="s">
        <v>1235</v>
      </c>
      <c r="F998" s="111" t="s">
        <v>2470</v>
      </c>
      <c r="G998" s="113" t="s">
        <v>1959</v>
      </c>
      <c r="H998" s="114" t="s">
        <v>392</v>
      </c>
      <c r="I998" s="114" t="s">
        <v>393</v>
      </c>
      <c r="J998" s="50"/>
      <c r="K998" s="51"/>
      <c r="L998" s="51"/>
      <c r="M998" s="51"/>
      <c r="N998" s="51"/>
      <c r="O998" s="51"/>
      <c r="P998" s="51" t="s">
        <v>1637</v>
      </c>
      <c r="Q998" s="51"/>
      <c r="R998" s="51"/>
      <c r="S998" s="51"/>
      <c r="T998" s="51"/>
    </row>
    <row r="999" spans="1:20" ht="51">
      <c r="A999" s="80">
        <v>999</v>
      </c>
      <c r="B999" s="46" t="s">
        <v>965</v>
      </c>
      <c r="C999" s="112" t="s">
        <v>2768</v>
      </c>
      <c r="D999" s="112" t="s">
        <v>2763</v>
      </c>
      <c r="E999" s="112" t="s">
        <v>1964</v>
      </c>
      <c r="F999" s="111" t="s">
        <v>2470</v>
      </c>
      <c r="G999" s="113" t="s">
        <v>1959</v>
      </c>
      <c r="H999" s="114" t="s">
        <v>394</v>
      </c>
      <c r="I999" s="114" t="s">
        <v>395</v>
      </c>
      <c r="J999" s="50"/>
      <c r="K999" s="51"/>
      <c r="L999" s="51"/>
      <c r="M999" s="51"/>
      <c r="N999" s="51"/>
      <c r="O999" s="51"/>
      <c r="P999" s="51" t="s">
        <v>1637</v>
      </c>
      <c r="Q999" s="51"/>
      <c r="R999" s="51"/>
      <c r="S999" s="51"/>
      <c r="T999" s="51"/>
    </row>
    <row r="1000" spans="1:20" ht="63.75">
      <c r="A1000" s="80">
        <v>1000</v>
      </c>
      <c r="B1000" s="46" t="s">
        <v>965</v>
      </c>
      <c r="C1000" s="112" t="s">
        <v>1733</v>
      </c>
      <c r="D1000" s="112"/>
      <c r="E1000" s="112"/>
      <c r="F1000" s="111" t="s">
        <v>2470</v>
      </c>
      <c r="G1000" s="113" t="s">
        <v>1959</v>
      </c>
      <c r="H1000" s="114" t="s">
        <v>409</v>
      </c>
      <c r="I1000" s="114" t="s">
        <v>410</v>
      </c>
      <c r="J1000" s="50"/>
      <c r="K1000" s="51"/>
      <c r="L1000" s="51"/>
      <c r="M1000" s="51"/>
      <c r="N1000" s="51"/>
      <c r="O1000" s="51"/>
      <c r="P1000" s="51" t="s">
        <v>1733</v>
      </c>
      <c r="Q1000" s="51"/>
      <c r="R1000" s="51"/>
      <c r="S1000" s="51"/>
      <c r="T1000" s="51"/>
    </row>
    <row r="1001" spans="1:20" ht="89.25">
      <c r="A1001" s="80">
        <v>1001</v>
      </c>
      <c r="B1001" s="46" t="s">
        <v>965</v>
      </c>
      <c r="C1001" s="112" t="s">
        <v>2768</v>
      </c>
      <c r="D1001" s="112" t="s">
        <v>1864</v>
      </c>
      <c r="E1001" s="112" t="s">
        <v>1854</v>
      </c>
      <c r="F1001" s="111" t="s">
        <v>2470</v>
      </c>
      <c r="G1001" s="113" t="s">
        <v>1959</v>
      </c>
      <c r="H1001" s="114" t="s">
        <v>411</v>
      </c>
      <c r="I1001" s="114" t="s">
        <v>412</v>
      </c>
      <c r="J1001" s="50"/>
      <c r="K1001" s="51"/>
      <c r="L1001" s="51"/>
      <c r="M1001" s="51"/>
      <c r="N1001" s="51"/>
      <c r="O1001" s="51"/>
      <c r="P1001" s="51" t="s">
        <v>1637</v>
      </c>
      <c r="Q1001" s="51"/>
      <c r="R1001" s="51"/>
      <c r="S1001" s="51"/>
      <c r="T1001" s="51"/>
    </row>
    <row r="1002" spans="1:20" ht="38.25">
      <c r="A1002" s="80">
        <v>1002</v>
      </c>
      <c r="B1002" s="46" t="s">
        <v>965</v>
      </c>
      <c r="C1002" s="112" t="s">
        <v>2768</v>
      </c>
      <c r="D1002" s="112" t="s">
        <v>3250</v>
      </c>
      <c r="E1002" s="112" t="s">
        <v>413</v>
      </c>
      <c r="F1002" s="111" t="s">
        <v>2470</v>
      </c>
      <c r="G1002" s="113" t="s">
        <v>1959</v>
      </c>
      <c r="H1002" s="114" t="s">
        <v>414</v>
      </c>
      <c r="I1002" s="114" t="s">
        <v>415</v>
      </c>
      <c r="J1002" s="50"/>
      <c r="K1002" s="51"/>
      <c r="L1002" s="51"/>
      <c r="M1002" s="51"/>
      <c r="N1002" s="51"/>
      <c r="O1002" s="51"/>
      <c r="P1002" s="51" t="s">
        <v>1637</v>
      </c>
      <c r="Q1002" s="51"/>
      <c r="R1002" s="51"/>
      <c r="S1002" s="51"/>
      <c r="T1002" s="51"/>
    </row>
    <row r="1003" spans="1:20" ht="76.5">
      <c r="A1003" s="80">
        <v>1003</v>
      </c>
      <c r="B1003" s="46" t="s">
        <v>965</v>
      </c>
      <c r="C1003" s="112" t="s">
        <v>1733</v>
      </c>
      <c r="D1003" s="112"/>
      <c r="E1003" s="112"/>
      <c r="F1003" s="111" t="s">
        <v>2470</v>
      </c>
      <c r="G1003" s="113" t="s">
        <v>1959</v>
      </c>
      <c r="H1003" s="114" t="s">
        <v>416</v>
      </c>
      <c r="I1003" s="114" t="s">
        <v>417</v>
      </c>
      <c r="J1003" s="50"/>
      <c r="K1003" s="51"/>
      <c r="L1003" s="51"/>
      <c r="M1003" s="51"/>
      <c r="N1003" s="51"/>
      <c r="O1003" s="51"/>
      <c r="P1003" s="51" t="s">
        <v>1733</v>
      </c>
      <c r="Q1003" s="51"/>
      <c r="R1003" s="51"/>
      <c r="S1003" s="51"/>
      <c r="T1003" s="51"/>
    </row>
    <row r="1004" spans="1:20" ht="89.25">
      <c r="A1004" s="80">
        <v>1004</v>
      </c>
      <c r="B1004" s="46" t="s">
        <v>965</v>
      </c>
      <c r="C1004" s="112" t="s">
        <v>1156</v>
      </c>
      <c r="D1004" s="112" t="s">
        <v>1861</v>
      </c>
      <c r="E1004" s="112" t="s">
        <v>1864</v>
      </c>
      <c r="F1004" s="111" t="s">
        <v>2470</v>
      </c>
      <c r="G1004" s="113" t="s">
        <v>1959</v>
      </c>
      <c r="H1004" s="114" t="s">
        <v>950</v>
      </c>
      <c r="I1004" s="114" t="s">
        <v>951</v>
      </c>
      <c r="J1004" s="50"/>
      <c r="K1004" s="51"/>
      <c r="L1004" s="51"/>
      <c r="M1004" s="51"/>
      <c r="N1004" s="51"/>
      <c r="O1004" s="51"/>
      <c r="P1004" s="51" t="s">
        <v>1775</v>
      </c>
      <c r="Q1004" s="51"/>
      <c r="R1004" s="51"/>
      <c r="S1004" s="51"/>
      <c r="T1004" s="51"/>
    </row>
    <row r="1005" spans="1:20" ht="38.25">
      <c r="A1005" s="80">
        <v>1005</v>
      </c>
      <c r="B1005" s="46" t="s">
        <v>965</v>
      </c>
      <c r="C1005" s="112" t="s">
        <v>1234</v>
      </c>
      <c r="D1005" s="112" t="s">
        <v>1235</v>
      </c>
      <c r="E1005" s="112"/>
      <c r="F1005" s="111" t="s">
        <v>2470</v>
      </c>
      <c r="G1005" s="113" t="s">
        <v>1959</v>
      </c>
      <c r="H1005" s="114" t="s">
        <v>952</v>
      </c>
      <c r="I1005" s="114" t="s">
        <v>953</v>
      </c>
      <c r="J1005" s="50"/>
      <c r="K1005" s="51"/>
      <c r="L1005" s="51"/>
      <c r="M1005" s="51"/>
      <c r="N1005" s="51"/>
      <c r="O1005" s="51"/>
      <c r="P1005" s="51" t="s">
        <v>1776</v>
      </c>
      <c r="Q1005" s="51"/>
      <c r="R1005" s="51"/>
      <c r="S1005" s="51"/>
      <c r="T1005" s="51"/>
    </row>
    <row r="1006" spans="1:20" ht="63.75">
      <c r="A1006" s="80">
        <v>1006</v>
      </c>
      <c r="B1006" s="46" t="s">
        <v>965</v>
      </c>
      <c r="C1006" s="112" t="s">
        <v>352</v>
      </c>
      <c r="D1006" s="112"/>
      <c r="E1006" s="112"/>
      <c r="F1006" s="111" t="s">
        <v>2470</v>
      </c>
      <c r="G1006" s="113" t="s">
        <v>1959</v>
      </c>
      <c r="H1006" s="114" t="s">
        <v>954</v>
      </c>
      <c r="I1006" s="114" t="s">
        <v>955</v>
      </c>
      <c r="J1006" s="50"/>
      <c r="K1006" s="51"/>
      <c r="L1006" s="51"/>
      <c r="M1006" s="51"/>
      <c r="N1006" s="51"/>
      <c r="O1006" s="51"/>
      <c r="P1006" s="51" t="s">
        <v>1777</v>
      </c>
      <c r="Q1006" s="51"/>
      <c r="R1006" s="51"/>
      <c r="S1006" s="51"/>
      <c r="T1006" s="51"/>
    </row>
    <row r="1007" spans="1:20" ht="38.25">
      <c r="A1007" s="80">
        <v>1007</v>
      </c>
      <c r="B1007" s="46" t="s">
        <v>965</v>
      </c>
      <c r="C1007" s="112" t="s">
        <v>611</v>
      </c>
      <c r="D1007" s="112"/>
      <c r="E1007" s="112"/>
      <c r="F1007" s="111" t="s">
        <v>2470</v>
      </c>
      <c r="G1007" s="113" t="s">
        <v>1959</v>
      </c>
      <c r="H1007" s="114" t="s">
        <v>956</v>
      </c>
      <c r="I1007" s="114" t="s">
        <v>957</v>
      </c>
      <c r="J1007" s="50"/>
      <c r="K1007" s="51"/>
      <c r="L1007" s="51"/>
      <c r="M1007" s="51"/>
      <c r="N1007" s="51"/>
      <c r="O1007" s="51"/>
      <c r="P1007" s="51" t="s">
        <v>2098</v>
      </c>
      <c r="Q1007" s="51"/>
      <c r="R1007" s="51"/>
      <c r="S1007" s="51"/>
      <c r="T1007" s="51"/>
    </row>
    <row r="1008" spans="1:20" ht="51">
      <c r="A1008" s="80">
        <v>1008</v>
      </c>
      <c r="B1008" s="46" t="s">
        <v>965</v>
      </c>
      <c r="C1008" s="112" t="s">
        <v>1025</v>
      </c>
      <c r="D1008" s="112"/>
      <c r="E1008" s="112"/>
      <c r="F1008" s="111" t="s">
        <v>2470</v>
      </c>
      <c r="G1008" s="113" t="s">
        <v>1959</v>
      </c>
      <c r="H1008" s="114" t="s">
        <v>958</v>
      </c>
      <c r="I1008" s="114" t="s">
        <v>959</v>
      </c>
      <c r="J1008" s="50"/>
      <c r="K1008" s="51"/>
      <c r="L1008" s="51"/>
      <c r="M1008" s="51"/>
      <c r="N1008" s="51"/>
      <c r="O1008" s="51"/>
      <c r="P1008" s="51" t="s">
        <v>1637</v>
      </c>
      <c r="Q1008" s="51"/>
      <c r="R1008" s="51"/>
      <c r="S1008" s="51"/>
      <c r="T1008" s="51"/>
    </row>
    <row r="1009" spans="1:20" ht="51">
      <c r="A1009" s="80">
        <v>1009</v>
      </c>
      <c r="B1009" s="46" t="s">
        <v>965</v>
      </c>
      <c r="C1009" s="112" t="s">
        <v>1956</v>
      </c>
      <c r="D1009" s="112"/>
      <c r="E1009" s="112"/>
      <c r="F1009" s="111" t="s">
        <v>2470</v>
      </c>
      <c r="G1009" s="113" t="s">
        <v>1959</v>
      </c>
      <c r="H1009" s="114" t="s">
        <v>960</v>
      </c>
      <c r="I1009" s="114" t="s">
        <v>959</v>
      </c>
      <c r="J1009" s="50"/>
      <c r="K1009" s="51"/>
      <c r="L1009" s="51"/>
      <c r="M1009" s="51"/>
      <c r="N1009" s="51"/>
      <c r="O1009" s="51"/>
      <c r="P1009" s="51" t="s">
        <v>1781</v>
      </c>
      <c r="Q1009" s="51"/>
      <c r="R1009" s="51"/>
      <c r="S1009" s="51"/>
      <c r="T1009" s="51"/>
    </row>
    <row r="1010" spans="1:20" ht="51">
      <c r="A1010" s="80">
        <v>1010</v>
      </c>
      <c r="B1010" s="46" t="s">
        <v>965</v>
      </c>
      <c r="C1010" s="112" t="s">
        <v>2758</v>
      </c>
      <c r="D1010" s="112"/>
      <c r="E1010" s="112"/>
      <c r="F1010" s="111" t="s">
        <v>2470</v>
      </c>
      <c r="G1010" s="113" t="s">
        <v>1959</v>
      </c>
      <c r="H1010" s="114" t="s">
        <v>961</v>
      </c>
      <c r="I1010" s="114" t="s">
        <v>959</v>
      </c>
      <c r="J1010" s="50"/>
      <c r="K1010" s="51"/>
      <c r="L1010" s="51"/>
      <c r="M1010" s="51"/>
      <c r="N1010" s="51"/>
      <c r="O1010" s="51"/>
      <c r="P1010" s="51" t="s">
        <v>1778</v>
      </c>
      <c r="Q1010" s="51"/>
      <c r="R1010" s="51"/>
      <c r="S1010" s="51"/>
      <c r="T1010" s="51"/>
    </row>
    <row r="1011" spans="1:20" ht="51">
      <c r="A1011" s="80">
        <v>1011</v>
      </c>
      <c r="B1011" s="46" t="s">
        <v>965</v>
      </c>
      <c r="C1011" s="112" t="s">
        <v>1701</v>
      </c>
      <c r="D1011" s="112"/>
      <c r="E1011" s="112"/>
      <c r="F1011" s="111" t="s">
        <v>2470</v>
      </c>
      <c r="G1011" s="113" t="s">
        <v>1959</v>
      </c>
      <c r="H1011" s="114" t="s">
        <v>962</v>
      </c>
      <c r="I1011" s="114" t="s">
        <v>959</v>
      </c>
      <c r="J1011" s="50"/>
      <c r="K1011" s="51"/>
      <c r="L1011" s="51"/>
      <c r="M1011" s="51"/>
      <c r="N1011" s="51"/>
      <c r="O1011" s="51"/>
      <c r="P1011" s="51" t="s">
        <v>1781</v>
      </c>
      <c r="Q1011" s="51"/>
      <c r="R1011" s="51"/>
      <c r="S1011" s="51"/>
      <c r="T1011" s="51"/>
    </row>
    <row r="1012" spans="1:20" ht="127.5">
      <c r="A1012" s="80">
        <v>1012</v>
      </c>
      <c r="B1012" s="46" t="s">
        <v>965</v>
      </c>
      <c r="C1012" s="112" t="s">
        <v>1316</v>
      </c>
      <c r="D1012" s="112" t="s">
        <v>1317</v>
      </c>
      <c r="E1012" s="112" t="s">
        <v>1784</v>
      </c>
      <c r="F1012" s="111" t="s">
        <v>2470</v>
      </c>
      <c r="G1012" s="113" t="s">
        <v>1959</v>
      </c>
      <c r="H1012" s="114" t="s">
        <v>963</v>
      </c>
      <c r="I1012" s="114" t="s">
        <v>964</v>
      </c>
      <c r="J1012" s="50"/>
      <c r="K1012" s="51"/>
      <c r="L1012" s="51"/>
      <c r="M1012" s="51"/>
      <c r="N1012" s="51"/>
      <c r="O1012" s="51"/>
      <c r="P1012" s="51" t="s">
        <v>1778</v>
      </c>
      <c r="Q1012" s="51"/>
      <c r="R1012" s="51"/>
      <c r="S1012" s="51"/>
      <c r="T1012" s="51"/>
    </row>
    <row r="1013" spans="1:20" ht="51">
      <c r="A1013" s="80">
        <v>1013</v>
      </c>
      <c r="B1013" s="46" t="s">
        <v>1807</v>
      </c>
      <c r="C1013" s="110" t="s">
        <v>1330</v>
      </c>
      <c r="D1013" s="110" t="s">
        <v>1783</v>
      </c>
      <c r="E1013" s="110" t="s">
        <v>2125</v>
      </c>
      <c r="F1013" s="111" t="s">
        <v>2470</v>
      </c>
      <c r="G1013" s="111" t="s">
        <v>1959</v>
      </c>
      <c r="H1013" s="124" t="s">
        <v>966</v>
      </c>
      <c r="I1013" s="124" t="s">
        <v>1791</v>
      </c>
      <c r="J1013" s="50"/>
      <c r="K1013" s="51"/>
      <c r="L1013" s="51"/>
      <c r="M1013" s="51"/>
      <c r="N1013" s="51"/>
      <c r="O1013" s="51"/>
      <c r="P1013" s="51" t="s">
        <v>2100</v>
      </c>
      <c r="Q1013" s="51"/>
      <c r="R1013" s="51"/>
      <c r="S1013" s="51"/>
      <c r="T1013" s="51"/>
    </row>
    <row r="1014" spans="1:20" ht="127.5">
      <c r="A1014" s="80">
        <v>1014</v>
      </c>
      <c r="B1014" s="46" t="s">
        <v>1807</v>
      </c>
      <c r="C1014" s="112" t="s">
        <v>1860</v>
      </c>
      <c r="D1014" s="112" t="s">
        <v>1844</v>
      </c>
      <c r="E1014" s="112" t="s">
        <v>1792</v>
      </c>
      <c r="F1014" s="111" t="s">
        <v>2470</v>
      </c>
      <c r="G1014" s="113" t="s">
        <v>1959</v>
      </c>
      <c r="H1014" s="114" t="s">
        <v>1793</v>
      </c>
      <c r="I1014" s="114" t="s">
        <v>1794</v>
      </c>
      <c r="J1014" s="50"/>
      <c r="K1014" s="51"/>
      <c r="L1014" s="51"/>
      <c r="M1014" s="51"/>
      <c r="N1014" s="51"/>
      <c r="O1014" s="51"/>
      <c r="P1014" s="51" t="s">
        <v>1733</v>
      </c>
      <c r="Q1014" s="51"/>
      <c r="R1014" s="51"/>
      <c r="S1014" s="51"/>
      <c r="T1014" s="51"/>
    </row>
    <row r="1015" spans="1:20" ht="38.25">
      <c r="A1015" s="80">
        <v>1015</v>
      </c>
      <c r="B1015" s="46" t="s">
        <v>1807</v>
      </c>
      <c r="C1015" s="112" t="s">
        <v>512</v>
      </c>
      <c r="D1015" s="112" t="s">
        <v>489</v>
      </c>
      <c r="E1015" s="112" t="s">
        <v>1795</v>
      </c>
      <c r="F1015" s="111" t="s">
        <v>2470</v>
      </c>
      <c r="G1015" s="113" t="s">
        <v>1959</v>
      </c>
      <c r="H1015" s="114" t="s">
        <v>1796</v>
      </c>
      <c r="I1015" s="114"/>
      <c r="J1015" s="50"/>
      <c r="K1015" s="51"/>
      <c r="L1015" s="51"/>
      <c r="M1015" s="51"/>
      <c r="N1015" s="51"/>
      <c r="O1015" s="51"/>
      <c r="P1015" s="51" t="s">
        <v>1733</v>
      </c>
      <c r="Q1015" s="51"/>
      <c r="R1015" s="51"/>
      <c r="S1015" s="51"/>
      <c r="T1015" s="51"/>
    </row>
    <row r="1016" spans="1:20" ht="63.75">
      <c r="A1016" s="80">
        <v>1016</v>
      </c>
      <c r="B1016" s="46" t="s">
        <v>1807</v>
      </c>
      <c r="C1016" s="112" t="s">
        <v>515</v>
      </c>
      <c r="D1016" s="112" t="s">
        <v>2776</v>
      </c>
      <c r="E1016" s="112" t="s">
        <v>1797</v>
      </c>
      <c r="F1016" s="111" t="s">
        <v>2470</v>
      </c>
      <c r="G1016" s="113" t="s">
        <v>1959</v>
      </c>
      <c r="H1016" s="114" t="s">
        <v>1798</v>
      </c>
      <c r="I1016" s="114"/>
      <c r="J1016" s="50"/>
      <c r="K1016" s="51"/>
      <c r="L1016" s="51"/>
      <c r="M1016" s="51"/>
      <c r="N1016" s="51"/>
      <c r="O1016" s="51"/>
      <c r="P1016" s="51" t="s">
        <v>1733</v>
      </c>
      <c r="Q1016" s="51"/>
      <c r="R1016" s="51"/>
      <c r="S1016" s="51"/>
      <c r="T1016" s="51"/>
    </row>
    <row r="1017" spans="1:20" ht="51">
      <c r="A1017" s="80">
        <v>1017</v>
      </c>
      <c r="B1017" s="46" t="s">
        <v>1807</v>
      </c>
      <c r="C1017" s="112" t="s">
        <v>2768</v>
      </c>
      <c r="D1017" s="112" t="s">
        <v>3250</v>
      </c>
      <c r="E1017" s="112" t="s">
        <v>2775</v>
      </c>
      <c r="F1017" s="111" t="s">
        <v>2470</v>
      </c>
      <c r="G1017" s="113" t="s">
        <v>1959</v>
      </c>
      <c r="H1017" s="114" t="s">
        <v>1799</v>
      </c>
      <c r="I1017" s="114" t="s">
        <v>1055</v>
      </c>
      <c r="J1017" s="50"/>
      <c r="K1017" s="51"/>
      <c r="L1017" s="51"/>
      <c r="M1017" s="51"/>
      <c r="N1017" s="51"/>
      <c r="O1017" s="51"/>
      <c r="P1017" s="51" t="s">
        <v>1637</v>
      </c>
      <c r="Q1017" s="51"/>
      <c r="R1017" s="51"/>
      <c r="S1017" s="51"/>
      <c r="T1017" s="51"/>
    </row>
    <row r="1018" spans="1:20" ht="25.5">
      <c r="A1018" s="80">
        <v>1018</v>
      </c>
      <c r="B1018" s="46" t="s">
        <v>1807</v>
      </c>
      <c r="C1018" s="112" t="s">
        <v>2768</v>
      </c>
      <c r="D1018" s="112" t="s">
        <v>3250</v>
      </c>
      <c r="E1018" s="112" t="s">
        <v>505</v>
      </c>
      <c r="F1018" s="113" t="s">
        <v>1965</v>
      </c>
      <c r="G1018" s="113" t="s">
        <v>1966</v>
      </c>
      <c r="H1018" s="114" t="s">
        <v>1800</v>
      </c>
      <c r="I1018" s="114" t="s">
        <v>1801</v>
      </c>
      <c r="J1018" s="50" t="s">
        <v>1731</v>
      </c>
      <c r="K1018" s="51" t="s">
        <v>69</v>
      </c>
      <c r="L1018" s="51"/>
      <c r="M1018" s="51" t="s">
        <v>704</v>
      </c>
      <c r="N1018" s="51" t="s">
        <v>705</v>
      </c>
      <c r="O1018" s="51" t="s">
        <v>778</v>
      </c>
      <c r="P1018" s="51"/>
      <c r="Q1018" s="51"/>
      <c r="R1018" s="51"/>
      <c r="S1018" s="51"/>
      <c r="T1018" s="51"/>
    </row>
    <row r="1019" spans="1:20" ht="114.75">
      <c r="A1019" s="80">
        <v>1019</v>
      </c>
      <c r="B1019" s="46" t="s">
        <v>1807</v>
      </c>
      <c r="C1019" s="112" t="s">
        <v>247</v>
      </c>
      <c r="D1019" s="112" t="s">
        <v>1784</v>
      </c>
      <c r="E1019" s="112" t="s">
        <v>1160</v>
      </c>
      <c r="F1019" s="111" t="s">
        <v>2470</v>
      </c>
      <c r="G1019" s="113" t="s">
        <v>1959</v>
      </c>
      <c r="H1019" s="114" t="s">
        <v>1802</v>
      </c>
      <c r="I1019" s="114" t="s">
        <v>1803</v>
      </c>
      <c r="J1019" s="50"/>
      <c r="K1019" s="51"/>
      <c r="L1019" s="51"/>
      <c r="M1019" s="51"/>
      <c r="N1019" s="51"/>
      <c r="O1019" s="51"/>
      <c r="P1019" s="51" t="s">
        <v>2098</v>
      </c>
      <c r="Q1019" s="51"/>
      <c r="R1019" s="51"/>
      <c r="S1019" s="51"/>
      <c r="T1019" s="51"/>
    </row>
    <row r="1020" spans="1:20" ht="76.5">
      <c r="A1020" s="80">
        <v>1020</v>
      </c>
      <c r="B1020" s="46" t="s">
        <v>1807</v>
      </c>
      <c r="C1020" s="112" t="s">
        <v>728</v>
      </c>
      <c r="D1020" s="112" t="s">
        <v>1084</v>
      </c>
      <c r="E1020" s="112" t="s">
        <v>1844</v>
      </c>
      <c r="F1020" s="111" t="s">
        <v>2470</v>
      </c>
      <c r="G1020" s="113" t="s">
        <v>1966</v>
      </c>
      <c r="H1020" s="114" t="s">
        <v>1804</v>
      </c>
      <c r="I1020" s="114" t="s">
        <v>156</v>
      </c>
      <c r="J1020" s="50" t="s">
        <v>1732</v>
      </c>
      <c r="K1020" s="51" t="s">
        <v>214</v>
      </c>
      <c r="L1020" s="51"/>
      <c r="M1020" s="51" t="s">
        <v>704</v>
      </c>
      <c r="N1020" s="51" t="s">
        <v>222</v>
      </c>
      <c r="O1020" s="51"/>
      <c r="P1020" s="51" t="s">
        <v>1733</v>
      </c>
      <c r="Q1020" s="51"/>
      <c r="R1020" s="51"/>
      <c r="S1020" s="51"/>
      <c r="T1020" s="51"/>
    </row>
    <row r="1021" spans="1:20" ht="102">
      <c r="A1021" s="80">
        <v>1021</v>
      </c>
      <c r="B1021" s="46" t="s">
        <v>1807</v>
      </c>
      <c r="C1021" s="112" t="s">
        <v>1082</v>
      </c>
      <c r="D1021" s="112" t="s">
        <v>2741</v>
      </c>
      <c r="E1021" s="112" t="s">
        <v>1844</v>
      </c>
      <c r="F1021" s="111" t="s">
        <v>2470</v>
      </c>
      <c r="G1021" s="113" t="s">
        <v>1959</v>
      </c>
      <c r="H1021" s="114" t="s">
        <v>1805</v>
      </c>
      <c r="I1021" s="114" t="s">
        <v>1806</v>
      </c>
      <c r="J1021" s="50"/>
      <c r="K1021" s="51"/>
      <c r="L1021" s="51"/>
      <c r="M1021" s="51"/>
      <c r="N1021" s="51"/>
      <c r="O1021" s="51"/>
      <c r="P1021" s="51" t="s">
        <v>3694</v>
      </c>
      <c r="Q1021" s="51"/>
      <c r="R1021" s="51"/>
      <c r="S1021" s="51"/>
      <c r="T1021" s="51"/>
    </row>
    <row r="1022" spans="1:20" ht="114.75">
      <c r="A1022" s="80">
        <v>1022</v>
      </c>
      <c r="B1022" s="46" t="s">
        <v>978</v>
      </c>
      <c r="C1022" s="168" t="s">
        <v>1566</v>
      </c>
      <c r="D1022" s="110" t="s">
        <v>1808</v>
      </c>
      <c r="E1022" s="110" t="s">
        <v>1808</v>
      </c>
      <c r="F1022" s="111" t="s">
        <v>2470</v>
      </c>
      <c r="G1022" s="111" t="s">
        <v>1959</v>
      </c>
      <c r="H1022" s="170" t="s">
        <v>975</v>
      </c>
      <c r="I1022" s="171" t="s">
        <v>976</v>
      </c>
      <c r="J1022" s="50"/>
      <c r="K1022" s="51"/>
      <c r="L1022" s="51">
        <v>117</v>
      </c>
      <c r="M1022" s="51"/>
      <c r="N1022" s="51"/>
      <c r="O1022" s="51"/>
      <c r="P1022" s="51" t="s">
        <v>1733</v>
      </c>
      <c r="Q1022" s="51"/>
      <c r="R1022" s="51"/>
      <c r="S1022" s="51"/>
      <c r="T1022" s="51"/>
    </row>
    <row r="1023" spans="1:20" ht="114.75">
      <c r="A1023" s="80">
        <v>1023</v>
      </c>
      <c r="B1023" s="46" t="s">
        <v>978</v>
      </c>
      <c r="C1023" s="169" t="s">
        <v>861</v>
      </c>
      <c r="D1023" s="112" t="s">
        <v>1808</v>
      </c>
      <c r="E1023" s="112" t="s">
        <v>1808</v>
      </c>
      <c r="F1023" s="111" t="s">
        <v>2470</v>
      </c>
      <c r="G1023" s="113" t="s">
        <v>1959</v>
      </c>
      <c r="H1023" s="172" t="s">
        <v>977</v>
      </c>
      <c r="I1023" s="173" t="s">
        <v>976</v>
      </c>
      <c r="J1023" s="50"/>
      <c r="K1023" s="51"/>
      <c r="L1023" s="51">
        <v>117</v>
      </c>
      <c r="M1023" s="51"/>
      <c r="N1023" s="51"/>
      <c r="O1023" s="51"/>
      <c r="P1023" s="51" t="s">
        <v>1733</v>
      </c>
      <c r="Q1023" s="51"/>
      <c r="R1023" s="51"/>
      <c r="S1023" s="51"/>
      <c r="T1023" s="51"/>
    </row>
    <row r="1024" spans="1:20" ht="252">
      <c r="A1024" s="80">
        <v>1024</v>
      </c>
      <c r="B1024" s="46" t="s">
        <v>3114</v>
      </c>
      <c r="C1024" s="110" t="s">
        <v>1733</v>
      </c>
      <c r="D1024" s="110"/>
      <c r="E1024" s="110"/>
      <c r="F1024" s="111" t="s">
        <v>2470</v>
      </c>
      <c r="G1024" s="111" t="s">
        <v>2471</v>
      </c>
      <c r="H1024" s="146" t="s">
        <v>3112</v>
      </c>
      <c r="I1024" s="124" t="s">
        <v>3113</v>
      </c>
      <c r="J1024" s="50"/>
      <c r="K1024" s="51"/>
      <c r="L1024" s="51">
        <v>117</v>
      </c>
      <c r="M1024" s="51"/>
      <c r="N1024" s="51"/>
      <c r="O1024" s="51"/>
      <c r="P1024" s="51" t="s">
        <v>1733</v>
      </c>
      <c r="Q1024" s="51"/>
      <c r="R1024" s="51"/>
      <c r="S1024" s="51"/>
      <c r="T1024" s="51"/>
    </row>
    <row r="1025" spans="1:20" ht="153">
      <c r="A1025" s="80">
        <v>1025</v>
      </c>
      <c r="B1025" s="46" t="s">
        <v>2541</v>
      </c>
      <c r="C1025" s="110" t="s">
        <v>2840</v>
      </c>
      <c r="D1025" s="110" t="s">
        <v>734</v>
      </c>
      <c r="E1025" s="110" t="s">
        <v>1861</v>
      </c>
      <c r="F1025" s="111" t="s">
        <v>2470</v>
      </c>
      <c r="G1025" s="111" t="s">
        <v>2471</v>
      </c>
      <c r="H1025" s="124" t="s">
        <v>3115</v>
      </c>
      <c r="I1025" s="124" t="s">
        <v>3116</v>
      </c>
      <c r="J1025" s="50"/>
      <c r="K1025" s="51"/>
      <c r="L1025" s="51"/>
      <c r="M1025" s="51"/>
      <c r="N1025" s="51"/>
      <c r="O1025" s="51"/>
      <c r="P1025" s="51" t="s">
        <v>1776</v>
      </c>
      <c r="Q1025" s="51"/>
      <c r="R1025" s="51"/>
      <c r="S1025" s="51"/>
      <c r="T1025" s="51"/>
    </row>
    <row r="1026" spans="1:20" ht="178.5">
      <c r="A1026" s="80">
        <v>1026</v>
      </c>
      <c r="B1026" s="46" t="s">
        <v>2541</v>
      </c>
      <c r="C1026" s="112" t="s">
        <v>744</v>
      </c>
      <c r="D1026" s="112" t="s">
        <v>2011</v>
      </c>
      <c r="E1026" s="112" t="s">
        <v>982</v>
      </c>
      <c r="F1026" s="111" t="s">
        <v>2470</v>
      </c>
      <c r="G1026" s="113" t="s">
        <v>2471</v>
      </c>
      <c r="H1026" s="114" t="s">
        <v>3117</v>
      </c>
      <c r="I1026" s="114" t="s">
        <v>3118</v>
      </c>
      <c r="J1026" s="50"/>
      <c r="K1026" s="51"/>
      <c r="L1026" s="51"/>
      <c r="M1026" s="51"/>
      <c r="N1026" s="51"/>
      <c r="O1026" s="51"/>
      <c r="P1026" s="51" t="s">
        <v>1776</v>
      </c>
      <c r="Q1026" s="51"/>
      <c r="R1026" s="51"/>
      <c r="S1026" s="51"/>
      <c r="T1026" s="51"/>
    </row>
    <row r="1027" spans="1:20" ht="114.75">
      <c r="A1027" s="80">
        <v>1027</v>
      </c>
      <c r="B1027" s="46" t="s">
        <v>2541</v>
      </c>
      <c r="C1027" s="112" t="s">
        <v>1521</v>
      </c>
      <c r="D1027" s="112" t="s">
        <v>939</v>
      </c>
      <c r="E1027" s="112" t="s">
        <v>474</v>
      </c>
      <c r="F1027" s="111" t="s">
        <v>2470</v>
      </c>
      <c r="G1027" s="113" t="s">
        <v>2471</v>
      </c>
      <c r="H1027" s="114" t="s">
        <v>3119</v>
      </c>
      <c r="I1027" s="114" t="s">
        <v>3120</v>
      </c>
      <c r="J1027" s="50"/>
      <c r="K1027" s="51"/>
      <c r="L1027" s="51"/>
      <c r="M1027" s="51"/>
      <c r="N1027" s="51"/>
      <c r="O1027" s="51"/>
      <c r="P1027" s="51" t="s">
        <v>1776</v>
      </c>
      <c r="Q1027" s="51"/>
      <c r="R1027" s="51"/>
      <c r="S1027" s="51"/>
      <c r="T1027" s="51"/>
    </row>
    <row r="1028" spans="1:20" ht="229.5">
      <c r="A1028" s="80">
        <v>1028</v>
      </c>
      <c r="B1028" s="46" t="s">
        <v>2541</v>
      </c>
      <c r="C1028" s="112" t="s">
        <v>1875</v>
      </c>
      <c r="D1028" s="112" t="s">
        <v>1876</v>
      </c>
      <c r="E1028" s="112" t="s">
        <v>982</v>
      </c>
      <c r="F1028" s="111" t="s">
        <v>2470</v>
      </c>
      <c r="G1028" s="113" t="s">
        <v>2471</v>
      </c>
      <c r="H1028" s="114" t="s">
        <v>3364</v>
      </c>
      <c r="I1028" s="114" t="s">
        <v>3365</v>
      </c>
      <c r="J1028" s="50"/>
      <c r="K1028" s="51"/>
      <c r="L1028" s="51"/>
      <c r="M1028" s="51"/>
      <c r="N1028" s="51"/>
      <c r="O1028" s="51"/>
      <c r="P1028" s="51" t="s">
        <v>1779</v>
      </c>
      <c r="Q1028" s="51"/>
      <c r="R1028" s="51"/>
      <c r="S1028" s="51"/>
      <c r="T1028" s="51"/>
    </row>
    <row r="1029" spans="1:20" ht="38.25">
      <c r="A1029" s="80">
        <v>1029</v>
      </c>
      <c r="B1029" s="46" t="s">
        <v>2541</v>
      </c>
      <c r="C1029" s="112" t="s">
        <v>468</v>
      </c>
      <c r="D1029" s="112" t="s">
        <v>464</v>
      </c>
      <c r="E1029" s="112" t="s">
        <v>999</v>
      </c>
      <c r="F1029" s="111" t="s">
        <v>2470</v>
      </c>
      <c r="G1029" s="113" t="s">
        <v>2471</v>
      </c>
      <c r="H1029" s="114" t="s">
        <v>3366</v>
      </c>
      <c r="I1029" s="114" t="s">
        <v>3367</v>
      </c>
      <c r="J1029" s="50"/>
      <c r="K1029" s="51"/>
      <c r="L1029" s="51"/>
      <c r="M1029" s="51"/>
      <c r="N1029" s="51"/>
      <c r="O1029" s="51"/>
      <c r="P1029" s="51" t="s">
        <v>2099</v>
      </c>
      <c r="Q1029" s="51"/>
      <c r="R1029" s="51"/>
      <c r="S1029" s="51"/>
      <c r="T1029" s="51"/>
    </row>
    <row r="1030" spans="1:20" ht="102">
      <c r="A1030" s="80">
        <v>1030</v>
      </c>
      <c r="B1030" s="46" t="s">
        <v>2541</v>
      </c>
      <c r="C1030" s="112" t="s">
        <v>2518</v>
      </c>
      <c r="D1030" s="112" t="s">
        <v>2519</v>
      </c>
      <c r="E1030" s="112" t="s">
        <v>1051</v>
      </c>
      <c r="F1030" s="111" t="s">
        <v>2470</v>
      </c>
      <c r="G1030" s="113" t="s">
        <v>2471</v>
      </c>
      <c r="H1030" s="114" t="s">
        <v>3368</v>
      </c>
      <c r="I1030" s="114" t="s">
        <v>3369</v>
      </c>
      <c r="J1030" s="50"/>
      <c r="K1030" s="51"/>
      <c r="L1030" s="51"/>
      <c r="M1030" s="51"/>
      <c r="N1030" s="51"/>
      <c r="O1030" s="51"/>
      <c r="P1030" s="51" t="s">
        <v>2100</v>
      </c>
      <c r="Q1030" s="51"/>
      <c r="R1030" s="51"/>
      <c r="S1030" s="51"/>
      <c r="T1030" s="51"/>
    </row>
    <row r="1031" spans="1:20" ht="51">
      <c r="A1031" s="80">
        <v>1031</v>
      </c>
      <c r="B1031" s="46" t="s">
        <v>2541</v>
      </c>
      <c r="C1031" s="112" t="s">
        <v>1561</v>
      </c>
      <c r="D1031" s="112" t="s">
        <v>1032</v>
      </c>
      <c r="E1031" s="112" t="s">
        <v>1789</v>
      </c>
      <c r="F1031" s="111" t="s">
        <v>2470</v>
      </c>
      <c r="G1031" s="113" t="s">
        <v>2471</v>
      </c>
      <c r="H1031" s="114" t="s">
        <v>3370</v>
      </c>
      <c r="I1031" s="114" t="s">
        <v>3371</v>
      </c>
      <c r="J1031" s="50"/>
      <c r="K1031" s="51"/>
      <c r="L1031" s="51"/>
      <c r="M1031" s="51"/>
      <c r="N1031" s="51"/>
      <c r="O1031" s="51"/>
      <c r="P1031" s="51" t="s">
        <v>1778</v>
      </c>
      <c r="Q1031" s="51"/>
      <c r="R1031" s="51"/>
      <c r="S1031" s="51"/>
      <c r="T1031" s="51"/>
    </row>
    <row r="1032" spans="1:20" ht="89.25">
      <c r="A1032" s="80">
        <v>1032</v>
      </c>
      <c r="B1032" s="46" t="s">
        <v>2541</v>
      </c>
      <c r="C1032" s="112" t="s">
        <v>1704</v>
      </c>
      <c r="D1032" s="112" t="s">
        <v>1060</v>
      </c>
      <c r="E1032" s="112" t="s">
        <v>505</v>
      </c>
      <c r="F1032" s="111" t="s">
        <v>2470</v>
      </c>
      <c r="G1032" s="113" t="s">
        <v>2471</v>
      </c>
      <c r="H1032" s="114" t="s">
        <v>3372</v>
      </c>
      <c r="I1032" s="114" t="s">
        <v>3145</v>
      </c>
      <c r="J1032" s="50"/>
      <c r="K1032" s="51"/>
      <c r="L1032" s="51"/>
      <c r="M1032" s="51"/>
      <c r="N1032" s="51"/>
      <c r="O1032" s="51"/>
      <c r="P1032" s="51" t="s">
        <v>1776</v>
      </c>
      <c r="Q1032" s="51"/>
      <c r="R1032" s="51"/>
      <c r="S1032" s="51"/>
      <c r="T1032" s="51"/>
    </row>
    <row r="1033" spans="1:20" ht="127.5">
      <c r="A1033" s="80">
        <v>1033</v>
      </c>
      <c r="B1033" s="46" t="s">
        <v>2541</v>
      </c>
      <c r="C1033" s="112" t="s">
        <v>1551</v>
      </c>
      <c r="D1033" s="112" t="s">
        <v>1066</v>
      </c>
      <c r="E1033" s="112" t="s">
        <v>2328</v>
      </c>
      <c r="F1033" s="111" t="s">
        <v>2470</v>
      </c>
      <c r="G1033" s="113" t="s">
        <v>2471</v>
      </c>
      <c r="H1033" s="114" t="s">
        <v>3146</v>
      </c>
      <c r="I1033" s="114" t="s">
        <v>3147</v>
      </c>
      <c r="J1033" s="50"/>
      <c r="K1033" s="51"/>
      <c r="L1033" s="51"/>
      <c r="M1033" s="51"/>
      <c r="N1033" s="51"/>
      <c r="O1033" s="51"/>
      <c r="P1033" s="51" t="s">
        <v>1775</v>
      </c>
      <c r="Q1033" s="51"/>
      <c r="R1033" s="51"/>
      <c r="S1033" s="51"/>
      <c r="T1033" s="51"/>
    </row>
    <row r="1034" spans="1:20" ht="229.5">
      <c r="A1034" s="80">
        <v>1034</v>
      </c>
      <c r="B1034" s="46" t="s">
        <v>2541</v>
      </c>
      <c r="C1034" s="112" t="s">
        <v>1079</v>
      </c>
      <c r="D1034" s="112" t="s">
        <v>1076</v>
      </c>
      <c r="E1034" s="112" t="s">
        <v>1839</v>
      </c>
      <c r="F1034" s="111" t="s">
        <v>2470</v>
      </c>
      <c r="G1034" s="113" t="s">
        <v>2471</v>
      </c>
      <c r="H1034" s="114" t="s">
        <v>2535</v>
      </c>
      <c r="I1034" s="114" t="s">
        <v>2536</v>
      </c>
      <c r="J1034" s="50"/>
      <c r="K1034" s="51"/>
      <c r="L1034" s="51"/>
      <c r="M1034" s="51"/>
      <c r="N1034" s="51"/>
      <c r="O1034" s="51"/>
      <c r="P1034" s="51" t="s">
        <v>2101</v>
      </c>
      <c r="Q1034" s="51"/>
      <c r="R1034" s="51"/>
      <c r="S1034" s="51"/>
      <c r="T1034" s="51"/>
    </row>
    <row r="1035" spans="1:20" ht="38.25">
      <c r="A1035" s="80">
        <v>1035</v>
      </c>
      <c r="B1035" s="46" t="s">
        <v>2541</v>
      </c>
      <c r="C1035" s="112" t="s">
        <v>1082</v>
      </c>
      <c r="D1035" s="112" t="s">
        <v>1083</v>
      </c>
      <c r="E1035" s="112" t="s">
        <v>1003</v>
      </c>
      <c r="F1035" s="111" t="s">
        <v>2470</v>
      </c>
      <c r="G1035" s="113" t="s">
        <v>2471</v>
      </c>
      <c r="H1035" s="114" t="s">
        <v>2537</v>
      </c>
      <c r="I1035" s="114" t="s">
        <v>2538</v>
      </c>
      <c r="J1035" s="50"/>
      <c r="K1035" s="51"/>
      <c r="L1035" s="51"/>
      <c r="M1035" s="51"/>
      <c r="N1035" s="51"/>
      <c r="O1035" s="51"/>
      <c r="P1035" s="51" t="s">
        <v>1634</v>
      </c>
      <c r="Q1035" s="51"/>
      <c r="R1035" s="51"/>
      <c r="S1035" s="51"/>
      <c r="T1035" s="51"/>
    </row>
    <row r="1036" spans="1:20" ht="153">
      <c r="A1036" s="80">
        <v>1036</v>
      </c>
      <c r="B1036" s="46" t="s">
        <v>2541</v>
      </c>
      <c r="C1036" s="112" t="s">
        <v>1604</v>
      </c>
      <c r="D1036" s="112" t="s">
        <v>2025</v>
      </c>
      <c r="E1036" s="112" t="s">
        <v>1880</v>
      </c>
      <c r="F1036" s="111" t="s">
        <v>2470</v>
      </c>
      <c r="G1036" s="113" t="s">
        <v>2471</v>
      </c>
      <c r="H1036" s="114" t="s">
        <v>2539</v>
      </c>
      <c r="I1036" s="114" t="s">
        <v>2540</v>
      </c>
      <c r="J1036" s="50"/>
      <c r="K1036" s="51"/>
      <c r="L1036" s="51"/>
      <c r="M1036" s="51"/>
      <c r="N1036" s="51"/>
      <c r="O1036" s="51"/>
      <c r="P1036" s="51" t="s">
        <v>1775</v>
      </c>
      <c r="Q1036" s="51"/>
      <c r="R1036" s="51"/>
      <c r="S1036" s="51"/>
      <c r="T1036" s="51"/>
    </row>
    <row r="1037" spans="1:20" ht="63.75">
      <c r="A1037" s="80">
        <v>1037</v>
      </c>
      <c r="B1037" s="46" t="s">
        <v>3198</v>
      </c>
      <c r="C1037" s="110" t="s">
        <v>2112</v>
      </c>
      <c r="D1037" s="110" t="s">
        <v>1033</v>
      </c>
      <c r="E1037" s="110" t="s">
        <v>325</v>
      </c>
      <c r="F1037" s="111" t="s">
        <v>2470</v>
      </c>
      <c r="G1037" s="111" t="s">
        <v>2471</v>
      </c>
      <c r="H1037" s="124" t="s">
        <v>2585</v>
      </c>
      <c r="I1037" s="124" t="s">
        <v>2586</v>
      </c>
      <c r="J1037" s="50"/>
      <c r="K1037" s="51"/>
      <c r="L1037" s="51"/>
      <c r="M1037" s="51"/>
      <c r="N1037" s="51"/>
      <c r="O1037" s="51"/>
      <c r="P1037" s="51" t="s">
        <v>1733</v>
      </c>
      <c r="Q1037" s="51"/>
      <c r="R1037" s="51"/>
      <c r="S1037" s="51"/>
      <c r="T1037" s="51"/>
    </row>
    <row r="1038" spans="1:20" ht="25.5">
      <c r="A1038" s="80">
        <v>1038</v>
      </c>
      <c r="B1038" s="46" t="s">
        <v>3198</v>
      </c>
      <c r="C1038" s="112" t="s">
        <v>997</v>
      </c>
      <c r="D1038" s="112" t="s">
        <v>998</v>
      </c>
      <c r="E1038" s="112" t="s">
        <v>496</v>
      </c>
      <c r="F1038" s="113" t="s">
        <v>986</v>
      </c>
      <c r="G1038" s="113" t="s">
        <v>987</v>
      </c>
      <c r="H1038" s="114" t="s">
        <v>2587</v>
      </c>
      <c r="I1038" s="114" t="s">
        <v>2588</v>
      </c>
      <c r="J1038" s="50" t="s">
        <v>1731</v>
      </c>
      <c r="K1038" s="51"/>
      <c r="L1038" s="51">
        <v>12</v>
      </c>
      <c r="M1038" s="51" t="s">
        <v>704</v>
      </c>
      <c r="N1038" s="51" t="s">
        <v>705</v>
      </c>
      <c r="O1038" s="51" t="s">
        <v>778</v>
      </c>
      <c r="P1038" s="51"/>
      <c r="Q1038" s="51"/>
      <c r="R1038" s="51"/>
      <c r="S1038" s="51"/>
      <c r="T1038" s="51"/>
    </row>
    <row r="1039" spans="1:20" ht="63.75">
      <c r="A1039" s="80">
        <v>1039</v>
      </c>
      <c r="B1039" s="46" t="s">
        <v>3198</v>
      </c>
      <c r="C1039" s="112" t="s">
        <v>2589</v>
      </c>
      <c r="D1039" s="112" t="s">
        <v>325</v>
      </c>
      <c r="E1039" s="112" t="s">
        <v>509</v>
      </c>
      <c r="F1039" s="111" t="s">
        <v>2470</v>
      </c>
      <c r="G1039" s="113" t="s">
        <v>2471</v>
      </c>
      <c r="H1039" s="114" t="s">
        <v>2590</v>
      </c>
      <c r="I1039" s="114" t="s">
        <v>2591</v>
      </c>
      <c r="J1039" s="50"/>
      <c r="K1039" s="51"/>
      <c r="L1039" s="51"/>
      <c r="M1039" s="51"/>
      <c r="N1039" s="51"/>
      <c r="O1039" s="51"/>
      <c r="P1039" s="51" t="s">
        <v>1637</v>
      </c>
      <c r="Q1039" s="51"/>
      <c r="R1039" s="51"/>
      <c r="S1039" s="51"/>
      <c r="T1039" s="51"/>
    </row>
    <row r="1040" spans="1:20" ht="51">
      <c r="A1040" s="80">
        <v>1040</v>
      </c>
      <c r="B1040" s="46" t="s">
        <v>3198</v>
      </c>
      <c r="C1040" s="112" t="s">
        <v>2589</v>
      </c>
      <c r="D1040" s="112" t="s">
        <v>325</v>
      </c>
      <c r="E1040" s="112" t="s">
        <v>1003</v>
      </c>
      <c r="F1040" s="111" t="s">
        <v>2470</v>
      </c>
      <c r="G1040" s="113" t="s">
        <v>2471</v>
      </c>
      <c r="H1040" s="114" t="s">
        <v>2592</v>
      </c>
      <c r="I1040" s="114" t="s">
        <v>2593</v>
      </c>
      <c r="J1040" s="50"/>
      <c r="K1040" s="51"/>
      <c r="L1040" s="51"/>
      <c r="M1040" s="51"/>
      <c r="N1040" s="51"/>
      <c r="O1040" s="51"/>
      <c r="P1040" s="51" t="s">
        <v>1637</v>
      </c>
      <c r="Q1040" s="51"/>
      <c r="R1040" s="51"/>
      <c r="S1040" s="51"/>
      <c r="T1040" s="51"/>
    </row>
    <row r="1041" spans="1:20" ht="51">
      <c r="A1041" s="80">
        <v>1041</v>
      </c>
      <c r="B1041" s="46" t="s">
        <v>3198</v>
      </c>
      <c r="C1041" s="112" t="s">
        <v>2594</v>
      </c>
      <c r="D1041" s="112" t="s">
        <v>464</v>
      </c>
      <c r="E1041" s="112" t="s">
        <v>474</v>
      </c>
      <c r="F1041" s="111" t="s">
        <v>2470</v>
      </c>
      <c r="G1041" s="113" t="s">
        <v>2471</v>
      </c>
      <c r="H1041" s="114" t="s">
        <v>2595</v>
      </c>
      <c r="I1041" s="114" t="s">
        <v>2596</v>
      </c>
      <c r="J1041" s="50"/>
      <c r="K1041" s="51"/>
      <c r="L1041" s="51"/>
      <c r="M1041" s="51"/>
      <c r="N1041" s="51"/>
      <c r="O1041" s="51"/>
      <c r="P1041" s="51" t="s">
        <v>2100</v>
      </c>
      <c r="Q1041" s="51"/>
      <c r="R1041" s="51"/>
      <c r="S1041" s="51"/>
      <c r="T1041" s="51"/>
    </row>
    <row r="1042" spans="1:20" ht="191.25">
      <c r="A1042" s="80">
        <v>1042</v>
      </c>
      <c r="B1042" s="46" t="s">
        <v>3198</v>
      </c>
      <c r="C1042" s="112" t="s">
        <v>468</v>
      </c>
      <c r="D1042" s="112" t="s">
        <v>464</v>
      </c>
      <c r="E1042" s="112" t="s">
        <v>469</v>
      </c>
      <c r="F1042" s="111" t="s">
        <v>2470</v>
      </c>
      <c r="G1042" s="113" t="s">
        <v>2471</v>
      </c>
      <c r="H1042" s="114" t="s">
        <v>2597</v>
      </c>
      <c r="I1042" s="114" t="s">
        <v>2598</v>
      </c>
      <c r="J1042" s="50" t="s">
        <v>1731</v>
      </c>
      <c r="K1042" s="51"/>
      <c r="L1042" s="51"/>
      <c r="M1042" s="51" t="s">
        <v>704</v>
      </c>
      <c r="N1042" s="51" t="s">
        <v>222</v>
      </c>
      <c r="O1042" s="51"/>
      <c r="P1042" s="51" t="s">
        <v>2099</v>
      </c>
      <c r="Q1042" s="51"/>
      <c r="R1042" s="51"/>
      <c r="S1042" s="51"/>
      <c r="T1042" s="51"/>
    </row>
    <row r="1043" spans="1:20" ht="140.25">
      <c r="A1043" s="80">
        <v>1043</v>
      </c>
      <c r="B1043" s="46" t="s">
        <v>3198</v>
      </c>
      <c r="C1043" s="112" t="s">
        <v>1029</v>
      </c>
      <c r="D1043" s="112" t="s">
        <v>1026</v>
      </c>
      <c r="E1043" s="112" t="s">
        <v>2008</v>
      </c>
      <c r="F1043" s="111" t="s">
        <v>2470</v>
      </c>
      <c r="G1043" s="113" t="s">
        <v>2471</v>
      </c>
      <c r="H1043" s="114" t="s">
        <v>1939</v>
      </c>
      <c r="I1043" s="114" t="s">
        <v>1940</v>
      </c>
      <c r="J1043" s="50"/>
      <c r="K1043" s="51"/>
      <c r="L1043" s="51"/>
      <c r="M1043" s="51"/>
      <c r="N1043" s="51"/>
      <c r="O1043" s="51"/>
      <c r="P1043" s="51" t="s">
        <v>1781</v>
      </c>
      <c r="Q1043" s="51"/>
      <c r="R1043" s="51"/>
      <c r="S1043" s="51"/>
      <c r="T1043" s="51"/>
    </row>
    <row r="1044" spans="1:20" ht="76.5">
      <c r="A1044" s="80">
        <v>1044</v>
      </c>
      <c r="B1044" s="46" t="s">
        <v>3198</v>
      </c>
      <c r="C1044" s="112" t="s">
        <v>1316</v>
      </c>
      <c r="D1044" s="112" t="s">
        <v>1317</v>
      </c>
      <c r="E1044" s="112" t="s">
        <v>1033</v>
      </c>
      <c r="F1044" s="111" t="s">
        <v>2470</v>
      </c>
      <c r="G1044" s="113" t="s">
        <v>2471</v>
      </c>
      <c r="H1044" s="114" t="s">
        <v>1941</v>
      </c>
      <c r="I1044" s="114" t="s">
        <v>1942</v>
      </c>
      <c r="J1044" s="50"/>
      <c r="K1044" s="51"/>
      <c r="L1044" s="51"/>
      <c r="M1044" s="51"/>
      <c r="N1044" s="51"/>
      <c r="O1044" s="51"/>
      <c r="P1044" s="51" t="s">
        <v>1778</v>
      </c>
      <c r="Q1044" s="51"/>
      <c r="R1044" s="51"/>
      <c r="S1044" s="51"/>
      <c r="T1044" s="51"/>
    </row>
    <row r="1045" spans="1:20" ht="51">
      <c r="A1045" s="80">
        <v>1045</v>
      </c>
      <c r="B1045" s="46" t="s">
        <v>3198</v>
      </c>
      <c r="C1045" s="112" t="s">
        <v>1316</v>
      </c>
      <c r="D1045" s="112" t="s">
        <v>1032</v>
      </c>
      <c r="E1045" s="112" t="s">
        <v>617</v>
      </c>
      <c r="F1045" s="111" t="s">
        <v>2470</v>
      </c>
      <c r="G1045" s="113" t="s">
        <v>2471</v>
      </c>
      <c r="H1045" s="114" t="s">
        <v>1943</v>
      </c>
      <c r="I1045" s="114" t="s">
        <v>1944</v>
      </c>
      <c r="J1045" s="50"/>
      <c r="K1045" s="51"/>
      <c r="L1045" s="51"/>
      <c r="M1045" s="51"/>
      <c r="N1045" s="51"/>
      <c r="O1045" s="51"/>
      <c r="P1045" s="51" t="s">
        <v>1778</v>
      </c>
      <c r="Q1045" s="51"/>
      <c r="R1045" s="51"/>
      <c r="S1045" s="51"/>
      <c r="T1045" s="51"/>
    </row>
    <row r="1046" spans="1:20" ht="38.25">
      <c r="A1046" s="80">
        <v>1046</v>
      </c>
      <c r="B1046" s="46" t="s">
        <v>3198</v>
      </c>
      <c r="C1046" s="112" t="s">
        <v>1035</v>
      </c>
      <c r="D1046" s="112" t="s">
        <v>1036</v>
      </c>
      <c r="E1046" s="112" t="s">
        <v>509</v>
      </c>
      <c r="F1046" s="111" t="s">
        <v>2470</v>
      </c>
      <c r="G1046" s="113" t="s">
        <v>2471</v>
      </c>
      <c r="H1046" s="114" t="s">
        <v>1945</v>
      </c>
      <c r="I1046" s="114" t="s">
        <v>1946</v>
      </c>
      <c r="J1046" s="50"/>
      <c r="K1046" s="51"/>
      <c r="L1046" s="51"/>
      <c r="M1046" s="51"/>
      <c r="N1046" s="51"/>
      <c r="O1046" s="51"/>
      <c r="P1046" s="51" t="s">
        <v>1778</v>
      </c>
      <c r="Q1046" s="51"/>
      <c r="R1046" s="51"/>
      <c r="S1046" s="51"/>
      <c r="T1046" s="51"/>
    </row>
    <row r="1047" spans="1:20" ht="38.25">
      <c r="A1047" s="80">
        <v>1047</v>
      </c>
      <c r="B1047" s="46" t="s">
        <v>3198</v>
      </c>
      <c r="C1047" s="112" t="s">
        <v>1316</v>
      </c>
      <c r="D1047" s="112" t="s">
        <v>1032</v>
      </c>
      <c r="E1047" s="112" t="s">
        <v>994</v>
      </c>
      <c r="F1047" s="111" t="s">
        <v>2470</v>
      </c>
      <c r="G1047" s="113" t="s">
        <v>2471</v>
      </c>
      <c r="H1047" s="114" t="s">
        <v>1945</v>
      </c>
      <c r="I1047" s="114" t="s">
        <v>1946</v>
      </c>
      <c r="J1047" s="50"/>
      <c r="K1047" s="51"/>
      <c r="L1047" s="51"/>
      <c r="M1047" s="51"/>
      <c r="N1047" s="51"/>
      <c r="O1047" s="51"/>
      <c r="P1047" s="51" t="s">
        <v>1778</v>
      </c>
      <c r="Q1047" s="51"/>
      <c r="R1047" s="51"/>
      <c r="S1047" s="51"/>
      <c r="T1047" s="51"/>
    </row>
    <row r="1048" spans="1:20" ht="38.25">
      <c r="A1048" s="80">
        <v>1048</v>
      </c>
      <c r="B1048" s="46" t="s">
        <v>3198</v>
      </c>
      <c r="C1048" s="112" t="s">
        <v>1406</v>
      </c>
      <c r="D1048" s="112" t="s">
        <v>1036</v>
      </c>
      <c r="E1048" s="112" t="s">
        <v>2469</v>
      </c>
      <c r="F1048" s="111" t="s">
        <v>2470</v>
      </c>
      <c r="G1048" s="113" t="s">
        <v>2471</v>
      </c>
      <c r="H1048" s="114" t="s">
        <v>1945</v>
      </c>
      <c r="I1048" s="114" t="s">
        <v>1946</v>
      </c>
      <c r="J1048" s="50"/>
      <c r="K1048" s="51"/>
      <c r="L1048" s="51"/>
      <c r="M1048" s="51"/>
      <c r="N1048" s="51"/>
      <c r="O1048" s="51"/>
      <c r="P1048" s="51" t="s">
        <v>1778</v>
      </c>
      <c r="Q1048" s="51"/>
      <c r="R1048" s="51"/>
      <c r="S1048" s="51"/>
      <c r="T1048" s="51"/>
    </row>
    <row r="1049" spans="1:20" ht="38.25">
      <c r="A1049" s="80">
        <v>1049</v>
      </c>
      <c r="B1049" s="46" t="s">
        <v>3198</v>
      </c>
      <c r="C1049" s="112" t="s">
        <v>1947</v>
      </c>
      <c r="D1049" s="112" t="s">
        <v>1036</v>
      </c>
      <c r="E1049" s="112" t="s">
        <v>241</v>
      </c>
      <c r="F1049" s="111" t="s">
        <v>2470</v>
      </c>
      <c r="G1049" s="113" t="s">
        <v>2471</v>
      </c>
      <c r="H1049" s="114" t="s">
        <v>1945</v>
      </c>
      <c r="I1049" s="114" t="s">
        <v>1946</v>
      </c>
      <c r="J1049" s="50"/>
      <c r="K1049" s="51"/>
      <c r="L1049" s="51"/>
      <c r="M1049" s="51"/>
      <c r="N1049" s="51"/>
      <c r="O1049" s="51"/>
      <c r="P1049" s="51" t="s">
        <v>1778</v>
      </c>
      <c r="Q1049" s="51"/>
      <c r="R1049" s="51"/>
      <c r="S1049" s="51"/>
      <c r="T1049" s="51"/>
    </row>
    <row r="1050" spans="1:20" ht="38.25">
      <c r="A1050" s="80">
        <v>1050</v>
      </c>
      <c r="B1050" s="46" t="s">
        <v>3198</v>
      </c>
      <c r="C1050" s="112" t="s">
        <v>338</v>
      </c>
      <c r="D1050" s="112" t="s">
        <v>1040</v>
      </c>
      <c r="E1050" s="112" t="s">
        <v>982</v>
      </c>
      <c r="F1050" s="111" t="s">
        <v>2470</v>
      </c>
      <c r="G1050" s="113" t="s">
        <v>2471</v>
      </c>
      <c r="H1050" s="114" t="s">
        <v>1945</v>
      </c>
      <c r="I1050" s="114" t="s">
        <v>1946</v>
      </c>
      <c r="J1050" s="50"/>
      <c r="K1050" s="51"/>
      <c r="L1050" s="51"/>
      <c r="M1050" s="51"/>
      <c r="N1050" s="51"/>
      <c r="O1050" s="51"/>
      <c r="P1050" s="51" t="s">
        <v>1778</v>
      </c>
      <c r="Q1050" s="51"/>
      <c r="R1050" s="51"/>
      <c r="S1050" s="51"/>
      <c r="T1050" s="51"/>
    </row>
    <row r="1051" spans="1:20" ht="76.5">
      <c r="A1051" s="80">
        <v>1051</v>
      </c>
      <c r="B1051" s="46" t="s">
        <v>3198</v>
      </c>
      <c r="C1051" s="112" t="s">
        <v>1035</v>
      </c>
      <c r="D1051" s="112" t="s">
        <v>1036</v>
      </c>
      <c r="E1051" s="112" t="s">
        <v>1853</v>
      </c>
      <c r="F1051" s="111" t="s">
        <v>2470</v>
      </c>
      <c r="G1051" s="113" t="s">
        <v>2471</v>
      </c>
      <c r="H1051" s="114" t="s">
        <v>1948</v>
      </c>
      <c r="I1051" s="114" t="s">
        <v>1949</v>
      </c>
      <c r="J1051" s="50"/>
      <c r="K1051" s="51"/>
      <c r="L1051" s="51"/>
      <c r="M1051" s="51"/>
      <c r="N1051" s="51"/>
      <c r="O1051" s="51"/>
      <c r="P1051" s="51" t="s">
        <v>1778</v>
      </c>
      <c r="Q1051" s="51"/>
      <c r="R1051" s="51"/>
      <c r="S1051" s="51"/>
      <c r="T1051" s="51"/>
    </row>
    <row r="1052" spans="1:20" ht="76.5">
      <c r="A1052" s="80">
        <v>1052</v>
      </c>
      <c r="B1052" s="46" t="s">
        <v>3198</v>
      </c>
      <c r="C1052" s="112" t="s">
        <v>1406</v>
      </c>
      <c r="D1052" s="112" t="s">
        <v>1036</v>
      </c>
      <c r="E1052" s="112" t="s">
        <v>1057</v>
      </c>
      <c r="F1052" s="111" t="s">
        <v>2470</v>
      </c>
      <c r="G1052" s="113" t="s">
        <v>2471</v>
      </c>
      <c r="H1052" s="114" t="s">
        <v>1950</v>
      </c>
      <c r="I1052" s="114" t="s">
        <v>1951</v>
      </c>
      <c r="J1052" s="50"/>
      <c r="K1052" s="51"/>
      <c r="L1052" s="51"/>
      <c r="M1052" s="51"/>
      <c r="N1052" s="51"/>
      <c r="O1052" s="51"/>
      <c r="P1052" s="51" t="s">
        <v>1778</v>
      </c>
      <c r="Q1052" s="51"/>
      <c r="R1052" s="51"/>
      <c r="S1052" s="51"/>
      <c r="T1052" s="51"/>
    </row>
    <row r="1053" spans="1:20" ht="51">
      <c r="A1053" s="80">
        <v>1053</v>
      </c>
      <c r="B1053" s="46" t="s">
        <v>3198</v>
      </c>
      <c r="C1053" s="112" t="s">
        <v>1947</v>
      </c>
      <c r="D1053" s="112" t="s">
        <v>1036</v>
      </c>
      <c r="E1053" s="112" t="s">
        <v>2644</v>
      </c>
      <c r="F1053" s="111" t="s">
        <v>2470</v>
      </c>
      <c r="G1053" s="113" t="s">
        <v>2471</v>
      </c>
      <c r="H1053" s="114" t="s">
        <v>1952</v>
      </c>
      <c r="I1053" s="114" t="s">
        <v>1953</v>
      </c>
      <c r="J1053" s="50"/>
      <c r="K1053" s="51"/>
      <c r="L1053" s="51"/>
      <c r="M1053" s="51"/>
      <c r="N1053" s="51"/>
      <c r="O1053" s="51"/>
      <c r="P1053" s="51" t="s">
        <v>1778</v>
      </c>
      <c r="Q1053" s="51"/>
      <c r="R1053" s="51"/>
      <c r="S1053" s="51"/>
      <c r="T1053" s="51"/>
    </row>
    <row r="1054" spans="1:20" ht="140.25">
      <c r="A1054" s="80">
        <v>1054</v>
      </c>
      <c r="B1054" s="46" t="s">
        <v>3198</v>
      </c>
      <c r="C1054" s="112" t="s">
        <v>338</v>
      </c>
      <c r="D1054" s="112" t="s">
        <v>1040</v>
      </c>
      <c r="E1054" s="112" t="s">
        <v>982</v>
      </c>
      <c r="F1054" s="111" t="s">
        <v>2470</v>
      </c>
      <c r="G1054" s="113" t="s">
        <v>2471</v>
      </c>
      <c r="H1054" s="114" t="s">
        <v>2621</v>
      </c>
      <c r="I1054" s="114" t="s">
        <v>2622</v>
      </c>
      <c r="J1054" s="50"/>
      <c r="K1054" s="51"/>
      <c r="L1054" s="51"/>
      <c r="M1054" s="51"/>
      <c r="N1054" s="51"/>
      <c r="O1054" s="51"/>
      <c r="P1054" s="51" t="s">
        <v>1778</v>
      </c>
      <c r="Q1054" s="51"/>
      <c r="R1054" s="51"/>
      <c r="S1054" s="51"/>
      <c r="T1054" s="51"/>
    </row>
    <row r="1055" spans="1:20" ht="127.5">
      <c r="A1055" s="80">
        <v>1055</v>
      </c>
      <c r="B1055" s="46" t="s">
        <v>3198</v>
      </c>
      <c r="C1055" s="112" t="s">
        <v>1701</v>
      </c>
      <c r="D1055" s="112" t="s">
        <v>1040</v>
      </c>
      <c r="E1055" s="112" t="s">
        <v>1147</v>
      </c>
      <c r="F1055" s="111" t="s">
        <v>2470</v>
      </c>
      <c r="G1055" s="113" t="s">
        <v>2471</v>
      </c>
      <c r="H1055" s="114" t="s">
        <v>3194</v>
      </c>
      <c r="I1055" s="114" t="s">
        <v>3195</v>
      </c>
      <c r="J1055" s="50"/>
      <c r="K1055" s="51"/>
      <c r="L1055" s="51"/>
      <c r="M1055" s="51"/>
      <c r="N1055" s="51"/>
      <c r="O1055" s="51"/>
      <c r="P1055" s="51" t="s">
        <v>1781</v>
      </c>
      <c r="Q1055" s="51"/>
      <c r="R1055" s="51"/>
      <c r="S1055" s="51"/>
      <c r="T1055" s="51"/>
    </row>
    <row r="1056" spans="1:20" ht="38.25">
      <c r="A1056" s="80">
        <v>1056</v>
      </c>
      <c r="B1056" s="46" t="s">
        <v>3198</v>
      </c>
      <c r="C1056" s="112" t="s">
        <v>1416</v>
      </c>
      <c r="D1056" s="112" t="s">
        <v>1043</v>
      </c>
      <c r="E1056" s="112" t="s">
        <v>2469</v>
      </c>
      <c r="F1056" s="111" t="s">
        <v>2470</v>
      </c>
      <c r="G1056" s="113" t="s">
        <v>2471</v>
      </c>
      <c r="H1056" s="114" t="s">
        <v>3196</v>
      </c>
      <c r="I1056" s="114" t="s">
        <v>3197</v>
      </c>
      <c r="J1056" s="50"/>
      <c r="K1056" s="51"/>
      <c r="L1056" s="51"/>
      <c r="M1056" s="51"/>
      <c r="N1056" s="51"/>
      <c r="O1056" s="51"/>
      <c r="P1056" s="51" t="s">
        <v>1781</v>
      </c>
      <c r="Q1056" s="51"/>
      <c r="R1056" s="51"/>
      <c r="S1056" s="51"/>
      <c r="T1056" s="51"/>
    </row>
    <row r="1057" spans="1:20" ht="102">
      <c r="A1057" s="80">
        <v>1057</v>
      </c>
      <c r="B1057" s="46" t="s">
        <v>3201</v>
      </c>
      <c r="C1057" s="110" t="s">
        <v>2115</v>
      </c>
      <c r="D1057" s="110" t="s">
        <v>1027</v>
      </c>
      <c r="E1057" s="110" t="s">
        <v>2469</v>
      </c>
      <c r="F1057" s="111" t="s">
        <v>2470</v>
      </c>
      <c r="G1057" s="111" t="s">
        <v>2471</v>
      </c>
      <c r="H1057" s="124" t="s">
        <v>3199</v>
      </c>
      <c r="I1057" s="124" t="s">
        <v>3200</v>
      </c>
      <c r="J1057" s="50"/>
      <c r="K1057" s="51"/>
      <c r="L1057" s="51"/>
      <c r="M1057" s="51"/>
      <c r="N1057" s="51"/>
      <c r="O1057" s="51"/>
      <c r="P1057" s="51" t="s">
        <v>2100</v>
      </c>
      <c r="Q1057" s="51"/>
      <c r="R1057" s="51"/>
      <c r="S1057" s="51"/>
      <c r="T1057" s="51"/>
    </row>
    <row r="1058" spans="1:20" ht="45">
      <c r="A1058" s="80">
        <v>1058</v>
      </c>
      <c r="B1058" s="46" t="s">
        <v>3202</v>
      </c>
      <c r="C1058" s="54"/>
      <c r="D1058" s="38"/>
      <c r="E1058" s="38"/>
      <c r="F1058" s="111" t="s">
        <v>2470</v>
      </c>
      <c r="G1058" s="47"/>
      <c r="H1058" s="48" t="s">
        <v>3204</v>
      </c>
      <c r="I1058" s="49" t="s">
        <v>3203</v>
      </c>
      <c r="J1058" s="50"/>
      <c r="K1058" s="51"/>
      <c r="L1058" s="51"/>
      <c r="M1058" s="51"/>
      <c r="N1058" s="51"/>
      <c r="O1058" s="51"/>
      <c r="P1058" s="51" t="s">
        <v>1733</v>
      </c>
      <c r="Q1058" s="51"/>
      <c r="R1058" s="51"/>
      <c r="S1058" s="51"/>
      <c r="T1058" s="51"/>
    </row>
    <row r="1059" spans="1:20" ht="102">
      <c r="A1059" s="80">
        <v>1059</v>
      </c>
      <c r="B1059" s="46" t="s">
        <v>2168</v>
      </c>
      <c r="C1059" s="110" t="s">
        <v>3205</v>
      </c>
      <c r="D1059" s="110"/>
      <c r="E1059" s="110"/>
      <c r="F1059" s="111" t="s">
        <v>2470</v>
      </c>
      <c r="G1059" s="111" t="s">
        <v>3206</v>
      </c>
      <c r="H1059" s="124" t="s">
        <v>3207</v>
      </c>
      <c r="I1059" s="124" t="s">
        <v>3208</v>
      </c>
      <c r="J1059" s="50"/>
      <c r="K1059" s="51"/>
      <c r="L1059" s="51"/>
      <c r="M1059" s="51"/>
      <c r="N1059" s="51"/>
      <c r="O1059" s="51"/>
      <c r="P1059" s="51" t="s">
        <v>1778</v>
      </c>
      <c r="Q1059" s="51"/>
      <c r="R1059" s="51"/>
      <c r="S1059" s="51"/>
      <c r="T1059" s="51"/>
    </row>
    <row r="1060" spans="1:20" ht="76.5">
      <c r="A1060" s="80">
        <v>1060</v>
      </c>
      <c r="B1060" s="46" t="s">
        <v>2168</v>
      </c>
      <c r="C1060" s="110" t="s">
        <v>3209</v>
      </c>
      <c r="D1060" s="110" t="s">
        <v>3210</v>
      </c>
      <c r="E1060" s="110" t="s">
        <v>3211</v>
      </c>
      <c r="F1060" s="111" t="s">
        <v>2470</v>
      </c>
      <c r="G1060" s="111" t="s">
        <v>3212</v>
      </c>
      <c r="H1060" s="124" t="s">
        <v>3213</v>
      </c>
      <c r="I1060" s="124" t="s">
        <v>3214</v>
      </c>
      <c r="J1060" s="50"/>
      <c r="K1060" s="51"/>
      <c r="L1060" s="51"/>
      <c r="M1060" s="51"/>
      <c r="N1060" s="51"/>
      <c r="O1060" s="51"/>
      <c r="P1060" s="51" t="s">
        <v>1778</v>
      </c>
      <c r="Q1060" s="51"/>
      <c r="R1060" s="51"/>
      <c r="S1060" s="51"/>
      <c r="T1060" s="51"/>
    </row>
    <row r="1061" spans="1:20" ht="38.25">
      <c r="A1061" s="80">
        <v>1061</v>
      </c>
      <c r="B1061" s="46" t="s">
        <v>2168</v>
      </c>
      <c r="C1061" s="110" t="s">
        <v>3215</v>
      </c>
      <c r="D1061" s="110" t="s">
        <v>3216</v>
      </c>
      <c r="E1061" s="110" t="s">
        <v>3217</v>
      </c>
      <c r="F1061" s="111" t="s">
        <v>2470</v>
      </c>
      <c r="G1061" s="111" t="s">
        <v>3218</v>
      </c>
      <c r="H1061" s="124" t="s">
        <v>3219</v>
      </c>
      <c r="I1061" s="124" t="s">
        <v>3220</v>
      </c>
      <c r="J1061" s="50"/>
      <c r="K1061" s="51"/>
      <c r="L1061" s="51"/>
      <c r="M1061" s="51"/>
      <c r="N1061" s="51"/>
      <c r="O1061" s="51"/>
      <c r="P1061" s="51" t="s">
        <v>1778</v>
      </c>
      <c r="Q1061" s="51"/>
      <c r="R1061" s="51"/>
      <c r="S1061" s="51"/>
      <c r="T1061" s="51"/>
    </row>
    <row r="1062" spans="1:20" ht="25.5">
      <c r="A1062" s="80">
        <v>1062</v>
      </c>
      <c r="B1062" s="46" t="s">
        <v>2168</v>
      </c>
      <c r="C1062" s="110" t="s">
        <v>3221</v>
      </c>
      <c r="D1062" s="110" t="s">
        <v>3222</v>
      </c>
      <c r="E1062" s="110" t="s">
        <v>3223</v>
      </c>
      <c r="F1062" s="158" t="s">
        <v>3224</v>
      </c>
      <c r="G1062" s="111" t="s">
        <v>3225</v>
      </c>
      <c r="H1062" s="124" t="s">
        <v>3226</v>
      </c>
      <c r="I1062" s="124" t="s">
        <v>3227</v>
      </c>
      <c r="J1062" s="50" t="s">
        <v>1731</v>
      </c>
      <c r="K1062" s="51"/>
      <c r="L1062" s="51">
        <v>313</v>
      </c>
      <c r="M1062" s="51" t="s">
        <v>704</v>
      </c>
      <c r="N1062" s="51" t="s">
        <v>705</v>
      </c>
      <c r="O1062" s="51" t="s">
        <v>778</v>
      </c>
      <c r="P1062" s="51"/>
      <c r="Q1062" s="51"/>
      <c r="R1062" s="51"/>
      <c r="S1062" s="51"/>
      <c r="T1062" s="51"/>
    </row>
    <row r="1063" spans="1:20" ht="63.75">
      <c r="A1063" s="80">
        <v>1063</v>
      </c>
      <c r="B1063" s="46" t="s">
        <v>2168</v>
      </c>
      <c r="C1063" s="110" t="s">
        <v>3228</v>
      </c>
      <c r="D1063" s="110" t="s">
        <v>3229</v>
      </c>
      <c r="E1063" s="110" t="s">
        <v>3230</v>
      </c>
      <c r="F1063" s="158" t="s">
        <v>3231</v>
      </c>
      <c r="G1063" s="111" t="s">
        <v>3232</v>
      </c>
      <c r="H1063" s="124" t="s">
        <v>3233</v>
      </c>
      <c r="I1063" s="124" t="s">
        <v>3465</v>
      </c>
      <c r="J1063" s="50" t="s">
        <v>1731</v>
      </c>
      <c r="K1063" s="51"/>
      <c r="L1063" s="51"/>
      <c r="M1063" s="51" t="s">
        <v>704</v>
      </c>
      <c r="N1063" s="51" t="s">
        <v>705</v>
      </c>
      <c r="O1063" s="51" t="s">
        <v>778</v>
      </c>
      <c r="P1063" s="51"/>
      <c r="Q1063" s="51"/>
      <c r="R1063" s="51"/>
      <c r="S1063" s="51"/>
      <c r="T1063" s="51"/>
    </row>
    <row r="1064" spans="1:20" ht="67.5">
      <c r="A1064" s="80">
        <v>1064</v>
      </c>
      <c r="B1064" s="46" t="s">
        <v>2168</v>
      </c>
      <c r="C1064" s="110" t="s">
        <v>3466</v>
      </c>
      <c r="D1064" s="110" t="s">
        <v>3467</v>
      </c>
      <c r="E1064" s="110" t="s">
        <v>3468</v>
      </c>
      <c r="F1064" s="158" t="s">
        <v>3469</v>
      </c>
      <c r="G1064" s="111" t="s">
        <v>3470</v>
      </c>
      <c r="H1064" s="124" t="s">
        <v>3471</v>
      </c>
      <c r="I1064" s="124" t="s">
        <v>3472</v>
      </c>
      <c r="J1064" s="50" t="s">
        <v>1732</v>
      </c>
      <c r="K1064" s="51" t="s">
        <v>3867</v>
      </c>
      <c r="L1064" s="51"/>
      <c r="M1064" s="51" t="s">
        <v>704</v>
      </c>
      <c r="N1064" s="51" t="s">
        <v>705</v>
      </c>
      <c r="O1064" s="51" t="s">
        <v>778</v>
      </c>
      <c r="P1064" s="51"/>
      <c r="Q1064" s="51"/>
      <c r="R1064" s="51"/>
      <c r="S1064" s="51"/>
      <c r="T1064" s="51"/>
    </row>
    <row r="1065" spans="1:20" ht="38.25">
      <c r="A1065" s="80">
        <v>1065</v>
      </c>
      <c r="B1065" s="46" t="s">
        <v>2168</v>
      </c>
      <c r="C1065" s="110" t="s">
        <v>3473</v>
      </c>
      <c r="D1065" s="110" t="s">
        <v>3474</v>
      </c>
      <c r="E1065" s="110" t="s">
        <v>3475</v>
      </c>
      <c r="F1065" s="111" t="s">
        <v>2470</v>
      </c>
      <c r="G1065" s="111" t="s">
        <v>3476</v>
      </c>
      <c r="H1065" s="124" t="s">
        <v>3477</v>
      </c>
      <c r="I1065" s="124" t="s">
        <v>3478</v>
      </c>
      <c r="J1065" s="50"/>
      <c r="K1065" s="51"/>
      <c r="L1065" s="51"/>
      <c r="M1065" s="51"/>
      <c r="N1065" s="51"/>
      <c r="O1065" s="51"/>
      <c r="P1065" s="51" t="s">
        <v>1781</v>
      </c>
      <c r="Q1065" s="51"/>
      <c r="R1065" s="51"/>
      <c r="S1065" s="51"/>
      <c r="T1065" s="51"/>
    </row>
    <row r="1066" spans="1:20" ht="51">
      <c r="A1066" s="80">
        <v>1066</v>
      </c>
      <c r="B1066" s="46" t="s">
        <v>2168</v>
      </c>
      <c r="C1066" s="110" t="s">
        <v>3479</v>
      </c>
      <c r="D1066" s="110" t="s">
        <v>3480</v>
      </c>
      <c r="E1066" s="110" t="s">
        <v>3481</v>
      </c>
      <c r="F1066" s="158" t="s">
        <v>3482</v>
      </c>
      <c r="G1066" s="111" t="s">
        <v>3483</v>
      </c>
      <c r="H1066" s="124" t="s">
        <v>3484</v>
      </c>
      <c r="I1066" s="124" t="s">
        <v>3485</v>
      </c>
      <c r="J1066" s="50" t="s">
        <v>1731</v>
      </c>
      <c r="K1066" s="51"/>
      <c r="L1066" s="51"/>
      <c r="M1066" s="51" t="s">
        <v>704</v>
      </c>
      <c r="N1066" s="51" t="s">
        <v>705</v>
      </c>
      <c r="O1066" s="51" t="s">
        <v>778</v>
      </c>
      <c r="P1066" s="51"/>
      <c r="Q1066" s="51"/>
      <c r="R1066" s="51"/>
      <c r="S1066" s="51"/>
      <c r="T1066" s="51"/>
    </row>
    <row r="1067" spans="1:20" ht="25.5">
      <c r="A1067" s="80">
        <v>1067</v>
      </c>
      <c r="B1067" s="46" t="s">
        <v>2168</v>
      </c>
      <c r="C1067" s="110" t="s">
        <v>3486</v>
      </c>
      <c r="D1067" s="110" t="s">
        <v>3487</v>
      </c>
      <c r="E1067" s="110" t="s">
        <v>3488</v>
      </c>
      <c r="F1067" s="158" t="s">
        <v>3489</v>
      </c>
      <c r="G1067" s="111" t="s">
        <v>3490</v>
      </c>
      <c r="H1067" s="124" t="s">
        <v>3491</v>
      </c>
      <c r="I1067" s="124" t="s">
        <v>3492</v>
      </c>
      <c r="J1067" s="50" t="s">
        <v>1731</v>
      </c>
      <c r="K1067" s="51"/>
      <c r="L1067" s="51"/>
      <c r="M1067" s="51" t="s">
        <v>704</v>
      </c>
      <c r="N1067" s="51" t="s">
        <v>705</v>
      </c>
      <c r="O1067" s="51" t="s">
        <v>778</v>
      </c>
      <c r="P1067" s="51"/>
      <c r="Q1067" s="51"/>
      <c r="R1067" s="51"/>
      <c r="S1067" s="51"/>
      <c r="T1067" s="51"/>
    </row>
    <row r="1068" spans="1:20" ht="25.5">
      <c r="A1068" s="80">
        <v>1068</v>
      </c>
      <c r="B1068" s="46" t="s">
        <v>2168</v>
      </c>
      <c r="C1068" s="110" t="s">
        <v>3493</v>
      </c>
      <c r="D1068" s="110" t="s">
        <v>3494</v>
      </c>
      <c r="E1068" s="110" t="s">
        <v>3495</v>
      </c>
      <c r="F1068" s="158" t="s">
        <v>3496</v>
      </c>
      <c r="G1068" s="111" t="s">
        <v>3497</v>
      </c>
      <c r="H1068" s="124" t="s">
        <v>3498</v>
      </c>
      <c r="I1068" s="124" t="s">
        <v>3499</v>
      </c>
      <c r="J1068" s="50" t="s">
        <v>1731</v>
      </c>
      <c r="K1068" s="51"/>
      <c r="L1068" s="51"/>
      <c r="M1068" s="51" t="s">
        <v>704</v>
      </c>
      <c r="N1068" s="51" t="s">
        <v>705</v>
      </c>
      <c r="O1068" s="51" t="s">
        <v>778</v>
      </c>
      <c r="P1068" s="51"/>
      <c r="Q1068" s="51"/>
      <c r="R1068" s="51"/>
      <c r="S1068" s="51"/>
      <c r="T1068" s="51"/>
    </row>
    <row r="1069" spans="1:20" ht="25.5">
      <c r="A1069" s="80">
        <v>1069</v>
      </c>
      <c r="B1069" s="46" t="s">
        <v>2168</v>
      </c>
      <c r="C1069" s="110" t="s">
        <v>3500</v>
      </c>
      <c r="D1069" s="110" t="s">
        <v>3501</v>
      </c>
      <c r="E1069" s="110" t="s">
        <v>3502</v>
      </c>
      <c r="F1069" s="158" t="s">
        <v>3503</v>
      </c>
      <c r="G1069" s="111" t="s">
        <v>3504</v>
      </c>
      <c r="H1069" s="124" t="s">
        <v>3505</v>
      </c>
      <c r="I1069" s="124" t="s">
        <v>3506</v>
      </c>
      <c r="J1069" s="50" t="s">
        <v>1731</v>
      </c>
      <c r="K1069" s="51"/>
      <c r="L1069" s="51"/>
      <c r="M1069" s="51" t="s">
        <v>704</v>
      </c>
      <c r="N1069" s="51" t="s">
        <v>705</v>
      </c>
      <c r="O1069" s="51" t="s">
        <v>778</v>
      </c>
      <c r="P1069" s="51"/>
      <c r="Q1069" s="51"/>
      <c r="R1069" s="51"/>
      <c r="S1069" s="51"/>
      <c r="T1069" s="51"/>
    </row>
    <row r="1070" spans="1:20" ht="25.5">
      <c r="A1070" s="80">
        <v>1070</v>
      </c>
      <c r="B1070" s="46" t="s">
        <v>2168</v>
      </c>
      <c r="C1070" s="110" t="s">
        <v>3507</v>
      </c>
      <c r="D1070" s="110" t="s">
        <v>3508</v>
      </c>
      <c r="E1070" s="110" t="s">
        <v>3509</v>
      </c>
      <c r="F1070" s="158" t="s">
        <v>3510</v>
      </c>
      <c r="G1070" s="111" t="s">
        <v>3511</v>
      </c>
      <c r="H1070" s="124" t="s">
        <v>3512</v>
      </c>
      <c r="I1070" s="124" t="s">
        <v>3513</v>
      </c>
      <c r="J1070" s="50" t="s">
        <v>1731</v>
      </c>
      <c r="K1070" s="51"/>
      <c r="L1070" s="51"/>
      <c r="M1070" s="51" t="s">
        <v>704</v>
      </c>
      <c r="N1070" s="51" t="s">
        <v>705</v>
      </c>
      <c r="O1070" s="51" t="s">
        <v>778</v>
      </c>
      <c r="P1070" s="51"/>
      <c r="Q1070" s="51"/>
      <c r="R1070" s="51"/>
      <c r="S1070" s="51"/>
      <c r="T1070" s="51"/>
    </row>
    <row r="1071" spans="1:20" ht="25.5">
      <c r="A1071" s="80">
        <v>1071</v>
      </c>
      <c r="B1071" s="46" t="s">
        <v>2168</v>
      </c>
      <c r="C1071" s="110" t="s">
        <v>3514</v>
      </c>
      <c r="D1071" s="110" t="s">
        <v>3515</v>
      </c>
      <c r="E1071" s="110" t="s">
        <v>3516</v>
      </c>
      <c r="F1071" s="158" t="s">
        <v>3517</v>
      </c>
      <c r="G1071" s="111" t="s">
        <v>3518</v>
      </c>
      <c r="H1071" s="124" t="s">
        <v>3519</v>
      </c>
      <c r="I1071" s="124" t="s">
        <v>3520</v>
      </c>
      <c r="J1071" s="50" t="s">
        <v>1731</v>
      </c>
      <c r="K1071" s="51"/>
      <c r="L1071" s="51"/>
      <c r="M1071" s="51" t="s">
        <v>704</v>
      </c>
      <c r="N1071" s="51" t="s">
        <v>705</v>
      </c>
      <c r="O1071" s="51" t="s">
        <v>778</v>
      </c>
      <c r="P1071" s="51"/>
      <c r="Q1071" s="51"/>
      <c r="R1071" s="51"/>
      <c r="S1071" s="51"/>
      <c r="T1071" s="51"/>
    </row>
    <row r="1072" spans="1:20" ht="25.5">
      <c r="A1072" s="80">
        <v>1072</v>
      </c>
      <c r="B1072" s="46" t="s">
        <v>2168</v>
      </c>
      <c r="C1072" s="110" t="s">
        <v>3521</v>
      </c>
      <c r="D1072" s="110" t="s">
        <v>3522</v>
      </c>
      <c r="E1072" s="110" t="s">
        <v>3523</v>
      </c>
      <c r="F1072" s="158" t="s">
        <v>3524</v>
      </c>
      <c r="G1072" s="111" t="s">
        <v>3525</v>
      </c>
      <c r="H1072" s="124" t="s">
        <v>3526</v>
      </c>
      <c r="I1072" s="124" t="s">
        <v>3527</v>
      </c>
      <c r="J1072" s="50" t="s">
        <v>1731</v>
      </c>
      <c r="K1072" s="51"/>
      <c r="L1072" s="51"/>
      <c r="M1072" s="51" t="s">
        <v>704</v>
      </c>
      <c r="N1072" s="51" t="s">
        <v>705</v>
      </c>
      <c r="O1072" s="51" t="s">
        <v>778</v>
      </c>
      <c r="P1072" s="51"/>
      <c r="Q1072" s="51"/>
      <c r="R1072" s="51"/>
      <c r="S1072" s="51"/>
      <c r="T1072" s="51"/>
    </row>
    <row r="1073" spans="1:20" ht="25.5">
      <c r="A1073" s="80">
        <v>1073</v>
      </c>
      <c r="B1073" s="46" t="s">
        <v>2168</v>
      </c>
      <c r="C1073" s="110" t="s">
        <v>3528</v>
      </c>
      <c r="D1073" s="110" t="s">
        <v>3529</v>
      </c>
      <c r="E1073" s="110" t="s">
        <v>3530</v>
      </c>
      <c r="F1073" s="158" t="s">
        <v>3531</v>
      </c>
      <c r="G1073" s="111" t="s">
        <v>3532</v>
      </c>
      <c r="H1073" s="124" t="s">
        <v>3533</v>
      </c>
      <c r="I1073" s="124" t="s">
        <v>3534</v>
      </c>
      <c r="J1073" s="50" t="s">
        <v>1731</v>
      </c>
      <c r="K1073" s="51"/>
      <c r="L1073" s="51"/>
      <c r="M1073" s="51"/>
      <c r="N1073" s="51" t="s">
        <v>705</v>
      </c>
      <c r="O1073" s="51" t="s">
        <v>778</v>
      </c>
      <c r="P1073" s="51"/>
      <c r="Q1073" s="51"/>
      <c r="R1073" s="51"/>
      <c r="S1073" s="51"/>
      <c r="T1073" s="51"/>
    </row>
    <row r="1074" spans="1:20" ht="25.5">
      <c r="A1074" s="80">
        <v>1074</v>
      </c>
      <c r="B1074" s="46" t="s">
        <v>2168</v>
      </c>
      <c r="C1074" s="110" t="s">
        <v>3535</v>
      </c>
      <c r="D1074" s="110" t="s">
        <v>3536</v>
      </c>
      <c r="E1074" s="110" t="s">
        <v>3537</v>
      </c>
      <c r="F1074" s="158" t="s">
        <v>3538</v>
      </c>
      <c r="G1074" s="111" t="s">
        <v>3539</v>
      </c>
      <c r="H1074" s="124" t="s">
        <v>3540</v>
      </c>
      <c r="I1074" s="124" t="s">
        <v>3266</v>
      </c>
      <c r="J1074" s="50" t="s">
        <v>1731</v>
      </c>
      <c r="K1074" s="51"/>
      <c r="L1074" s="51"/>
      <c r="M1074" s="51" t="s">
        <v>704</v>
      </c>
      <c r="N1074" s="51" t="s">
        <v>705</v>
      </c>
      <c r="O1074" s="51" t="s">
        <v>778</v>
      </c>
      <c r="P1074" s="51"/>
      <c r="Q1074" s="51"/>
      <c r="R1074" s="51"/>
      <c r="S1074" s="51"/>
      <c r="T1074" s="51"/>
    </row>
    <row r="1075" spans="1:20" ht="25.5">
      <c r="A1075" s="80">
        <v>1075</v>
      </c>
      <c r="B1075" s="46" t="s">
        <v>2168</v>
      </c>
      <c r="C1075" s="110" t="s">
        <v>3267</v>
      </c>
      <c r="D1075" s="110" t="s">
        <v>3268</v>
      </c>
      <c r="E1075" s="110" t="s">
        <v>3269</v>
      </c>
      <c r="F1075" s="158" t="s">
        <v>3270</v>
      </c>
      <c r="G1075" s="111" t="s">
        <v>3271</v>
      </c>
      <c r="H1075" s="124" t="s">
        <v>3272</v>
      </c>
      <c r="I1075" s="124" t="s">
        <v>3273</v>
      </c>
      <c r="J1075" s="50" t="s">
        <v>1731</v>
      </c>
      <c r="K1075" s="51"/>
      <c r="L1075" s="51"/>
      <c r="M1075" s="51" t="s">
        <v>704</v>
      </c>
      <c r="N1075" s="51" t="s">
        <v>705</v>
      </c>
      <c r="O1075" s="51" t="s">
        <v>778</v>
      </c>
      <c r="P1075" s="51"/>
      <c r="Q1075" s="51"/>
      <c r="R1075" s="51"/>
      <c r="S1075" s="51"/>
      <c r="T1075" s="51"/>
    </row>
    <row r="1076" spans="1:20" ht="25.5">
      <c r="A1076" s="80">
        <v>1076</v>
      </c>
      <c r="B1076" s="46" t="s">
        <v>2168</v>
      </c>
      <c r="C1076" s="110" t="s">
        <v>3274</v>
      </c>
      <c r="D1076" s="110" t="s">
        <v>3275</v>
      </c>
      <c r="E1076" s="110" t="s">
        <v>3276</v>
      </c>
      <c r="F1076" s="158" t="s">
        <v>3277</v>
      </c>
      <c r="G1076" s="111" t="s">
        <v>3278</v>
      </c>
      <c r="H1076" s="124" t="s">
        <v>3279</v>
      </c>
      <c r="I1076" s="124" t="s">
        <v>3280</v>
      </c>
      <c r="J1076" s="50" t="s">
        <v>1731</v>
      </c>
      <c r="K1076" s="51"/>
      <c r="L1076" s="51"/>
      <c r="M1076" s="51" t="s">
        <v>704</v>
      </c>
      <c r="N1076" s="51" t="s">
        <v>705</v>
      </c>
      <c r="O1076" s="51" t="s">
        <v>778</v>
      </c>
      <c r="P1076" s="51"/>
      <c r="Q1076" s="51"/>
      <c r="R1076" s="51"/>
      <c r="S1076" s="51"/>
      <c r="T1076" s="51"/>
    </row>
    <row r="1077" spans="1:20" ht="25.5">
      <c r="A1077" s="80">
        <v>1077</v>
      </c>
      <c r="B1077" s="46" t="s">
        <v>2168</v>
      </c>
      <c r="C1077" s="110" t="s">
        <v>3281</v>
      </c>
      <c r="D1077" s="110" t="s">
        <v>3282</v>
      </c>
      <c r="E1077" s="110" t="s">
        <v>3283</v>
      </c>
      <c r="F1077" s="158" t="s">
        <v>3284</v>
      </c>
      <c r="G1077" s="111" t="s">
        <v>3285</v>
      </c>
      <c r="H1077" s="124" t="s">
        <v>3286</v>
      </c>
      <c r="I1077" s="124" t="s">
        <v>3287</v>
      </c>
      <c r="J1077" s="50" t="s">
        <v>1731</v>
      </c>
      <c r="K1077" s="51"/>
      <c r="L1077" s="51"/>
      <c r="M1077" s="51" t="s">
        <v>704</v>
      </c>
      <c r="N1077" s="51" t="s">
        <v>705</v>
      </c>
      <c r="O1077" s="51" t="s">
        <v>778</v>
      </c>
      <c r="P1077" s="51"/>
      <c r="Q1077" s="51"/>
      <c r="R1077" s="51"/>
      <c r="S1077" s="51"/>
      <c r="T1077" s="51"/>
    </row>
    <row r="1078" spans="1:20" ht="191.25">
      <c r="A1078" s="80">
        <v>1078</v>
      </c>
      <c r="B1078" s="46" t="s">
        <v>2168</v>
      </c>
      <c r="C1078" s="110" t="s">
        <v>3288</v>
      </c>
      <c r="D1078" s="110" t="s">
        <v>3289</v>
      </c>
      <c r="E1078" s="110" t="s">
        <v>3290</v>
      </c>
      <c r="F1078" s="158" t="s">
        <v>3291</v>
      </c>
      <c r="G1078" s="111" t="s">
        <v>3292</v>
      </c>
      <c r="H1078" s="124" t="s">
        <v>3293</v>
      </c>
      <c r="I1078" s="124" t="s">
        <v>2033</v>
      </c>
      <c r="J1078" s="50" t="s">
        <v>1730</v>
      </c>
      <c r="K1078" s="51"/>
      <c r="L1078" s="51"/>
      <c r="M1078" s="51"/>
      <c r="N1078" s="51" t="s">
        <v>3819</v>
      </c>
      <c r="O1078" s="51" t="s">
        <v>778</v>
      </c>
      <c r="P1078" s="51" t="s">
        <v>1776</v>
      </c>
      <c r="Q1078" s="51"/>
      <c r="R1078" s="51"/>
      <c r="S1078" s="51"/>
      <c r="T1078" s="51"/>
    </row>
    <row r="1079" spans="1:20" ht="89.25">
      <c r="A1079" s="80">
        <v>1079</v>
      </c>
      <c r="B1079" s="46" t="s">
        <v>2168</v>
      </c>
      <c r="C1079" s="110" t="s">
        <v>2034</v>
      </c>
      <c r="D1079" s="110" t="s">
        <v>2035</v>
      </c>
      <c r="E1079" s="110" t="s">
        <v>2036</v>
      </c>
      <c r="F1079" s="111" t="s">
        <v>2470</v>
      </c>
      <c r="G1079" s="111" t="s">
        <v>2037</v>
      </c>
      <c r="H1079" s="124" t="s">
        <v>2038</v>
      </c>
      <c r="I1079" s="124" t="s">
        <v>2039</v>
      </c>
      <c r="J1079" s="50"/>
      <c r="K1079" s="51"/>
      <c r="L1079" s="51"/>
      <c r="M1079" s="51"/>
      <c r="N1079" s="51"/>
      <c r="O1079" s="51"/>
      <c r="P1079" s="51" t="s">
        <v>1776</v>
      </c>
      <c r="Q1079" s="51"/>
      <c r="R1079" s="51"/>
      <c r="S1079" s="51"/>
      <c r="T1079" s="51"/>
    </row>
    <row r="1080" spans="1:20" ht="38.25">
      <c r="A1080" s="80">
        <v>1080</v>
      </c>
      <c r="B1080" s="46" t="s">
        <v>2168</v>
      </c>
      <c r="C1080" s="110" t="s">
        <v>2040</v>
      </c>
      <c r="D1080" s="110" t="s">
        <v>2041</v>
      </c>
      <c r="E1080" s="110" t="s">
        <v>2042</v>
      </c>
      <c r="F1080" s="158" t="s">
        <v>2043</v>
      </c>
      <c r="G1080" s="111" t="s">
        <v>2044</v>
      </c>
      <c r="H1080" s="124" t="s">
        <v>2045</v>
      </c>
      <c r="I1080" s="124" t="s">
        <v>2046</v>
      </c>
      <c r="J1080" s="50" t="s">
        <v>1731</v>
      </c>
      <c r="K1080" s="51"/>
      <c r="L1080" s="51"/>
      <c r="M1080" s="51" t="s">
        <v>704</v>
      </c>
      <c r="N1080" s="51" t="s">
        <v>705</v>
      </c>
      <c r="O1080" s="51" t="s">
        <v>778</v>
      </c>
      <c r="P1080" s="51"/>
      <c r="Q1080" s="51"/>
      <c r="R1080" s="51"/>
      <c r="S1080" s="51"/>
      <c r="T1080" s="51"/>
    </row>
    <row r="1081" spans="1:20" ht="255">
      <c r="A1081" s="80">
        <v>1081</v>
      </c>
      <c r="B1081" s="46" t="s">
        <v>2168</v>
      </c>
      <c r="C1081" s="110" t="s">
        <v>2047</v>
      </c>
      <c r="D1081" s="110" t="s">
        <v>2048</v>
      </c>
      <c r="E1081" s="110" t="s">
        <v>2049</v>
      </c>
      <c r="F1081" s="111" t="s">
        <v>2470</v>
      </c>
      <c r="G1081" s="111" t="s">
        <v>2050</v>
      </c>
      <c r="H1081" s="124" t="s">
        <v>2051</v>
      </c>
      <c r="I1081" s="124" t="s">
        <v>2052</v>
      </c>
      <c r="J1081" s="50"/>
      <c r="K1081" s="51"/>
      <c r="L1081" s="51"/>
      <c r="M1081" s="51"/>
      <c r="N1081" s="51"/>
      <c r="O1081" s="51"/>
      <c r="P1081" s="51" t="s">
        <v>1776</v>
      </c>
      <c r="Q1081" s="51"/>
      <c r="R1081" s="51"/>
      <c r="S1081" s="51"/>
      <c r="T1081" s="51"/>
    </row>
    <row r="1082" spans="1:20" ht="89.25">
      <c r="A1082" s="80">
        <v>1082</v>
      </c>
      <c r="B1082" s="46" t="s">
        <v>2168</v>
      </c>
      <c r="C1082" s="110" t="s">
        <v>2053</v>
      </c>
      <c r="D1082" s="110" t="s">
        <v>2054</v>
      </c>
      <c r="E1082" s="110" t="s">
        <v>2055</v>
      </c>
      <c r="F1082" s="158" t="s">
        <v>2056</v>
      </c>
      <c r="G1082" s="111" t="s">
        <v>2057</v>
      </c>
      <c r="H1082" s="124" t="s">
        <v>2058</v>
      </c>
      <c r="I1082" s="124" t="s">
        <v>2059</v>
      </c>
      <c r="J1082" s="50" t="s">
        <v>1731</v>
      </c>
      <c r="K1082" s="51"/>
      <c r="L1082" s="51"/>
      <c r="M1082" s="51" t="s">
        <v>704</v>
      </c>
      <c r="N1082" s="51" t="s">
        <v>705</v>
      </c>
      <c r="O1082" s="51" t="s">
        <v>778</v>
      </c>
      <c r="P1082" s="51"/>
      <c r="Q1082" s="51"/>
      <c r="R1082" s="51"/>
      <c r="S1082" s="51"/>
      <c r="T1082" s="51"/>
    </row>
    <row r="1083" spans="1:20" ht="90">
      <c r="A1083" s="80">
        <v>1083</v>
      </c>
      <c r="B1083" s="46" t="s">
        <v>2168</v>
      </c>
      <c r="C1083" s="112" t="s">
        <v>2060</v>
      </c>
      <c r="D1083" s="112" t="s">
        <v>2061</v>
      </c>
      <c r="E1083" s="112" t="s">
        <v>2062</v>
      </c>
      <c r="F1083" s="113" t="s">
        <v>2063</v>
      </c>
      <c r="G1083" s="113" t="s">
        <v>2064</v>
      </c>
      <c r="H1083" s="114" t="s">
        <v>2065</v>
      </c>
      <c r="I1083" s="114" t="s">
        <v>2066</v>
      </c>
      <c r="J1083" s="50" t="s">
        <v>1730</v>
      </c>
      <c r="K1083" s="51"/>
      <c r="L1083" s="51"/>
      <c r="M1083" s="51"/>
      <c r="N1083" s="51" t="s">
        <v>3826</v>
      </c>
      <c r="O1083" s="51" t="s">
        <v>778</v>
      </c>
      <c r="P1083" s="51" t="s">
        <v>1780</v>
      </c>
      <c r="Q1083" s="51"/>
      <c r="R1083" s="51"/>
      <c r="S1083" s="51"/>
      <c r="T1083" s="51"/>
    </row>
    <row r="1084" spans="1:20" ht="127.5">
      <c r="A1084" s="80">
        <v>1084</v>
      </c>
      <c r="B1084" s="46" t="s">
        <v>2168</v>
      </c>
      <c r="C1084" s="112" t="s">
        <v>2067</v>
      </c>
      <c r="D1084" s="112" t="s">
        <v>2068</v>
      </c>
      <c r="E1084" s="112" t="s">
        <v>2069</v>
      </c>
      <c r="F1084" s="111" t="s">
        <v>2470</v>
      </c>
      <c r="G1084" s="113" t="s">
        <v>2070</v>
      </c>
      <c r="H1084" s="114" t="s">
        <v>2071</v>
      </c>
      <c r="I1084" s="114" t="s">
        <v>2963</v>
      </c>
      <c r="J1084" s="50"/>
      <c r="K1084" s="51"/>
      <c r="L1084" s="51"/>
      <c r="M1084" s="51"/>
      <c r="N1084" s="51"/>
      <c r="O1084" s="51"/>
      <c r="P1084" s="51" t="s">
        <v>1778</v>
      </c>
      <c r="Q1084" s="51"/>
      <c r="R1084" s="51"/>
      <c r="S1084" s="51"/>
      <c r="T1084" s="51"/>
    </row>
    <row r="1085" spans="1:20" ht="63.75">
      <c r="A1085" s="80">
        <v>1085</v>
      </c>
      <c r="B1085" s="46" t="s">
        <v>2168</v>
      </c>
      <c r="C1085" s="112" t="s">
        <v>2964</v>
      </c>
      <c r="D1085" s="112" t="s">
        <v>2965</v>
      </c>
      <c r="E1085" s="112" t="s">
        <v>2966</v>
      </c>
      <c r="F1085" s="111" t="s">
        <v>2470</v>
      </c>
      <c r="G1085" s="113" t="s">
        <v>2967</v>
      </c>
      <c r="H1085" s="114" t="s">
        <v>2968</v>
      </c>
      <c r="I1085" s="114" t="s">
        <v>2969</v>
      </c>
      <c r="J1085" s="50"/>
      <c r="K1085" s="51"/>
      <c r="L1085" s="51"/>
      <c r="M1085" s="51"/>
      <c r="N1085" s="51"/>
      <c r="O1085" s="51"/>
      <c r="P1085" s="51" t="s">
        <v>1778</v>
      </c>
      <c r="Q1085" s="51"/>
      <c r="R1085" s="51"/>
      <c r="S1085" s="51"/>
      <c r="T1085" s="51"/>
    </row>
    <row r="1086" spans="1:20" ht="25.5">
      <c r="A1086" s="80">
        <v>1086</v>
      </c>
      <c r="B1086" s="46" t="s">
        <v>2168</v>
      </c>
      <c r="C1086" s="112" t="s">
        <v>2970</v>
      </c>
      <c r="D1086" s="112" t="s">
        <v>2971</v>
      </c>
      <c r="E1086" s="112" t="s">
        <v>2972</v>
      </c>
      <c r="F1086" s="113" t="s">
        <v>2973</v>
      </c>
      <c r="G1086" s="113" t="s">
        <v>2974</v>
      </c>
      <c r="H1086" s="114" t="s">
        <v>2975</v>
      </c>
      <c r="I1086" s="114" t="s">
        <v>2976</v>
      </c>
      <c r="J1086" s="50" t="s">
        <v>1731</v>
      </c>
      <c r="K1086" s="51"/>
      <c r="L1086" s="51"/>
      <c r="M1086" s="51" t="s">
        <v>704</v>
      </c>
      <c r="N1086" s="51" t="s">
        <v>705</v>
      </c>
      <c r="O1086" s="51" t="s">
        <v>778</v>
      </c>
      <c r="P1086" s="51"/>
      <c r="Q1086" s="51"/>
      <c r="R1086" s="51"/>
      <c r="S1086" s="51"/>
      <c r="T1086" s="51"/>
    </row>
    <row r="1087" spans="1:20" ht="127.5">
      <c r="A1087" s="80">
        <v>1087</v>
      </c>
      <c r="B1087" s="46" t="s">
        <v>2168</v>
      </c>
      <c r="C1087" s="112" t="s">
        <v>2977</v>
      </c>
      <c r="D1087" s="112" t="s">
        <v>2978</v>
      </c>
      <c r="E1087" s="112" t="s">
        <v>2979</v>
      </c>
      <c r="F1087" s="111" t="s">
        <v>2470</v>
      </c>
      <c r="G1087" s="113" t="s">
        <v>2980</v>
      </c>
      <c r="H1087" s="114" t="s">
        <v>2981</v>
      </c>
      <c r="I1087" s="114" t="s">
        <v>2982</v>
      </c>
      <c r="J1087" s="50"/>
      <c r="K1087" s="51"/>
      <c r="L1087" s="51"/>
      <c r="M1087" s="51"/>
      <c r="N1087" s="51"/>
      <c r="O1087" s="51"/>
      <c r="P1087" s="51" t="s">
        <v>1781</v>
      </c>
      <c r="Q1087" s="51"/>
      <c r="R1087" s="51"/>
      <c r="S1087" s="51"/>
      <c r="T1087" s="51"/>
    </row>
    <row r="1088" spans="1:20" ht="38.25">
      <c r="A1088" s="80">
        <v>1088</v>
      </c>
      <c r="B1088" s="46" t="s">
        <v>2168</v>
      </c>
      <c r="C1088" s="112" t="s">
        <v>2983</v>
      </c>
      <c r="D1088" s="112" t="s">
        <v>2984</v>
      </c>
      <c r="E1088" s="112" t="s">
        <v>2985</v>
      </c>
      <c r="F1088" s="111" t="s">
        <v>2470</v>
      </c>
      <c r="G1088" s="113" t="s">
        <v>2986</v>
      </c>
      <c r="H1088" s="114" t="s">
        <v>2987</v>
      </c>
      <c r="I1088" s="114" t="s">
        <v>2988</v>
      </c>
      <c r="J1088" s="50"/>
      <c r="K1088" s="51"/>
      <c r="L1088" s="51"/>
      <c r="M1088" s="51"/>
      <c r="N1088" s="51"/>
      <c r="O1088" s="51"/>
      <c r="P1088" s="51" t="s">
        <v>1781</v>
      </c>
      <c r="Q1088" s="51"/>
      <c r="R1088" s="51"/>
      <c r="S1088" s="51"/>
      <c r="T1088" s="51"/>
    </row>
    <row r="1089" spans="1:20" ht="25.5">
      <c r="A1089" s="80">
        <v>1089</v>
      </c>
      <c r="B1089" s="46" t="s">
        <v>2168</v>
      </c>
      <c r="C1089" s="112" t="s">
        <v>2989</v>
      </c>
      <c r="D1089" s="112" t="s">
        <v>2990</v>
      </c>
      <c r="E1089" s="112" t="s">
        <v>2991</v>
      </c>
      <c r="F1089" s="113" t="s">
        <v>2992</v>
      </c>
      <c r="G1089" s="113" t="s">
        <v>2993</v>
      </c>
      <c r="H1089" s="114" t="s">
        <v>2994</v>
      </c>
      <c r="I1089" s="114" t="s">
        <v>2995</v>
      </c>
      <c r="J1089" s="50" t="s">
        <v>1731</v>
      </c>
      <c r="K1089" s="51"/>
      <c r="L1089" s="51"/>
      <c r="M1089" s="51" t="s">
        <v>704</v>
      </c>
      <c r="N1089" s="51" t="s">
        <v>705</v>
      </c>
      <c r="O1089" s="51" t="s">
        <v>778</v>
      </c>
      <c r="P1089" s="51"/>
      <c r="Q1089" s="51"/>
      <c r="R1089" s="51"/>
      <c r="S1089" s="51"/>
      <c r="T1089" s="51"/>
    </row>
    <row r="1090" spans="1:20" ht="102">
      <c r="A1090" s="80">
        <v>1090</v>
      </c>
      <c r="B1090" s="46" t="s">
        <v>2168</v>
      </c>
      <c r="C1090" s="112" t="s">
        <v>2996</v>
      </c>
      <c r="D1090" s="112" t="s">
        <v>2997</v>
      </c>
      <c r="E1090" s="112" t="s">
        <v>2998</v>
      </c>
      <c r="F1090" s="111" t="s">
        <v>2470</v>
      </c>
      <c r="G1090" s="113" t="s">
        <v>2999</v>
      </c>
      <c r="H1090" s="114" t="s">
        <v>3000</v>
      </c>
      <c r="I1090" s="114" t="s">
        <v>3001</v>
      </c>
      <c r="J1090" s="50"/>
      <c r="K1090" s="51"/>
      <c r="L1090" s="51"/>
      <c r="M1090" s="51"/>
      <c r="N1090" s="51"/>
      <c r="O1090" s="51"/>
      <c r="P1090" s="51" t="s">
        <v>1781</v>
      </c>
      <c r="Q1090" s="51"/>
      <c r="R1090" s="51"/>
      <c r="S1090" s="51"/>
      <c r="T1090" s="51"/>
    </row>
    <row r="1091" spans="1:20" ht="191.25">
      <c r="A1091" s="80">
        <v>1091</v>
      </c>
      <c r="B1091" s="46" t="s">
        <v>2168</v>
      </c>
      <c r="C1091" s="112" t="s">
        <v>3002</v>
      </c>
      <c r="D1091" s="112" t="s">
        <v>3003</v>
      </c>
      <c r="E1091" s="112" t="s">
        <v>3004</v>
      </c>
      <c r="F1091" s="113" t="s">
        <v>3005</v>
      </c>
      <c r="G1091" s="113" t="s">
        <v>3006</v>
      </c>
      <c r="H1091" s="114" t="s">
        <v>3007</v>
      </c>
      <c r="I1091" s="114" t="s">
        <v>3008</v>
      </c>
      <c r="J1091" s="50" t="s">
        <v>1731</v>
      </c>
      <c r="K1091" s="51" t="s">
        <v>115</v>
      </c>
      <c r="L1091" s="51"/>
      <c r="M1091" s="51" t="s">
        <v>704</v>
      </c>
      <c r="N1091" s="51" t="s">
        <v>705</v>
      </c>
      <c r="O1091" s="51" t="s">
        <v>778</v>
      </c>
      <c r="P1091" s="51"/>
      <c r="Q1091" s="51"/>
      <c r="R1091" s="51"/>
      <c r="S1091" s="51"/>
      <c r="T1091" s="51"/>
    </row>
    <row r="1092" spans="1:20" ht="267.75">
      <c r="A1092" s="80">
        <v>1092</v>
      </c>
      <c r="B1092" s="46" t="s">
        <v>2168</v>
      </c>
      <c r="C1092" s="112" t="s">
        <v>3009</v>
      </c>
      <c r="D1092" s="112" t="s">
        <v>3010</v>
      </c>
      <c r="E1092" s="112" t="s">
        <v>3011</v>
      </c>
      <c r="F1092" s="111" t="s">
        <v>2470</v>
      </c>
      <c r="G1092" s="113" t="s">
        <v>3012</v>
      </c>
      <c r="H1092" s="114" t="s">
        <v>3013</v>
      </c>
      <c r="I1092" s="114" t="s">
        <v>2128</v>
      </c>
      <c r="J1092" s="50"/>
      <c r="K1092" s="51"/>
      <c r="L1092" s="51"/>
      <c r="M1092" s="51"/>
      <c r="N1092" s="51"/>
      <c r="O1092" s="51"/>
      <c r="P1092" s="51" t="s">
        <v>1781</v>
      </c>
      <c r="Q1092" s="51"/>
      <c r="R1092" s="51"/>
      <c r="S1092" s="51"/>
      <c r="T1092" s="51"/>
    </row>
    <row r="1093" spans="1:20" ht="89.25">
      <c r="A1093" s="80">
        <v>1093</v>
      </c>
      <c r="B1093" s="46" t="s">
        <v>2168</v>
      </c>
      <c r="C1093" s="112" t="s">
        <v>2129</v>
      </c>
      <c r="D1093" s="112" t="s">
        <v>2130</v>
      </c>
      <c r="E1093" s="112" t="s">
        <v>2131</v>
      </c>
      <c r="F1093" s="113" t="s">
        <v>2132</v>
      </c>
      <c r="G1093" s="113" t="s">
        <v>2133</v>
      </c>
      <c r="H1093" s="114" t="s">
        <v>2134</v>
      </c>
      <c r="I1093" s="114" t="s">
        <v>2135</v>
      </c>
      <c r="J1093" s="50" t="s">
        <v>1731</v>
      </c>
      <c r="K1093" s="51"/>
      <c r="L1093" s="51"/>
      <c r="M1093" s="51" t="s">
        <v>704</v>
      </c>
      <c r="N1093" s="51" t="s">
        <v>705</v>
      </c>
      <c r="O1093" s="51" t="s">
        <v>778</v>
      </c>
      <c r="P1093" s="51"/>
      <c r="Q1093" s="51"/>
      <c r="R1093" s="51"/>
      <c r="S1093" s="51"/>
      <c r="T1093" s="51"/>
    </row>
    <row r="1094" spans="1:20" ht="25.5">
      <c r="A1094" s="80">
        <v>1094</v>
      </c>
      <c r="B1094" s="46" t="s">
        <v>2168</v>
      </c>
      <c r="C1094" s="112" t="s">
        <v>2136</v>
      </c>
      <c r="D1094" s="112" t="s">
        <v>2137</v>
      </c>
      <c r="E1094" s="112" t="s">
        <v>2138</v>
      </c>
      <c r="F1094" s="113" t="s">
        <v>2139</v>
      </c>
      <c r="G1094" s="113" t="s">
        <v>2140</v>
      </c>
      <c r="H1094" s="114" t="s">
        <v>2141</v>
      </c>
      <c r="I1094" s="114"/>
      <c r="J1094" s="50" t="s">
        <v>1732</v>
      </c>
      <c r="K1094" s="51" t="s">
        <v>118</v>
      </c>
      <c r="L1094" s="51"/>
      <c r="M1094" s="51" t="s">
        <v>704</v>
      </c>
      <c r="N1094" s="51" t="s">
        <v>705</v>
      </c>
      <c r="O1094" s="51" t="s">
        <v>778</v>
      </c>
      <c r="P1094" s="51"/>
      <c r="Q1094" s="51"/>
      <c r="R1094" s="51"/>
      <c r="S1094" s="51"/>
      <c r="T1094" s="51"/>
    </row>
    <row r="1095" spans="1:20" ht="25.5">
      <c r="A1095" s="80">
        <v>1095</v>
      </c>
      <c r="B1095" s="46" t="s">
        <v>2168</v>
      </c>
      <c r="C1095" s="112" t="s">
        <v>2142</v>
      </c>
      <c r="D1095" s="112" t="s">
        <v>2143</v>
      </c>
      <c r="E1095" s="112" t="s">
        <v>2144</v>
      </c>
      <c r="F1095" s="113" t="s">
        <v>2145</v>
      </c>
      <c r="G1095" s="113" t="s">
        <v>2146</v>
      </c>
      <c r="H1095" s="114" t="s">
        <v>2147</v>
      </c>
      <c r="I1095" s="114"/>
      <c r="J1095" s="50" t="s">
        <v>1730</v>
      </c>
      <c r="K1095" s="51"/>
      <c r="L1095" s="51"/>
      <c r="M1095" s="51"/>
      <c r="N1095" s="51"/>
      <c r="O1095" s="51" t="s">
        <v>778</v>
      </c>
      <c r="P1095" s="51" t="s">
        <v>1776</v>
      </c>
      <c r="Q1095" s="51"/>
      <c r="R1095" s="51"/>
      <c r="S1095" s="51"/>
      <c r="T1095" s="51"/>
    </row>
    <row r="1096" spans="1:20" ht="12.75">
      <c r="A1096" s="80">
        <v>1096</v>
      </c>
      <c r="B1096" s="46" t="s">
        <v>2168</v>
      </c>
      <c r="C1096" s="112" t="s">
        <v>2148</v>
      </c>
      <c r="D1096" s="112" t="s">
        <v>2149</v>
      </c>
      <c r="E1096" s="112" t="s">
        <v>2150</v>
      </c>
      <c r="F1096" s="113" t="s">
        <v>2151</v>
      </c>
      <c r="G1096" s="113" t="s">
        <v>2152</v>
      </c>
      <c r="H1096" s="114" t="s">
        <v>2153</v>
      </c>
      <c r="I1096" s="114" t="s">
        <v>2154</v>
      </c>
      <c r="J1096" s="50" t="s">
        <v>1731</v>
      </c>
      <c r="K1096" s="51"/>
      <c r="L1096" s="51">
        <v>42</v>
      </c>
      <c r="M1096" s="51" t="s">
        <v>704</v>
      </c>
      <c r="N1096" s="51" t="s">
        <v>705</v>
      </c>
      <c r="O1096" s="51" t="s">
        <v>778</v>
      </c>
      <c r="P1096" s="51"/>
      <c r="Q1096" s="51"/>
      <c r="R1096" s="51"/>
      <c r="S1096" s="51"/>
      <c r="T1096" s="51"/>
    </row>
    <row r="1097" spans="1:20" ht="25.5">
      <c r="A1097" s="80">
        <v>1097</v>
      </c>
      <c r="B1097" s="46" t="s">
        <v>2168</v>
      </c>
      <c r="C1097" s="112" t="s">
        <v>2155</v>
      </c>
      <c r="D1097" s="112" t="s">
        <v>2156</v>
      </c>
      <c r="E1097" s="112" t="s">
        <v>2157</v>
      </c>
      <c r="F1097" s="113" t="s">
        <v>2158</v>
      </c>
      <c r="G1097" s="113" t="s">
        <v>2159</v>
      </c>
      <c r="H1097" s="114" t="s">
        <v>2160</v>
      </c>
      <c r="I1097" s="114"/>
      <c r="J1097" s="50" t="s">
        <v>1730</v>
      </c>
      <c r="K1097" s="51"/>
      <c r="L1097" s="51"/>
      <c r="M1097" s="51"/>
      <c r="N1097" s="51" t="s">
        <v>113</v>
      </c>
      <c r="O1097" s="51" t="s">
        <v>778</v>
      </c>
      <c r="P1097" s="51" t="s">
        <v>1776</v>
      </c>
      <c r="Q1097" s="51"/>
      <c r="R1097" s="51"/>
      <c r="S1097" s="51"/>
      <c r="T1097" s="51"/>
    </row>
    <row r="1098" spans="1:20" ht="12.75">
      <c r="A1098" s="80">
        <v>1098</v>
      </c>
      <c r="B1098" s="46" t="s">
        <v>2168</v>
      </c>
      <c r="C1098" s="112" t="s">
        <v>2161</v>
      </c>
      <c r="D1098" s="112" t="s">
        <v>2162</v>
      </c>
      <c r="E1098" s="112" t="s">
        <v>2163</v>
      </c>
      <c r="F1098" s="113" t="s">
        <v>2164</v>
      </c>
      <c r="G1098" s="113" t="s">
        <v>2165</v>
      </c>
      <c r="H1098" s="114" t="s">
        <v>2166</v>
      </c>
      <c r="I1098" s="114" t="s">
        <v>2167</v>
      </c>
      <c r="J1098" s="50" t="s">
        <v>1731</v>
      </c>
      <c r="K1098" s="51"/>
      <c r="L1098" s="51"/>
      <c r="M1098" s="51" t="s">
        <v>704</v>
      </c>
      <c r="N1098" s="51"/>
      <c r="O1098" s="51" t="s">
        <v>778</v>
      </c>
      <c r="P1098" s="51"/>
      <c r="Q1098" s="51"/>
      <c r="R1098" s="51"/>
      <c r="S1098" s="51"/>
      <c r="T1098" s="51"/>
    </row>
    <row r="1099" spans="1:20" ht="33.75">
      <c r="A1099" s="80">
        <v>1099</v>
      </c>
      <c r="B1099" s="46" t="s">
        <v>2172</v>
      </c>
      <c r="C1099" s="54" t="s">
        <v>2169</v>
      </c>
      <c r="D1099" s="38" t="s">
        <v>1036</v>
      </c>
      <c r="E1099" s="38" t="s">
        <v>241</v>
      </c>
      <c r="F1099" s="111" t="s">
        <v>2470</v>
      </c>
      <c r="G1099" s="47" t="s">
        <v>2471</v>
      </c>
      <c r="H1099" s="48" t="s">
        <v>2170</v>
      </c>
      <c r="I1099" s="49" t="s">
        <v>2171</v>
      </c>
      <c r="J1099" s="50"/>
      <c r="K1099" s="51"/>
      <c r="L1099" s="51"/>
      <c r="M1099" s="51"/>
      <c r="N1099" s="51"/>
      <c r="O1099" s="51"/>
      <c r="P1099" s="51" t="s">
        <v>1778</v>
      </c>
      <c r="Q1099" s="51"/>
      <c r="R1099" s="51"/>
      <c r="S1099" s="51"/>
      <c r="T1099" s="51"/>
    </row>
    <row r="1100" spans="1:20" ht="191.25">
      <c r="A1100" s="80">
        <v>1100</v>
      </c>
      <c r="B1100" s="46" t="s">
        <v>3383</v>
      </c>
      <c r="C1100" s="183" t="s">
        <v>1521</v>
      </c>
      <c r="D1100" s="184" t="s">
        <v>939</v>
      </c>
      <c r="E1100" s="174"/>
      <c r="F1100" s="111" t="s">
        <v>2470</v>
      </c>
      <c r="G1100" s="175" t="s">
        <v>2471</v>
      </c>
      <c r="H1100" s="189" t="s">
        <v>2815</v>
      </c>
      <c r="I1100" s="190" t="s">
        <v>2816</v>
      </c>
      <c r="J1100" s="50"/>
      <c r="K1100" s="51"/>
      <c r="L1100" s="51"/>
      <c r="M1100" s="51"/>
      <c r="N1100" s="51"/>
      <c r="O1100" s="51"/>
      <c r="P1100" s="51" t="s">
        <v>1776</v>
      </c>
      <c r="Q1100" s="51"/>
      <c r="R1100" s="51"/>
      <c r="S1100" s="51"/>
      <c r="T1100" s="51"/>
    </row>
    <row r="1101" spans="1:20" ht="153">
      <c r="A1101" s="80">
        <v>1101</v>
      </c>
      <c r="B1101" s="46" t="s">
        <v>3383</v>
      </c>
      <c r="C1101" s="185" t="s">
        <v>1214</v>
      </c>
      <c r="D1101" s="186" t="s">
        <v>1215</v>
      </c>
      <c r="E1101" s="176" t="s">
        <v>617</v>
      </c>
      <c r="F1101" s="111" t="s">
        <v>2470</v>
      </c>
      <c r="G1101" s="177" t="s">
        <v>2471</v>
      </c>
      <c r="H1101" s="171" t="s">
        <v>2817</v>
      </c>
      <c r="I1101" s="188" t="s">
        <v>2818</v>
      </c>
      <c r="J1101" s="50"/>
      <c r="K1101" s="51"/>
      <c r="L1101" s="51"/>
      <c r="M1101" s="51"/>
      <c r="N1101" s="51"/>
      <c r="O1101" s="51"/>
      <c r="P1101" s="51" t="s">
        <v>1779</v>
      </c>
      <c r="Q1101" s="51"/>
      <c r="R1101" s="51"/>
      <c r="S1101" s="51"/>
      <c r="T1101" s="51"/>
    </row>
    <row r="1102" spans="1:20" ht="12.75">
      <c r="A1102" s="80">
        <v>1102</v>
      </c>
      <c r="B1102" s="46" t="s">
        <v>3383</v>
      </c>
      <c r="C1102" s="183" t="s">
        <v>1896</v>
      </c>
      <c r="D1102" s="186" t="s">
        <v>1897</v>
      </c>
      <c r="E1102" s="176" t="s">
        <v>1545</v>
      </c>
      <c r="F1102" s="177" t="s">
        <v>986</v>
      </c>
      <c r="G1102" s="177" t="s">
        <v>987</v>
      </c>
      <c r="H1102" s="171" t="s">
        <v>2819</v>
      </c>
      <c r="I1102" s="188" t="s">
        <v>2820</v>
      </c>
      <c r="J1102" s="50" t="s">
        <v>1732</v>
      </c>
      <c r="K1102" s="51"/>
      <c r="L1102" s="51">
        <v>477</v>
      </c>
      <c r="M1102" s="51" t="s">
        <v>704</v>
      </c>
      <c r="N1102" s="51" t="s">
        <v>705</v>
      </c>
      <c r="O1102" s="51" t="s">
        <v>778</v>
      </c>
      <c r="P1102" s="51"/>
      <c r="Q1102" s="51"/>
      <c r="R1102" s="51"/>
      <c r="S1102" s="51"/>
      <c r="T1102" s="51"/>
    </row>
    <row r="1103" spans="1:20" ht="51">
      <c r="A1103" s="80">
        <v>1103</v>
      </c>
      <c r="B1103" s="46" t="s">
        <v>3383</v>
      </c>
      <c r="C1103" s="154" t="s">
        <v>2518</v>
      </c>
      <c r="D1103" s="186" t="s">
        <v>2519</v>
      </c>
      <c r="E1103" s="176" t="s">
        <v>1073</v>
      </c>
      <c r="F1103" s="111" t="s">
        <v>2470</v>
      </c>
      <c r="G1103" s="177" t="s">
        <v>2471</v>
      </c>
      <c r="H1103" s="178" t="s">
        <v>2821</v>
      </c>
      <c r="I1103" s="188" t="s">
        <v>2822</v>
      </c>
      <c r="J1103" s="50"/>
      <c r="K1103" s="51"/>
      <c r="L1103" s="51"/>
      <c r="M1103" s="51"/>
      <c r="N1103" s="51"/>
      <c r="O1103" s="51"/>
      <c r="P1103" s="51" t="s">
        <v>2100</v>
      </c>
      <c r="Q1103" s="51"/>
      <c r="R1103" s="51"/>
      <c r="S1103" s="51"/>
      <c r="T1103" s="51"/>
    </row>
    <row r="1104" spans="1:20" ht="408">
      <c r="A1104" s="80">
        <v>1104</v>
      </c>
      <c r="B1104" s="46" t="s">
        <v>3383</v>
      </c>
      <c r="C1104" s="185" t="s">
        <v>1704</v>
      </c>
      <c r="D1104" s="186" t="s">
        <v>1047</v>
      </c>
      <c r="E1104" s="176"/>
      <c r="F1104" s="111" t="s">
        <v>2470</v>
      </c>
      <c r="G1104" s="177" t="s">
        <v>2471</v>
      </c>
      <c r="H1104" s="171" t="s">
        <v>3379</v>
      </c>
      <c r="I1104" s="188" t="s">
        <v>3380</v>
      </c>
      <c r="J1104" s="50"/>
      <c r="K1104" s="51"/>
      <c r="L1104" s="51"/>
      <c r="M1104" s="51"/>
      <c r="N1104" s="51"/>
      <c r="O1104" s="51"/>
      <c r="P1104" s="51" t="s">
        <v>1776</v>
      </c>
      <c r="Q1104" s="51"/>
      <c r="R1104" s="51"/>
      <c r="S1104" s="51"/>
      <c r="T1104" s="51"/>
    </row>
    <row r="1105" spans="1:20" ht="12.75">
      <c r="A1105" s="80">
        <v>1105</v>
      </c>
      <c r="B1105" s="46" t="s">
        <v>3383</v>
      </c>
      <c r="C1105" s="187" t="s">
        <v>1075</v>
      </c>
      <c r="D1105" s="179">
        <v>174</v>
      </c>
      <c r="E1105" s="180">
        <v>22</v>
      </c>
      <c r="F1105" s="181" t="s">
        <v>986</v>
      </c>
      <c r="G1105" s="181" t="s">
        <v>987</v>
      </c>
      <c r="H1105" s="180" t="s">
        <v>3381</v>
      </c>
      <c r="I1105" s="182" t="s">
        <v>3382</v>
      </c>
      <c r="J1105" s="50" t="s">
        <v>1731</v>
      </c>
      <c r="K1105" s="51"/>
      <c r="L1105" s="51"/>
      <c r="M1105" s="51" t="s">
        <v>704</v>
      </c>
      <c r="N1105" s="51" t="s">
        <v>705</v>
      </c>
      <c r="O1105" s="51" t="s">
        <v>778</v>
      </c>
      <c r="P1105" s="51"/>
      <c r="Q1105" s="51"/>
      <c r="R1105" s="51"/>
      <c r="S1105" s="51"/>
      <c r="T1105" s="51"/>
    </row>
    <row r="1106" spans="1:20" ht="25.5">
      <c r="A1106" s="80">
        <v>1106</v>
      </c>
      <c r="B1106" s="46" t="s">
        <v>3325</v>
      </c>
      <c r="C1106" s="110" t="s">
        <v>1848</v>
      </c>
      <c r="D1106" s="110" t="s">
        <v>1783</v>
      </c>
      <c r="E1106" s="110" t="s">
        <v>1084</v>
      </c>
      <c r="F1106" s="111" t="s">
        <v>986</v>
      </c>
      <c r="G1106" s="111" t="s">
        <v>987</v>
      </c>
      <c r="H1106" s="124" t="s">
        <v>3384</v>
      </c>
      <c r="I1106" s="124" t="s">
        <v>3385</v>
      </c>
      <c r="J1106" s="50" t="s">
        <v>1732</v>
      </c>
      <c r="K1106" s="51" t="s">
        <v>3924</v>
      </c>
      <c r="L1106" s="51">
        <v>342</v>
      </c>
      <c r="M1106" s="51" t="s">
        <v>704</v>
      </c>
      <c r="N1106" s="51" t="s">
        <v>705</v>
      </c>
      <c r="O1106" s="51" t="s">
        <v>778</v>
      </c>
      <c r="P1106" s="51"/>
      <c r="Q1106" s="51"/>
      <c r="R1106" s="51"/>
      <c r="S1106" s="51"/>
      <c r="T1106" s="51"/>
    </row>
    <row r="1107" spans="1:20" ht="89.25">
      <c r="A1107" s="80">
        <v>1107</v>
      </c>
      <c r="B1107" s="46" t="s">
        <v>3325</v>
      </c>
      <c r="C1107" s="112" t="s">
        <v>1848</v>
      </c>
      <c r="D1107" s="112" t="s">
        <v>1783</v>
      </c>
      <c r="E1107" s="112" t="s">
        <v>1160</v>
      </c>
      <c r="F1107" s="113" t="s">
        <v>986</v>
      </c>
      <c r="G1107" s="113" t="s">
        <v>987</v>
      </c>
      <c r="H1107" s="114" t="s">
        <v>3386</v>
      </c>
      <c r="I1107" s="114" t="s">
        <v>3058</v>
      </c>
      <c r="J1107" s="50" t="s">
        <v>1732</v>
      </c>
      <c r="K1107" s="51" t="s">
        <v>3923</v>
      </c>
      <c r="L1107" s="51">
        <v>2</v>
      </c>
      <c r="M1107" s="51" t="s">
        <v>704</v>
      </c>
      <c r="N1107" s="51" t="s">
        <v>705</v>
      </c>
      <c r="O1107" s="51" t="s">
        <v>778</v>
      </c>
      <c r="P1107" s="51"/>
      <c r="Q1107" s="51"/>
      <c r="R1107" s="51"/>
      <c r="S1107" s="51"/>
      <c r="T1107" s="51"/>
    </row>
    <row r="1108" spans="1:20" ht="63.75">
      <c r="A1108" s="80">
        <v>1108</v>
      </c>
      <c r="B1108" s="46" t="s">
        <v>3325</v>
      </c>
      <c r="C1108" s="112" t="s">
        <v>1848</v>
      </c>
      <c r="D1108" s="112" t="s">
        <v>1783</v>
      </c>
      <c r="E1108" s="112" t="s">
        <v>2010</v>
      </c>
      <c r="F1108" s="113" t="s">
        <v>986</v>
      </c>
      <c r="G1108" s="113" t="s">
        <v>987</v>
      </c>
      <c r="H1108" s="114" t="s">
        <v>3059</v>
      </c>
      <c r="I1108" s="114" t="s">
        <v>3060</v>
      </c>
      <c r="J1108" s="50" t="s">
        <v>1730</v>
      </c>
      <c r="K1108" s="51"/>
      <c r="L1108" s="51"/>
      <c r="M1108" s="51"/>
      <c r="N1108" s="51" t="s">
        <v>3929</v>
      </c>
      <c r="O1108" s="51" t="s">
        <v>778</v>
      </c>
      <c r="P1108" s="102" t="s">
        <v>3928</v>
      </c>
      <c r="Q1108" s="51"/>
      <c r="R1108" s="51"/>
      <c r="S1108" s="51"/>
      <c r="T1108" s="51"/>
    </row>
    <row r="1109" spans="1:20" ht="51">
      <c r="A1109" s="80">
        <v>1109</v>
      </c>
      <c r="B1109" s="46" t="s">
        <v>3325</v>
      </c>
      <c r="C1109" s="112" t="s">
        <v>1151</v>
      </c>
      <c r="D1109" s="112" t="s">
        <v>1877</v>
      </c>
      <c r="E1109" s="112" t="s">
        <v>1864</v>
      </c>
      <c r="F1109" s="113" t="s">
        <v>986</v>
      </c>
      <c r="G1109" s="113" t="s">
        <v>987</v>
      </c>
      <c r="H1109" s="114" t="s">
        <v>3061</v>
      </c>
      <c r="I1109" s="114" t="s">
        <v>3062</v>
      </c>
      <c r="J1109" s="50" t="s">
        <v>1731</v>
      </c>
      <c r="K1109" s="51"/>
      <c r="L1109" s="51">
        <v>1182</v>
      </c>
      <c r="M1109" s="51" t="s">
        <v>704</v>
      </c>
      <c r="N1109" s="51" t="s">
        <v>705</v>
      </c>
      <c r="O1109" s="51" t="s">
        <v>778</v>
      </c>
      <c r="P1109" s="51"/>
      <c r="Q1109" s="51"/>
      <c r="R1109" s="51"/>
      <c r="S1109" s="51"/>
      <c r="T1109" s="51"/>
    </row>
    <row r="1110" spans="1:20" ht="51">
      <c r="A1110" s="80">
        <v>1110</v>
      </c>
      <c r="B1110" s="46" t="s">
        <v>3325</v>
      </c>
      <c r="C1110" s="112" t="s">
        <v>1002</v>
      </c>
      <c r="D1110" s="112" t="s">
        <v>1003</v>
      </c>
      <c r="E1110" s="112" t="s">
        <v>2644</v>
      </c>
      <c r="F1110" s="111" t="s">
        <v>2470</v>
      </c>
      <c r="G1110" s="113" t="s">
        <v>987</v>
      </c>
      <c r="H1110" s="114" t="s">
        <v>3063</v>
      </c>
      <c r="I1110" s="114" t="s">
        <v>3064</v>
      </c>
      <c r="J1110" s="50"/>
      <c r="K1110" s="51"/>
      <c r="L1110" s="51"/>
      <c r="M1110" s="51"/>
      <c r="N1110" s="51"/>
      <c r="O1110" s="51"/>
      <c r="P1110" s="51" t="s">
        <v>1780</v>
      </c>
      <c r="Q1110" s="51"/>
      <c r="R1110" s="51"/>
      <c r="S1110" s="51"/>
      <c r="T1110" s="51"/>
    </row>
    <row r="1111" spans="1:20" ht="89.25">
      <c r="A1111" s="80">
        <v>1111</v>
      </c>
      <c r="B1111" s="46" t="s">
        <v>3325</v>
      </c>
      <c r="C1111" s="112" t="s">
        <v>1007</v>
      </c>
      <c r="D1111" s="112" t="s">
        <v>1008</v>
      </c>
      <c r="E1111" s="112" t="s">
        <v>241</v>
      </c>
      <c r="F1111" s="113" t="s">
        <v>986</v>
      </c>
      <c r="G1111" s="113" t="s">
        <v>987</v>
      </c>
      <c r="H1111" s="114" t="s">
        <v>3065</v>
      </c>
      <c r="I1111" s="114" t="s">
        <v>3066</v>
      </c>
      <c r="J1111" s="50" t="s">
        <v>1732</v>
      </c>
      <c r="K1111" s="51" t="s">
        <v>74</v>
      </c>
      <c r="L1111" s="51"/>
      <c r="M1111" s="51" t="s">
        <v>704</v>
      </c>
      <c r="N1111" s="51" t="s">
        <v>705</v>
      </c>
      <c r="O1111" s="51" t="s">
        <v>778</v>
      </c>
      <c r="P1111" s="51"/>
      <c r="Q1111" s="51"/>
      <c r="R1111" s="51"/>
      <c r="S1111" s="51"/>
      <c r="T1111" s="51"/>
    </row>
    <row r="1112" spans="1:20" ht="102">
      <c r="A1112" s="80">
        <v>1112</v>
      </c>
      <c r="B1112" s="46" t="s">
        <v>3325</v>
      </c>
      <c r="C1112" s="112" t="s">
        <v>728</v>
      </c>
      <c r="D1112" s="112" t="s">
        <v>1084</v>
      </c>
      <c r="E1112" s="112" t="s">
        <v>1004</v>
      </c>
      <c r="F1112" s="113" t="s">
        <v>986</v>
      </c>
      <c r="G1112" s="113" t="s">
        <v>987</v>
      </c>
      <c r="H1112" s="114" t="s">
        <v>3067</v>
      </c>
      <c r="I1112" s="114" t="s">
        <v>3066</v>
      </c>
      <c r="J1112" s="50" t="s">
        <v>1732</v>
      </c>
      <c r="K1112" s="51" t="s">
        <v>402</v>
      </c>
      <c r="L1112" s="51"/>
      <c r="M1112" s="51" t="s">
        <v>704</v>
      </c>
      <c r="N1112" s="51" t="s">
        <v>705</v>
      </c>
      <c r="O1112" s="51" t="s">
        <v>778</v>
      </c>
      <c r="P1112" s="51"/>
      <c r="Q1112" s="51"/>
      <c r="R1112" s="51"/>
      <c r="S1112" s="51"/>
      <c r="T1112" s="51"/>
    </row>
    <row r="1113" spans="1:20" ht="25.5">
      <c r="A1113" s="80">
        <v>1113</v>
      </c>
      <c r="B1113" s="46" t="s">
        <v>3325</v>
      </c>
      <c r="C1113" s="112" t="s">
        <v>1499</v>
      </c>
      <c r="D1113" s="112" t="s">
        <v>2328</v>
      </c>
      <c r="E1113" s="112" t="s">
        <v>989</v>
      </c>
      <c r="F1113" s="111" t="s">
        <v>2470</v>
      </c>
      <c r="G1113" s="113" t="s">
        <v>2471</v>
      </c>
      <c r="H1113" s="114" t="s">
        <v>3068</v>
      </c>
      <c r="I1113" s="114" t="s">
        <v>3069</v>
      </c>
      <c r="J1113" s="50"/>
      <c r="K1113" s="51"/>
      <c r="L1113" s="51"/>
      <c r="M1113" s="51"/>
      <c r="N1113" s="51"/>
      <c r="O1113" s="51"/>
      <c r="P1113" s="51" t="s">
        <v>1778</v>
      </c>
      <c r="Q1113" s="51"/>
      <c r="R1113" s="51"/>
      <c r="S1113" s="51"/>
      <c r="T1113" s="51"/>
    </row>
    <row r="1114" spans="1:20" ht="25.5">
      <c r="A1114" s="80">
        <v>1114</v>
      </c>
      <c r="B1114" s="46" t="s">
        <v>3325</v>
      </c>
      <c r="C1114" s="112" t="s">
        <v>1499</v>
      </c>
      <c r="D1114" s="112" t="s">
        <v>2328</v>
      </c>
      <c r="E1114" s="112" t="s">
        <v>1877</v>
      </c>
      <c r="F1114" s="111" t="s">
        <v>2470</v>
      </c>
      <c r="G1114" s="113" t="s">
        <v>2471</v>
      </c>
      <c r="H1114" s="114" t="s">
        <v>3068</v>
      </c>
      <c r="I1114" s="114" t="s">
        <v>3069</v>
      </c>
      <c r="J1114" s="50"/>
      <c r="K1114" s="51"/>
      <c r="L1114" s="51"/>
      <c r="M1114" s="51"/>
      <c r="N1114" s="51"/>
      <c r="O1114" s="51"/>
      <c r="P1114" s="51" t="s">
        <v>1778</v>
      </c>
      <c r="Q1114" s="51"/>
      <c r="R1114" s="51"/>
      <c r="S1114" s="51"/>
      <c r="T1114" s="51"/>
    </row>
    <row r="1115" spans="1:20" ht="89.25">
      <c r="A1115" s="80">
        <v>1115</v>
      </c>
      <c r="B1115" s="46" t="s">
        <v>3325</v>
      </c>
      <c r="C1115" s="112" t="s">
        <v>2875</v>
      </c>
      <c r="D1115" s="112" t="s">
        <v>1154</v>
      </c>
      <c r="E1115" s="112" t="s">
        <v>1084</v>
      </c>
      <c r="F1115" s="111" t="s">
        <v>2470</v>
      </c>
      <c r="G1115" s="113" t="s">
        <v>2471</v>
      </c>
      <c r="H1115" s="114" t="s">
        <v>3070</v>
      </c>
      <c r="I1115" s="114" t="s">
        <v>3071</v>
      </c>
      <c r="J1115" s="50"/>
      <c r="K1115" s="51"/>
      <c r="L1115" s="51"/>
      <c r="M1115" s="51"/>
      <c r="N1115" s="51"/>
      <c r="O1115" s="51"/>
      <c r="P1115" s="51" t="s">
        <v>1778</v>
      </c>
      <c r="Q1115" s="51"/>
      <c r="R1115" s="51"/>
      <c r="S1115" s="51"/>
      <c r="T1115" s="51"/>
    </row>
    <row r="1116" spans="1:20" ht="89.25">
      <c r="A1116" s="80">
        <v>1116</v>
      </c>
      <c r="B1116" s="46" t="s">
        <v>3325</v>
      </c>
      <c r="C1116" s="112" t="s">
        <v>2467</v>
      </c>
      <c r="D1116" s="112" t="s">
        <v>2468</v>
      </c>
      <c r="E1116" s="112" t="s">
        <v>1148</v>
      </c>
      <c r="F1116" s="111" t="s">
        <v>2470</v>
      </c>
      <c r="G1116" s="113" t="s">
        <v>2471</v>
      </c>
      <c r="H1116" s="114" t="s">
        <v>3072</v>
      </c>
      <c r="I1116" s="114" t="s">
        <v>3399</v>
      </c>
      <c r="J1116" s="50"/>
      <c r="K1116" s="51"/>
      <c r="L1116" s="51"/>
      <c r="M1116" s="51"/>
      <c r="N1116" s="51"/>
      <c r="O1116" s="51"/>
      <c r="P1116" s="51" t="s">
        <v>1781</v>
      </c>
      <c r="Q1116" s="51"/>
      <c r="R1116" s="51"/>
      <c r="S1116" s="51"/>
      <c r="T1116" s="51"/>
    </row>
    <row r="1117" spans="1:20" ht="25.5">
      <c r="A1117" s="80">
        <v>1117</v>
      </c>
      <c r="B1117" s="46" t="s">
        <v>3325</v>
      </c>
      <c r="C1117" s="112" t="s">
        <v>2643</v>
      </c>
      <c r="D1117" s="112" t="s">
        <v>2644</v>
      </c>
      <c r="E1117" s="112" t="s">
        <v>1080</v>
      </c>
      <c r="F1117" s="113" t="s">
        <v>986</v>
      </c>
      <c r="G1117" s="113" t="s">
        <v>987</v>
      </c>
      <c r="H1117" s="114" t="s">
        <v>3400</v>
      </c>
      <c r="I1117" s="114" t="s">
        <v>3401</v>
      </c>
      <c r="J1117" s="50" t="s">
        <v>1731</v>
      </c>
      <c r="K1117" s="51"/>
      <c r="L1117" s="51">
        <v>1067</v>
      </c>
      <c r="M1117" s="51" t="s">
        <v>704</v>
      </c>
      <c r="N1117" s="51" t="s">
        <v>705</v>
      </c>
      <c r="O1117" s="51" t="s">
        <v>778</v>
      </c>
      <c r="P1117" s="51"/>
      <c r="Q1117" s="51"/>
      <c r="R1117" s="51"/>
      <c r="S1117" s="51"/>
      <c r="T1117" s="51"/>
    </row>
    <row r="1118" spans="1:20" ht="25.5">
      <c r="A1118" s="80">
        <v>1118</v>
      </c>
      <c r="B1118" s="46" t="s">
        <v>3325</v>
      </c>
      <c r="C1118" s="112" t="s">
        <v>2840</v>
      </c>
      <c r="D1118" s="112" t="s">
        <v>734</v>
      </c>
      <c r="E1118" s="112" t="s">
        <v>2011</v>
      </c>
      <c r="F1118" s="111" t="s">
        <v>2470</v>
      </c>
      <c r="G1118" s="113" t="s">
        <v>2471</v>
      </c>
      <c r="H1118" s="114" t="s">
        <v>3068</v>
      </c>
      <c r="I1118" s="114" t="s">
        <v>3069</v>
      </c>
      <c r="J1118" s="50"/>
      <c r="K1118" s="51"/>
      <c r="L1118" s="51"/>
      <c r="M1118" s="51"/>
      <c r="N1118" s="51"/>
      <c r="O1118" s="51"/>
      <c r="P1118" s="51" t="s">
        <v>1776</v>
      </c>
      <c r="Q1118" s="51"/>
      <c r="R1118" s="51"/>
      <c r="S1118" s="51"/>
      <c r="T1118" s="51"/>
    </row>
    <row r="1119" spans="1:20" ht="51">
      <c r="A1119" s="80">
        <v>1119</v>
      </c>
      <c r="B1119" s="46" t="s">
        <v>3325</v>
      </c>
      <c r="C1119" s="112" t="s">
        <v>744</v>
      </c>
      <c r="D1119" s="112" t="s">
        <v>2011</v>
      </c>
      <c r="E1119" s="112" t="s">
        <v>465</v>
      </c>
      <c r="F1119" s="113" t="s">
        <v>986</v>
      </c>
      <c r="G1119" s="113" t="s">
        <v>987</v>
      </c>
      <c r="H1119" s="114" t="s">
        <v>3402</v>
      </c>
      <c r="I1119" s="114" t="s">
        <v>3403</v>
      </c>
      <c r="J1119" s="50" t="s">
        <v>1731</v>
      </c>
      <c r="K1119" s="51"/>
      <c r="L1119" s="51"/>
      <c r="M1119" s="51" t="s">
        <v>704</v>
      </c>
      <c r="N1119" s="51" t="s">
        <v>705</v>
      </c>
      <c r="O1119" s="51" t="s">
        <v>778</v>
      </c>
      <c r="P1119" s="51"/>
      <c r="Q1119" s="51"/>
      <c r="R1119" s="51"/>
      <c r="S1119" s="51"/>
      <c r="T1119" s="51"/>
    </row>
    <row r="1120" spans="1:20" ht="25.5">
      <c r="A1120" s="80">
        <v>1120</v>
      </c>
      <c r="B1120" s="46" t="s">
        <v>3325</v>
      </c>
      <c r="C1120" s="112" t="s">
        <v>744</v>
      </c>
      <c r="D1120" s="112" t="s">
        <v>2011</v>
      </c>
      <c r="E1120" s="112" t="s">
        <v>465</v>
      </c>
      <c r="F1120" s="111" t="s">
        <v>2470</v>
      </c>
      <c r="G1120" s="113" t="s">
        <v>987</v>
      </c>
      <c r="H1120" s="114" t="s">
        <v>3404</v>
      </c>
      <c r="I1120" s="114" t="s">
        <v>3405</v>
      </c>
      <c r="J1120" s="50"/>
      <c r="K1120" s="51"/>
      <c r="L1120" s="51"/>
      <c r="M1120" s="51"/>
      <c r="N1120" s="51"/>
      <c r="O1120" s="51"/>
      <c r="P1120" s="51" t="s">
        <v>1776</v>
      </c>
      <c r="Q1120" s="51"/>
      <c r="R1120" s="51"/>
      <c r="S1120" s="51"/>
      <c r="T1120" s="51"/>
    </row>
    <row r="1121" spans="1:20" ht="89.25">
      <c r="A1121" s="80">
        <v>1121</v>
      </c>
      <c r="B1121" s="46" t="s">
        <v>3325</v>
      </c>
      <c r="C1121" s="112" t="s">
        <v>3102</v>
      </c>
      <c r="D1121" s="112" t="s">
        <v>1869</v>
      </c>
      <c r="E1121" s="112" t="s">
        <v>1041</v>
      </c>
      <c r="F1121" s="111" t="s">
        <v>2470</v>
      </c>
      <c r="G1121" s="113" t="s">
        <v>2471</v>
      </c>
      <c r="H1121" s="114" t="s">
        <v>3406</v>
      </c>
      <c r="I1121" s="114" t="s">
        <v>3407</v>
      </c>
      <c r="J1121" s="50"/>
      <c r="K1121" s="51"/>
      <c r="L1121" s="51"/>
      <c r="M1121" s="51"/>
      <c r="N1121" s="51"/>
      <c r="O1121" s="51"/>
      <c r="P1121" s="51" t="s">
        <v>1776</v>
      </c>
      <c r="Q1121" s="51"/>
      <c r="R1121" s="51"/>
      <c r="S1121" s="51"/>
      <c r="T1121" s="51"/>
    </row>
    <row r="1122" spans="1:20" ht="63.75">
      <c r="A1122" s="80">
        <v>1122</v>
      </c>
      <c r="B1122" s="46" t="s">
        <v>3325</v>
      </c>
      <c r="C1122" s="112" t="s">
        <v>2842</v>
      </c>
      <c r="D1122" s="112" t="s">
        <v>1882</v>
      </c>
      <c r="E1122" s="112" t="s">
        <v>2469</v>
      </c>
      <c r="F1122" s="113" t="s">
        <v>986</v>
      </c>
      <c r="G1122" s="113" t="s">
        <v>987</v>
      </c>
      <c r="H1122" s="114" t="s">
        <v>3408</v>
      </c>
      <c r="I1122" s="114" t="s">
        <v>3409</v>
      </c>
      <c r="J1122" s="50" t="s">
        <v>1731</v>
      </c>
      <c r="K1122" s="51" t="s">
        <v>684</v>
      </c>
      <c r="L1122" s="51"/>
      <c r="M1122" s="51" t="s">
        <v>704</v>
      </c>
      <c r="N1122" s="51" t="s">
        <v>705</v>
      </c>
      <c r="O1122" s="51" t="s">
        <v>778</v>
      </c>
      <c r="P1122" s="51"/>
      <c r="Q1122" s="51"/>
      <c r="R1122" s="51"/>
      <c r="S1122" s="51"/>
      <c r="T1122" s="51"/>
    </row>
    <row r="1123" spans="1:20" ht="25.5">
      <c r="A1123" s="80">
        <v>1123</v>
      </c>
      <c r="B1123" s="46" t="s">
        <v>3325</v>
      </c>
      <c r="C1123" s="112" t="s">
        <v>1204</v>
      </c>
      <c r="D1123" s="112" t="s">
        <v>1205</v>
      </c>
      <c r="E1123" s="112" t="s">
        <v>2008</v>
      </c>
      <c r="F1123" s="113" t="s">
        <v>986</v>
      </c>
      <c r="G1123" s="113" t="s">
        <v>987</v>
      </c>
      <c r="H1123" s="114" t="s">
        <v>3410</v>
      </c>
      <c r="I1123" s="114" t="s">
        <v>3411</v>
      </c>
      <c r="J1123" s="50" t="s">
        <v>1731</v>
      </c>
      <c r="K1123" s="51" t="s">
        <v>67</v>
      </c>
      <c r="L1123" s="51"/>
      <c r="M1123" s="51" t="s">
        <v>704</v>
      </c>
      <c r="N1123" s="51" t="s">
        <v>705</v>
      </c>
      <c r="O1123" s="51" t="s">
        <v>778</v>
      </c>
      <c r="P1123" s="51"/>
      <c r="Q1123" s="51"/>
      <c r="R1123" s="51"/>
      <c r="S1123" s="51"/>
      <c r="T1123" s="51"/>
    </row>
    <row r="1124" spans="1:20" ht="51">
      <c r="A1124" s="80">
        <v>1124</v>
      </c>
      <c r="B1124" s="46" t="s">
        <v>3325</v>
      </c>
      <c r="C1124" s="112" t="s">
        <v>1208</v>
      </c>
      <c r="D1124" s="112" t="s">
        <v>1209</v>
      </c>
      <c r="E1124" s="112" t="s">
        <v>1882</v>
      </c>
      <c r="F1124" s="111" t="s">
        <v>2470</v>
      </c>
      <c r="G1124" s="113" t="s">
        <v>987</v>
      </c>
      <c r="H1124" s="114" t="s">
        <v>3063</v>
      </c>
      <c r="I1124" s="114" t="s">
        <v>3064</v>
      </c>
      <c r="J1124" s="50"/>
      <c r="K1124" s="51"/>
      <c r="L1124" s="51"/>
      <c r="M1124" s="51"/>
      <c r="N1124" s="51"/>
      <c r="O1124" s="51"/>
      <c r="P1124" s="51" t="s">
        <v>1779</v>
      </c>
      <c r="Q1124" s="51"/>
      <c r="R1124" s="51"/>
      <c r="S1124" s="51"/>
      <c r="T1124" s="51"/>
    </row>
    <row r="1125" spans="1:20" ht="51">
      <c r="A1125" s="80">
        <v>1125</v>
      </c>
      <c r="B1125" s="46" t="s">
        <v>3325</v>
      </c>
      <c r="C1125" s="112" t="s">
        <v>3437</v>
      </c>
      <c r="D1125" s="112" t="s">
        <v>1542</v>
      </c>
      <c r="E1125" s="112" t="s">
        <v>993</v>
      </c>
      <c r="F1125" s="111" t="s">
        <v>2470</v>
      </c>
      <c r="G1125" s="113" t="s">
        <v>2471</v>
      </c>
      <c r="H1125" s="114" t="s">
        <v>3412</v>
      </c>
      <c r="I1125" s="114" t="s">
        <v>3413</v>
      </c>
      <c r="J1125" s="50"/>
      <c r="K1125" s="51"/>
      <c r="L1125" s="51"/>
      <c r="M1125" s="51"/>
      <c r="N1125" s="51"/>
      <c r="O1125" s="51"/>
      <c r="P1125" s="51" t="s">
        <v>2098</v>
      </c>
      <c r="Q1125" s="51"/>
      <c r="R1125" s="51"/>
      <c r="S1125" s="51"/>
      <c r="T1125" s="51"/>
    </row>
    <row r="1126" spans="1:20" ht="51">
      <c r="A1126" s="80">
        <v>1126</v>
      </c>
      <c r="B1126" s="46" t="s">
        <v>3325</v>
      </c>
      <c r="C1126" s="112" t="s">
        <v>3437</v>
      </c>
      <c r="D1126" s="112" t="s">
        <v>1542</v>
      </c>
      <c r="E1126" s="112" t="s">
        <v>1147</v>
      </c>
      <c r="F1126" s="111" t="s">
        <v>2470</v>
      </c>
      <c r="G1126" s="113" t="s">
        <v>2471</v>
      </c>
      <c r="H1126" s="114" t="s">
        <v>3414</v>
      </c>
      <c r="I1126" s="114" t="s">
        <v>3413</v>
      </c>
      <c r="J1126" s="50"/>
      <c r="K1126" s="51"/>
      <c r="L1126" s="51"/>
      <c r="M1126" s="51"/>
      <c r="N1126" s="51"/>
      <c r="O1126" s="51"/>
      <c r="P1126" s="51" t="s">
        <v>2098</v>
      </c>
      <c r="Q1126" s="51"/>
      <c r="R1126" s="51"/>
      <c r="S1126" s="51"/>
      <c r="T1126" s="51"/>
    </row>
    <row r="1127" spans="1:20" ht="51">
      <c r="A1127" s="80">
        <v>1127</v>
      </c>
      <c r="B1127" s="46" t="s">
        <v>3325</v>
      </c>
      <c r="C1127" s="112" t="s">
        <v>1283</v>
      </c>
      <c r="D1127" s="112" t="s">
        <v>1891</v>
      </c>
      <c r="E1127" s="112" t="s">
        <v>2469</v>
      </c>
      <c r="F1127" s="111" t="s">
        <v>2470</v>
      </c>
      <c r="G1127" s="113" t="s">
        <v>987</v>
      </c>
      <c r="H1127" s="114" t="s">
        <v>3415</v>
      </c>
      <c r="I1127" s="114" t="s">
        <v>3416</v>
      </c>
      <c r="J1127" s="50" t="s">
        <v>1731</v>
      </c>
      <c r="K1127" s="51"/>
      <c r="L1127" s="51"/>
      <c r="M1127" s="51" t="s">
        <v>704</v>
      </c>
      <c r="N1127" s="51" t="s">
        <v>222</v>
      </c>
      <c r="O1127" s="51"/>
      <c r="P1127" s="51" t="s">
        <v>2101</v>
      </c>
      <c r="Q1127" s="51"/>
      <c r="R1127" s="51"/>
      <c r="S1127" s="51"/>
      <c r="T1127" s="51"/>
    </row>
    <row r="1128" spans="1:20" ht="102">
      <c r="A1128" s="80">
        <v>1128</v>
      </c>
      <c r="B1128" s="46" t="s">
        <v>3325</v>
      </c>
      <c r="C1128" s="112" t="s">
        <v>1283</v>
      </c>
      <c r="D1128" s="112" t="s">
        <v>1891</v>
      </c>
      <c r="E1128" s="112" t="s">
        <v>1154</v>
      </c>
      <c r="F1128" s="111" t="s">
        <v>2470</v>
      </c>
      <c r="G1128" s="113" t="s">
        <v>2471</v>
      </c>
      <c r="H1128" s="114" t="s">
        <v>3303</v>
      </c>
      <c r="I1128" s="114" t="s">
        <v>3304</v>
      </c>
      <c r="J1128" s="50"/>
      <c r="K1128" s="51"/>
      <c r="L1128" s="51"/>
      <c r="M1128" s="51"/>
      <c r="N1128" s="51"/>
      <c r="O1128" s="51"/>
      <c r="P1128" s="51" t="s">
        <v>2101</v>
      </c>
      <c r="Q1128" s="51"/>
      <c r="R1128" s="51"/>
      <c r="S1128" s="51"/>
      <c r="T1128" s="51"/>
    </row>
    <row r="1129" spans="1:20" ht="102">
      <c r="A1129" s="80">
        <v>1129</v>
      </c>
      <c r="B1129" s="46" t="s">
        <v>3325</v>
      </c>
      <c r="C1129" s="112" t="s">
        <v>1283</v>
      </c>
      <c r="D1129" s="112" t="s">
        <v>1891</v>
      </c>
      <c r="E1129" s="112" t="s">
        <v>2468</v>
      </c>
      <c r="F1129" s="111" t="s">
        <v>2470</v>
      </c>
      <c r="G1129" s="113" t="s">
        <v>2471</v>
      </c>
      <c r="H1129" s="114" t="s">
        <v>3305</v>
      </c>
      <c r="I1129" s="114" t="s">
        <v>3306</v>
      </c>
      <c r="J1129" s="50"/>
      <c r="K1129" s="51"/>
      <c r="L1129" s="51"/>
      <c r="M1129" s="51"/>
      <c r="N1129" s="51"/>
      <c r="O1129" s="51"/>
      <c r="P1129" s="51" t="s">
        <v>2101</v>
      </c>
      <c r="Q1129" s="51"/>
      <c r="R1129" s="51"/>
      <c r="S1129" s="51"/>
      <c r="T1129" s="51"/>
    </row>
    <row r="1130" spans="1:20" ht="25.5">
      <c r="A1130" s="80">
        <v>1130</v>
      </c>
      <c r="B1130" s="46" t="s">
        <v>3325</v>
      </c>
      <c r="C1130" s="112" t="s">
        <v>1283</v>
      </c>
      <c r="D1130" s="112" t="s">
        <v>1891</v>
      </c>
      <c r="E1130" s="112" t="s">
        <v>2644</v>
      </c>
      <c r="F1130" s="113" t="s">
        <v>986</v>
      </c>
      <c r="G1130" s="113" t="s">
        <v>987</v>
      </c>
      <c r="H1130" s="114" t="s">
        <v>3307</v>
      </c>
      <c r="I1130" s="114" t="s">
        <v>3308</v>
      </c>
      <c r="J1130" s="50" t="s">
        <v>1731</v>
      </c>
      <c r="K1130" s="51"/>
      <c r="L1130" s="51"/>
      <c r="M1130" s="51" t="s">
        <v>704</v>
      </c>
      <c r="N1130" s="51" t="s">
        <v>705</v>
      </c>
      <c r="O1130" s="51" t="s">
        <v>778</v>
      </c>
      <c r="P1130" s="51"/>
      <c r="Q1130" s="51"/>
      <c r="R1130" s="51"/>
      <c r="S1130" s="51"/>
      <c r="T1130" s="51"/>
    </row>
    <row r="1131" spans="1:20" ht="12.75">
      <c r="A1131" s="80">
        <v>1131</v>
      </c>
      <c r="B1131" s="46" t="s">
        <v>3325</v>
      </c>
      <c r="C1131" s="112" t="s">
        <v>1283</v>
      </c>
      <c r="D1131" s="112" t="s">
        <v>1891</v>
      </c>
      <c r="E1131" s="112" t="s">
        <v>469</v>
      </c>
      <c r="F1131" s="113" t="s">
        <v>986</v>
      </c>
      <c r="G1131" s="113" t="s">
        <v>987</v>
      </c>
      <c r="H1131" s="114" t="s">
        <v>3309</v>
      </c>
      <c r="I1131" s="114" t="s">
        <v>3310</v>
      </c>
      <c r="J1131" s="50" t="s">
        <v>1731</v>
      </c>
      <c r="K1131" s="51"/>
      <c r="L1131" s="51"/>
      <c r="M1131" s="51" t="s">
        <v>704</v>
      </c>
      <c r="N1131" s="51" t="s">
        <v>705</v>
      </c>
      <c r="O1131" s="51" t="s">
        <v>778</v>
      </c>
      <c r="P1131" s="51"/>
      <c r="Q1131" s="51"/>
      <c r="R1131" s="51"/>
      <c r="S1131" s="51"/>
      <c r="T1131" s="51"/>
    </row>
    <row r="1132" spans="1:20" ht="51">
      <c r="A1132" s="80">
        <v>1132</v>
      </c>
      <c r="B1132" s="46" t="s">
        <v>3325</v>
      </c>
      <c r="C1132" s="112" t="s">
        <v>1053</v>
      </c>
      <c r="D1132" s="112" t="s">
        <v>1054</v>
      </c>
      <c r="E1132" s="112" t="s">
        <v>474</v>
      </c>
      <c r="F1132" s="113" t="s">
        <v>986</v>
      </c>
      <c r="G1132" s="113" t="s">
        <v>987</v>
      </c>
      <c r="H1132" s="114" t="s">
        <v>3311</v>
      </c>
      <c r="I1132" s="114" t="s">
        <v>3312</v>
      </c>
      <c r="J1132" s="50" t="s">
        <v>1731</v>
      </c>
      <c r="K1132" s="51"/>
      <c r="L1132" s="51"/>
      <c r="M1132" s="51" t="s">
        <v>704</v>
      </c>
      <c r="N1132" s="51"/>
      <c r="O1132" s="51" t="s">
        <v>778</v>
      </c>
      <c r="P1132" s="51"/>
      <c r="Q1132" s="51"/>
      <c r="R1132" s="51"/>
      <c r="S1132" s="51"/>
      <c r="T1132" s="51"/>
    </row>
    <row r="1133" spans="1:20" ht="25.5">
      <c r="A1133" s="80">
        <v>1133</v>
      </c>
      <c r="B1133" s="46" t="s">
        <v>3325</v>
      </c>
      <c r="C1133" s="112" t="s">
        <v>1053</v>
      </c>
      <c r="D1133" s="112" t="s">
        <v>1054</v>
      </c>
      <c r="E1133" s="112" t="s">
        <v>1395</v>
      </c>
      <c r="F1133" s="113" t="s">
        <v>986</v>
      </c>
      <c r="G1133" s="113" t="s">
        <v>987</v>
      </c>
      <c r="H1133" s="114" t="s">
        <v>3313</v>
      </c>
      <c r="I1133" s="114" t="s">
        <v>3314</v>
      </c>
      <c r="J1133" s="50" t="s">
        <v>1731</v>
      </c>
      <c r="K1133" s="51"/>
      <c r="L1133" s="51"/>
      <c r="M1133" s="51" t="s">
        <v>704</v>
      </c>
      <c r="N1133" s="51"/>
      <c r="O1133" s="51" t="s">
        <v>778</v>
      </c>
      <c r="P1133" s="51"/>
      <c r="Q1133" s="51"/>
      <c r="R1133" s="51"/>
      <c r="S1133" s="51"/>
      <c r="T1133" s="51"/>
    </row>
    <row r="1134" spans="1:20" ht="25.5">
      <c r="A1134" s="80">
        <v>1134</v>
      </c>
      <c r="B1134" s="46" t="s">
        <v>3325</v>
      </c>
      <c r="C1134" s="112" t="s">
        <v>1053</v>
      </c>
      <c r="D1134" s="112" t="s">
        <v>1054</v>
      </c>
      <c r="E1134" s="112" t="s">
        <v>1148</v>
      </c>
      <c r="F1134" s="113" t="s">
        <v>986</v>
      </c>
      <c r="G1134" s="113" t="s">
        <v>987</v>
      </c>
      <c r="H1134" s="114" t="s">
        <v>3315</v>
      </c>
      <c r="I1134" s="114" t="s">
        <v>3316</v>
      </c>
      <c r="J1134" s="50" t="s">
        <v>1731</v>
      </c>
      <c r="K1134" s="51"/>
      <c r="L1134" s="51"/>
      <c r="M1134" s="51" t="s">
        <v>704</v>
      </c>
      <c r="N1134" s="51"/>
      <c r="O1134" s="51" t="s">
        <v>778</v>
      </c>
      <c r="P1134" s="51"/>
      <c r="Q1134" s="51"/>
      <c r="R1134" s="51"/>
      <c r="S1134" s="51"/>
      <c r="T1134" s="51"/>
    </row>
    <row r="1135" spans="1:20" ht="38.25">
      <c r="A1135" s="80">
        <v>1135</v>
      </c>
      <c r="B1135" s="46" t="s">
        <v>3325</v>
      </c>
      <c r="C1135" s="112" t="s">
        <v>1053</v>
      </c>
      <c r="D1135" s="112" t="s">
        <v>1054</v>
      </c>
      <c r="E1135" s="112" t="s">
        <v>2644</v>
      </c>
      <c r="F1135" s="113" t="s">
        <v>986</v>
      </c>
      <c r="G1135" s="113" t="s">
        <v>987</v>
      </c>
      <c r="H1135" s="114" t="s">
        <v>3317</v>
      </c>
      <c r="I1135" s="114" t="s">
        <v>3318</v>
      </c>
      <c r="J1135" s="50" t="s">
        <v>1731</v>
      </c>
      <c r="K1135" s="51"/>
      <c r="L1135" s="51">
        <v>968</v>
      </c>
      <c r="M1135" s="51" t="s">
        <v>704</v>
      </c>
      <c r="N1135" s="51"/>
      <c r="O1135" s="51" t="s">
        <v>778</v>
      </c>
      <c r="P1135" s="51"/>
      <c r="Q1135" s="51"/>
      <c r="R1135" s="51"/>
      <c r="S1135" s="51"/>
      <c r="T1135" s="51"/>
    </row>
    <row r="1136" spans="1:20" ht="12.75">
      <c r="A1136" s="80">
        <v>1136</v>
      </c>
      <c r="B1136" s="46" t="s">
        <v>3325</v>
      </c>
      <c r="C1136" s="112" t="s">
        <v>1069</v>
      </c>
      <c r="D1136" s="112" t="s">
        <v>1060</v>
      </c>
      <c r="E1136" s="112" t="s">
        <v>1848</v>
      </c>
      <c r="F1136" s="113" t="s">
        <v>986</v>
      </c>
      <c r="G1136" s="113" t="s">
        <v>987</v>
      </c>
      <c r="H1136" s="114" t="s">
        <v>3319</v>
      </c>
      <c r="I1136" s="114" t="s">
        <v>3320</v>
      </c>
      <c r="J1136" s="50" t="s">
        <v>1731</v>
      </c>
      <c r="K1136" s="51"/>
      <c r="L1136" s="51"/>
      <c r="M1136" s="51" t="s">
        <v>704</v>
      </c>
      <c r="N1136" s="51" t="s">
        <v>705</v>
      </c>
      <c r="O1136" s="51" t="s">
        <v>778</v>
      </c>
      <c r="P1136" s="51"/>
      <c r="Q1136" s="51"/>
      <c r="R1136" s="51"/>
      <c r="S1136" s="51"/>
      <c r="T1136" s="51"/>
    </row>
    <row r="1137" spans="1:20" ht="45">
      <c r="A1137" s="80">
        <v>1137</v>
      </c>
      <c r="B1137" s="46" t="s">
        <v>3325</v>
      </c>
      <c r="C1137" s="112" t="s">
        <v>1069</v>
      </c>
      <c r="D1137" s="112" t="s">
        <v>1070</v>
      </c>
      <c r="E1137" s="112" t="s">
        <v>981</v>
      </c>
      <c r="F1137" s="113" t="s">
        <v>986</v>
      </c>
      <c r="G1137" s="113" t="s">
        <v>987</v>
      </c>
      <c r="H1137" s="114" t="s">
        <v>3321</v>
      </c>
      <c r="I1137" s="114" t="s">
        <v>3322</v>
      </c>
      <c r="J1137" s="50" t="s">
        <v>1759</v>
      </c>
      <c r="K1137" s="51" t="s">
        <v>4047</v>
      </c>
      <c r="L1137" s="51"/>
      <c r="M1137" s="51"/>
      <c r="N1137" s="51"/>
      <c r="O1137" s="51" t="s">
        <v>778</v>
      </c>
      <c r="P1137" s="51"/>
      <c r="Q1137" s="51"/>
      <c r="R1137" s="51"/>
      <c r="S1137" s="51"/>
      <c r="T1137" s="51"/>
    </row>
    <row r="1138" spans="1:20" ht="25.5">
      <c r="A1138" s="80">
        <v>1138</v>
      </c>
      <c r="B1138" s="46" t="s">
        <v>3325</v>
      </c>
      <c r="C1138" s="112" t="s">
        <v>774</v>
      </c>
      <c r="D1138" s="112" t="s">
        <v>3027</v>
      </c>
      <c r="E1138" s="112" t="s">
        <v>1783</v>
      </c>
      <c r="F1138" s="113" t="s">
        <v>986</v>
      </c>
      <c r="G1138" s="113" t="s">
        <v>987</v>
      </c>
      <c r="H1138" s="114" t="s">
        <v>3323</v>
      </c>
      <c r="I1138" s="114" t="s">
        <v>3324</v>
      </c>
      <c r="J1138" s="50" t="s">
        <v>1732</v>
      </c>
      <c r="K1138" s="51"/>
      <c r="L1138" s="51">
        <v>765</v>
      </c>
      <c r="M1138" s="51" t="s">
        <v>704</v>
      </c>
      <c r="N1138" s="51" t="s">
        <v>705</v>
      </c>
      <c r="O1138" s="51" t="s">
        <v>778</v>
      </c>
      <c r="P1138" s="51"/>
      <c r="Q1138" s="51"/>
      <c r="R1138" s="51"/>
      <c r="S1138" s="51"/>
      <c r="T1138" s="51"/>
    </row>
    <row r="1139" spans="1:20" ht="25.5">
      <c r="A1139" s="80">
        <v>1139</v>
      </c>
      <c r="B1139" s="46" t="s">
        <v>2885</v>
      </c>
      <c r="C1139" s="110" t="s">
        <v>1002</v>
      </c>
      <c r="D1139" s="110" t="s">
        <v>1153</v>
      </c>
      <c r="E1139" s="110" t="s">
        <v>3326</v>
      </c>
      <c r="F1139" s="111" t="s">
        <v>986</v>
      </c>
      <c r="G1139" s="111" t="s">
        <v>987</v>
      </c>
      <c r="H1139" s="124" t="s">
        <v>3327</v>
      </c>
      <c r="I1139" s="124" t="s">
        <v>3328</v>
      </c>
      <c r="J1139" s="50" t="s">
        <v>1731</v>
      </c>
      <c r="K1139" s="51"/>
      <c r="L1139" s="51"/>
      <c r="M1139" s="51" t="s">
        <v>704</v>
      </c>
      <c r="N1139" s="51" t="s">
        <v>705</v>
      </c>
      <c r="O1139" s="51" t="s">
        <v>778</v>
      </c>
      <c r="P1139" s="51"/>
      <c r="Q1139" s="51"/>
      <c r="R1139" s="51"/>
      <c r="S1139" s="51"/>
      <c r="T1139" s="51"/>
    </row>
    <row r="1140" spans="1:20" ht="25.5">
      <c r="A1140" s="80">
        <v>1140</v>
      </c>
      <c r="B1140" s="46" t="s">
        <v>2885</v>
      </c>
      <c r="C1140" s="112" t="s">
        <v>1156</v>
      </c>
      <c r="D1140" s="112" t="s">
        <v>1784</v>
      </c>
      <c r="E1140" s="112" t="s">
        <v>3329</v>
      </c>
      <c r="F1140" s="113" t="s">
        <v>986</v>
      </c>
      <c r="G1140" s="113" t="s">
        <v>987</v>
      </c>
      <c r="H1140" s="114" t="s">
        <v>3330</v>
      </c>
      <c r="I1140" s="114" t="s">
        <v>3328</v>
      </c>
      <c r="J1140" s="50" t="s">
        <v>1731</v>
      </c>
      <c r="K1140" s="51"/>
      <c r="L1140" s="51">
        <v>719</v>
      </c>
      <c r="M1140" s="51" t="s">
        <v>704</v>
      </c>
      <c r="N1140" s="51" t="s">
        <v>705</v>
      </c>
      <c r="O1140" s="51" t="s">
        <v>778</v>
      </c>
      <c r="P1140" s="51"/>
      <c r="Q1140" s="51"/>
      <c r="R1140" s="51"/>
      <c r="S1140" s="51"/>
      <c r="T1140" s="51"/>
    </row>
    <row r="1141" spans="1:20" ht="114.75">
      <c r="A1141" s="80">
        <v>1141</v>
      </c>
      <c r="B1141" s="46" t="s">
        <v>2885</v>
      </c>
      <c r="C1141" s="112" t="s">
        <v>728</v>
      </c>
      <c r="D1141" s="112" t="s">
        <v>1084</v>
      </c>
      <c r="E1141" s="112" t="s">
        <v>3331</v>
      </c>
      <c r="F1141" s="111" t="s">
        <v>2470</v>
      </c>
      <c r="G1141" s="113" t="s">
        <v>2471</v>
      </c>
      <c r="H1141" s="114" t="s">
        <v>3441</v>
      </c>
      <c r="I1141" s="114" t="s">
        <v>3442</v>
      </c>
      <c r="J1141" s="50"/>
      <c r="K1141" s="51"/>
      <c r="L1141" s="51"/>
      <c r="M1141" s="51"/>
      <c r="N1141" s="51"/>
      <c r="O1141" s="51"/>
      <c r="P1141" s="51" t="s">
        <v>1733</v>
      </c>
      <c r="Q1141" s="51"/>
      <c r="R1141" s="51"/>
      <c r="S1141" s="51"/>
      <c r="T1141" s="51"/>
    </row>
    <row r="1142" spans="1:20" ht="38.25">
      <c r="A1142" s="80">
        <v>1142</v>
      </c>
      <c r="B1142" s="46" t="s">
        <v>2885</v>
      </c>
      <c r="C1142" s="112" t="s">
        <v>1208</v>
      </c>
      <c r="D1142" s="112" t="s">
        <v>1209</v>
      </c>
      <c r="E1142" s="112" t="s">
        <v>2877</v>
      </c>
      <c r="F1142" s="111" t="s">
        <v>2470</v>
      </c>
      <c r="G1142" s="113" t="s">
        <v>2471</v>
      </c>
      <c r="H1142" s="114" t="s">
        <v>2878</v>
      </c>
      <c r="I1142" s="114" t="s">
        <v>2879</v>
      </c>
      <c r="J1142" s="50"/>
      <c r="K1142" s="51"/>
      <c r="L1142" s="51"/>
      <c r="M1142" s="51"/>
      <c r="N1142" s="51"/>
      <c r="O1142" s="51"/>
      <c r="P1142" s="51" t="s">
        <v>1779</v>
      </c>
      <c r="Q1142" s="51"/>
      <c r="R1142" s="51"/>
      <c r="S1142" s="51"/>
      <c r="T1142" s="51"/>
    </row>
    <row r="1143" spans="1:20" ht="89.25">
      <c r="A1143" s="80">
        <v>1143</v>
      </c>
      <c r="B1143" s="46" t="s">
        <v>2885</v>
      </c>
      <c r="C1143" s="112" t="s">
        <v>1316</v>
      </c>
      <c r="D1143" s="112" t="s">
        <v>1317</v>
      </c>
      <c r="E1143" s="112" t="s">
        <v>2880</v>
      </c>
      <c r="F1143" s="111" t="s">
        <v>2470</v>
      </c>
      <c r="G1143" s="113" t="s">
        <v>2471</v>
      </c>
      <c r="H1143" s="114" t="s">
        <v>2881</v>
      </c>
      <c r="I1143" s="114" t="s">
        <v>2882</v>
      </c>
      <c r="J1143" s="50"/>
      <c r="K1143" s="51"/>
      <c r="L1143" s="51"/>
      <c r="M1143" s="51"/>
      <c r="N1143" s="51"/>
      <c r="O1143" s="51"/>
      <c r="P1143" s="51" t="s">
        <v>1778</v>
      </c>
      <c r="Q1143" s="51"/>
      <c r="R1143" s="51"/>
      <c r="S1143" s="51"/>
      <c r="T1143" s="51"/>
    </row>
    <row r="1144" spans="1:20" ht="89.25">
      <c r="A1144" s="80">
        <v>1144</v>
      </c>
      <c r="B1144" s="46" t="s">
        <v>2885</v>
      </c>
      <c r="C1144" s="112" t="s">
        <v>1035</v>
      </c>
      <c r="D1144" s="112" t="s">
        <v>1036</v>
      </c>
      <c r="E1144" s="112" t="s">
        <v>1970</v>
      </c>
      <c r="F1144" s="111" t="s">
        <v>2470</v>
      </c>
      <c r="G1144" s="113" t="s">
        <v>2471</v>
      </c>
      <c r="H1144" s="114" t="s">
        <v>2883</v>
      </c>
      <c r="I1144" s="114" t="s">
        <v>2884</v>
      </c>
      <c r="J1144" s="50"/>
      <c r="K1144" s="51"/>
      <c r="L1144" s="51"/>
      <c r="M1144" s="51"/>
      <c r="N1144" s="51"/>
      <c r="O1144" s="51"/>
      <c r="P1144" s="51" t="s">
        <v>1778</v>
      </c>
      <c r="Q1144" s="51"/>
      <c r="R1144" s="51"/>
      <c r="S1144" s="51"/>
      <c r="T1144" s="51"/>
    </row>
    <row r="1145" spans="1:20" ht="90">
      <c r="A1145" s="80">
        <v>1145</v>
      </c>
      <c r="B1145" s="46" t="s">
        <v>2908</v>
      </c>
      <c r="C1145" s="112" t="s">
        <v>2115</v>
      </c>
      <c r="D1145" s="112" t="s">
        <v>1027</v>
      </c>
      <c r="E1145" s="112" t="s">
        <v>2886</v>
      </c>
      <c r="F1145" s="113" t="s">
        <v>986</v>
      </c>
      <c r="G1145" s="113" t="s">
        <v>987</v>
      </c>
      <c r="H1145" s="114" t="s">
        <v>2887</v>
      </c>
      <c r="I1145" s="114"/>
      <c r="J1145" s="50" t="s">
        <v>1759</v>
      </c>
      <c r="K1145" s="51" t="s">
        <v>3868</v>
      </c>
      <c r="L1145" s="51"/>
      <c r="M1145" s="51"/>
      <c r="N1145" s="51"/>
      <c r="O1145" s="51" t="s">
        <v>778</v>
      </c>
      <c r="P1145" s="51"/>
      <c r="Q1145" s="51"/>
      <c r="R1145" s="51"/>
      <c r="S1145" s="51"/>
      <c r="T1145" s="51"/>
    </row>
    <row r="1146" spans="1:20" ht="204">
      <c r="A1146" s="80">
        <v>1146</v>
      </c>
      <c r="B1146" s="46" t="s">
        <v>2908</v>
      </c>
      <c r="C1146" s="112" t="s">
        <v>1151</v>
      </c>
      <c r="D1146" s="112" t="s">
        <v>1037</v>
      </c>
      <c r="E1146" s="112"/>
      <c r="F1146" s="111" t="s">
        <v>2470</v>
      </c>
      <c r="G1146" s="113" t="s">
        <v>2471</v>
      </c>
      <c r="H1146" s="114" t="s">
        <v>2888</v>
      </c>
      <c r="I1146" s="114" t="s">
        <v>2889</v>
      </c>
      <c r="J1146" s="50"/>
      <c r="K1146" s="51"/>
      <c r="L1146" s="51"/>
      <c r="M1146" s="51"/>
      <c r="N1146" s="51"/>
      <c r="O1146" s="51"/>
      <c r="P1146" s="51" t="s">
        <v>1780</v>
      </c>
      <c r="Q1146" s="51"/>
      <c r="R1146" s="51"/>
      <c r="S1146" s="51"/>
      <c r="T1146" s="51"/>
    </row>
    <row r="1147" spans="1:20" ht="25.5">
      <c r="A1147" s="80">
        <v>1147</v>
      </c>
      <c r="B1147" s="46" t="s">
        <v>2908</v>
      </c>
      <c r="C1147" s="112" t="s">
        <v>247</v>
      </c>
      <c r="D1147" s="112" t="s">
        <v>1041</v>
      </c>
      <c r="E1147" s="112" t="s">
        <v>617</v>
      </c>
      <c r="F1147" s="111" t="s">
        <v>2470</v>
      </c>
      <c r="G1147" s="113" t="s">
        <v>2471</v>
      </c>
      <c r="H1147" s="114" t="s">
        <v>2890</v>
      </c>
      <c r="I1147" s="114" t="s">
        <v>2176</v>
      </c>
      <c r="J1147" s="50"/>
      <c r="K1147" s="51"/>
      <c r="L1147" s="51"/>
      <c r="M1147" s="51"/>
      <c r="N1147" s="51"/>
      <c r="O1147" s="51"/>
      <c r="P1147" s="51" t="s">
        <v>2098</v>
      </c>
      <c r="Q1147" s="51"/>
      <c r="R1147" s="51"/>
      <c r="S1147" s="51"/>
      <c r="T1147" s="51"/>
    </row>
    <row r="1148" spans="1:20" ht="38.25">
      <c r="A1148" s="80">
        <v>1148</v>
      </c>
      <c r="B1148" s="46" t="s">
        <v>2908</v>
      </c>
      <c r="C1148" s="112" t="s">
        <v>1156</v>
      </c>
      <c r="D1148" s="112" t="s">
        <v>1784</v>
      </c>
      <c r="E1148" s="112" t="s">
        <v>2644</v>
      </c>
      <c r="F1148" s="111" t="s">
        <v>2470</v>
      </c>
      <c r="G1148" s="113" t="s">
        <v>2471</v>
      </c>
      <c r="H1148" s="114" t="s">
        <v>2898</v>
      </c>
      <c r="I1148" s="114"/>
      <c r="J1148" s="50" t="s">
        <v>1732</v>
      </c>
      <c r="K1148" s="51" t="s">
        <v>317</v>
      </c>
      <c r="L1148" s="51"/>
      <c r="M1148" s="51" t="s">
        <v>704</v>
      </c>
      <c r="N1148" s="51" t="s">
        <v>705</v>
      </c>
      <c r="O1148" s="51"/>
      <c r="P1148" s="51" t="s">
        <v>1775</v>
      </c>
      <c r="Q1148" s="51"/>
      <c r="R1148" s="51"/>
      <c r="S1148" s="51"/>
      <c r="T1148" s="51"/>
    </row>
    <row r="1149" spans="1:20" ht="67.5">
      <c r="A1149" s="80">
        <v>1149</v>
      </c>
      <c r="B1149" s="46" t="s">
        <v>2908</v>
      </c>
      <c r="C1149" s="112" t="s">
        <v>1159</v>
      </c>
      <c r="D1149" s="112" t="s">
        <v>1160</v>
      </c>
      <c r="E1149" s="112"/>
      <c r="F1149" s="113" t="s">
        <v>986</v>
      </c>
      <c r="G1149" s="113" t="s">
        <v>2471</v>
      </c>
      <c r="H1149" s="114" t="s">
        <v>2899</v>
      </c>
      <c r="I1149" s="114"/>
      <c r="J1149" s="50" t="s">
        <v>1759</v>
      </c>
      <c r="K1149" s="51" t="s">
        <v>3869</v>
      </c>
      <c r="L1149" s="51"/>
      <c r="M1149" s="51"/>
      <c r="N1149" s="51"/>
      <c r="O1149" s="51" t="s">
        <v>778</v>
      </c>
      <c r="P1149" s="51"/>
      <c r="Q1149" s="51"/>
      <c r="R1149" s="51"/>
      <c r="S1149" s="51"/>
      <c r="T1149" s="51"/>
    </row>
    <row r="1150" spans="1:20" ht="242.25">
      <c r="A1150" s="80">
        <v>1150</v>
      </c>
      <c r="B1150" s="46" t="s">
        <v>2908</v>
      </c>
      <c r="C1150" s="112"/>
      <c r="D1150" s="112" t="s">
        <v>2010</v>
      </c>
      <c r="E1150" s="112" t="s">
        <v>2900</v>
      </c>
      <c r="F1150" s="111" t="s">
        <v>2470</v>
      </c>
      <c r="G1150" s="113" t="s">
        <v>2471</v>
      </c>
      <c r="H1150" s="114" t="s">
        <v>2901</v>
      </c>
      <c r="I1150" s="114" t="s">
        <v>2902</v>
      </c>
      <c r="J1150" s="50"/>
      <c r="K1150" s="51"/>
      <c r="L1150" s="51"/>
      <c r="M1150" s="51"/>
      <c r="N1150" s="51"/>
      <c r="O1150" s="51"/>
      <c r="P1150" s="51" t="s">
        <v>1781</v>
      </c>
      <c r="Q1150" s="51"/>
      <c r="R1150" s="51"/>
      <c r="S1150" s="51"/>
      <c r="T1150" s="51"/>
    </row>
    <row r="1151" spans="1:20" ht="76.5">
      <c r="A1151" s="80">
        <v>1151</v>
      </c>
      <c r="B1151" s="46" t="s">
        <v>2908</v>
      </c>
      <c r="C1151" s="112" t="s">
        <v>1029</v>
      </c>
      <c r="D1151" s="112" t="s">
        <v>1032</v>
      </c>
      <c r="E1151" s="112" t="s">
        <v>1067</v>
      </c>
      <c r="F1151" s="111" t="s">
        <v>2470</v>
      </c>
      <c r="G1151" s="113" t="s">
        <v>2471</v>
      </c>
      <c r="H1151" s="114" t="s">
        <v>2903</v>
      </c>
      <c r="I1151" s="114" t="s">
        <v>2904</v>
      </c>
      <c r="J1151" s="50"/>
      <c r="K1151" s="51"/>
      <c r="L1151" s="51"/>
      <c r="M1151" s="51"/>
      <c r="N1151" s="51"/>
      <c r="O1151" s="51"/>
      <c r="P1151" s="51" t="s">
        <v>1780</v>
      </c>
      <c r="Q1151" s="51"/>
      <c r="R1151" s="51"/>
      <c r="S1151" s="51"/>
      <c r="T1151" s="51"/>
    </row>
    <row r="1152" spans="1:20" ht="76.5">
      <c r="A1152" s="80">
        <v>1152</v>
      </c>
      <c r="B1152" s="46" t="s">
        <v>2908</v>
      </c>
      <c r="C1152" s="112" t="s">
        <v>1035</v>
      </c>
      <c r="D1152" s="112" t="s">
        <v>1036</v>
      </c>
      <c r="E1152" s="112" t="s">
        <v>2905</v>
      </c>
      <c r="F1152" s="111" t="s">
        <v>2470</v>
      </c>
      <c r="G1152" s="113" t="s">
        <v>2471</v>
      </c>
      <c r="H1152" s="114" t="s">
        <v>2906</v>
      </c>
      <c r="I1152" s="114" t="s">
        <v>2907</v>
      </c>
      <c r="J1152" s="50"/>
      <c r="K1152" s="51"/>
      <c r="L1152" s="51"/>
      <c r="M1152" s="51"/>
      <c r="N1152" s="51"/>
      <c r="O1152" s="51"/>
      <c r="P1152" s="51" t="s">
        <v>1778</v>
      </c>
      <c r="Q1152" s="51"/>
      <c r="R1152" s="51"/>
      <c r="S1152" s="51"/>
      <c r="T1152" s="51"/>
    </row>
    <row r="1153" spans="1:20" ht="140.25">
      <c r="A1153" s="80">
        <v>1153</v>
      </c>
      <c r="B1153" s="46" t="s">
        <v>2289</v>
      </c>
      <c r="C1153" s="112" t="s">
        <v>1733</v>
      </c>
      <c r="D1153" s="112"/>
      <c r="E1153" s="112"/>
      <c r="F1153" s="111" t="s">
        <v>2470</v>
      </c>
      <c r="G1153" s="113" t="s">
        <v>2471</v>
      </c>
      <c r="H1153" s="114" t="s">
        <v>2909</v>
      </c>
      <c r="I1153" s="114" t="s">
        <v>2278</v>
      </c>
      <c r="J1153" s="50"/>
      <c r="K1153" s="51"/>
      <c r="L1153" s="51"/>
      <c r="M1153" s="51"/>
      <c r="N1153" s="51"/>
      <c r="O1153" s="51"/>
      <c r="P1153" s="51" t="s">
        <v>1733</v>
      </c>
      <c r="Q1153" s="51"/>
      <c r="R1153" s="51"/>
      <c r="S1153" s="51"/>
      <c r="T1153" s="51"/>
    </row>
    <row r="1154" spans="1:20" ht="76.5">
      <c r="A1154" s="80">
        <v>1154</v>
      </c>
      <c r="B1154" s="46" t="s">
        <v>2289</v>
      </c>
      <c r="C1154" s="112" t="s">
        <v>992</v>
      </c>
      <c r="D1154" s="112" t="s">
        <v>1077</v>
      </c>
      <c r="E1154" s="112"/>
      <c r="F1154" s="113" t="s">
        <v>986</v>
      </c>
      <c r="G1154" s="113" t="s">
        <v>2471</v>
      </c>
      <c r="H1154" s="114" t="s">
        <v>2279</v>
      </c>
      <c r="I1154" s="114" t="s">
        <v>2280</v>
      </c>
      <c r="J1154" s="50" t="s">
        <v>1759</v>
      </c>
      <c r="K1154" s="51" t="s">
        <v>3870</v>
      </c>
      <c r="L1154" s="51"/>
      <c r="M1154" s="51"/>
      <c r="N1154" s="51"/>
      <c r="O1154" s="51" t="s">
        <v>778</v>
      </c>
      <c r="P1154" s="51"/>
      <c r="Q1154" s="51"/>
      <c r="R1154" s="51"/>
      <c r="S1154" s="51"/>
      <c r="T1154" s="51"/>
    </row>
    <row r="1155" spans="1:20" ht="127.5">
      <c r="A1155" s="80">
        <v>1155</v>
      </c>
      <c r="B1155" s="46" t="s">
        <v>2289</v>
      </c>
      <c r="C1155" s="112" t="s">
        <v>992</v>
      </c>
      <c r="D1155" s="112" t="s">
        <v>993</v>
      </c>
      <c r="E1155" s="112" t="s">
        <v>1882</v>
      </c>
      <c r="F1155" s="111" t="s">
        <v>2470</v>
      </c>
      <c r="G1155" s="113" t="s">
        <v>2471</v>
      </c>
      <c r="H1155" s="114" t="s">
        <v>2281</v>
      </c>
      <c r="I1155" s="114" t="s">
        <v>2282</v>
      </c>
      <c r="J1155" s="50"/>
      <c r="K1155" s="51"/>
      <c r="L1155" s="51"/>
      <c r="M1155" s="51"/>
      <c r="N1155" s="51"/>
      <c r="O1155" s="51"/>
      <c r="P1155" s="51" t="s">
        <v>1637</v>
      </c>
      <c r="Q1155" s="51"/>
      <c r="R1155" s="51"/>
      <c r="S1155" s="51"/>
      <c r="T1155" s="51"/>
    </row>
    <row r="1156" spans="1:20" ht="76.5">
      <c r="A1156" s="80">
        <v>1156</v>
      </c>
      <c r="B1156" s="46" t="s">
        <v>2289</v>
      </c>
      <c r="C1156" s="112" t="s">
        <v>2115</v>
      </c>
      <c r="D1156" s="112" t="s">
        <v>1027</v>
      </c>
      <c r="E1156" s="112"/>
      <c r="F1156" s="111" t="s">
        <v>2470</v>
      </c>
      <c r="G1156" s="113" t="s">
        <v>2471</v>
      </c>
      <c r="H1156" s="114" t="s">
        <v>2283</v>
      </c>
      <c r="I1156" s="114" t="s">
        <v>2284</v>
      </c>
      <c r="J1156" s="50"/>
      <c r="K1156" s="51"/>
      <c r="L1156" s="51"/>
      <c r="M1156" s="51"/>
      <c r="N1156" s="51"/>
      <c r="O1156" s="51"/>
      <c r="P1156" s="51" t="s">
        <v>1777</v>
      </c>
      <c r="Q1156" s="51"/>
      <c r="R1156" s="51"/>
      <c r="S1156" s="51"/>
      <c r="T1156" s="51"/>
    </row>
    <row r="1157" spans="1:20" ht="127.5">
      <c r="A1157" s="80">
        <v>1157</v>
      </c>
      <c r="B1157" s="46" t="s">
        <v>2289</v>
      </c>
      <c r="C1157" s="112" t="s">
        <v>992</v>
      </c>
      <c r="D1157" s="112" t="s">
        <v>1004</v>
      </c>
      <c r="E1157" s="112" t="s">
        <v>1148</v>
      </c>
      <c r="F1157" s="111" t="s">
        <v>2470</v>
      </c>
      <c r="G1157" s="113" t="s">
        <v>2471</v>
      </c>
      <c r="H1157" s="114" t="s">
        <v>2285</v>
      </c>
      <c r="I1157" s="143" t="s">
        <v>2282</v>
      </c>
      <c r="J1157" s="50"/>
      <c r="K1157" s="51"/>
      <c r="L1157" s="51"/>
      <c r="M1157" s="51"/>
      <c r="N1157" s="51"/>
      <c r="O1157" s="51"/>
      <c r="P1157" s="51" t="s">
        <v>1637</v>
      </c>
      <c r="Q1157" s="51"/>
      <c r="R1157" s="51"/>
      <c r="S1157" s="51"/>
      <c r="T1157" s="51"/>
    </row>
    <row r="1158" spans="1:20" ht="25.5">
      <c r="A1158" s="80">
        <v>1158</v>
      </c>
      <c r="B1158" s="46" t="s">
        <v>2289</v>
      </c>
      <c r="C1158" s="112" t="s">
        <v>3102</v>
      </c>
      <c r="D1158" s="112" t="s">
        <v>1869</v>
      </c>
      <c r="E1158" s="112" t="s">
        <v>1849</v>
      </c>
      <c r="F1158" s="111" t="s">
        <v>2470</v>
      </c>
      <c r="G1158" s="113" t="s">
        <v>2471</v>
      </c>
      <c r="H1158" s="114" t="s">
        <v>2286</v>
      </c>
      <c r="I1158" s="143" t="s">
        <v>2284</v>
      </c>
      <c r="J1158" s="50"/>
      <c r="K1158" s="51"/>
      <c r="L1158" s="51">
        <v>1158</v>
      </c>
      <c r="M1158" s="51"/>
      <c r="N1158" s="51"/>
      <c r="O1158" s="51"/>
      <c r="P1158" s="51" t="s">
        <v>1776</v>
      </c>
      <c r="Q1158" s="51"/>
      <c r="R1158" s="51"/>
      <c r="S1158" s="51"/>
      <c r="T1158" s="51"/>
    </row>
    <row r="1159" spans="1:20" ht="38.25">
      <c r="A1159" s="80">
        <v>1159</v>
      </c>
      <c r="B1159" s="46" t="s">
        <v>2289</v>
      </c>
      <c r="C1159" s="112" t="s">
        <v>352</v>
      </c>
      <c r="D1159" s="112" t="s">
        <v>2649</v>
      </c>
      <c r="E1159" s="112" t="s">
        <v>1160</v>
      </c>
      <c r="F1159" s="111" t="s">
        <v>2470</v>
      </c>
      <c r="G1159" s="113" t="s">
        <v>987</v>
      </c>
      <c r="H1159" s="114" t="s">
        <v>2287</v>
      </c>
      <c r="I1159" s="114" t="s">
        <v>2284</v>
      </c>
      <c r="J1159" s="50"/>
      <c r="K1159" s="51"/>
      <c r="L1159" s="51"/>
      <c r="M1159" s="51"/>
      <c r="N1159" s="51"/>
      <c r="O1159" s="51"/>
      <c r="P1159" s="51" t="s">
        <v>1777</v>
      </c>
      <c r="Q1159" s="51"/>
      <c r="R1159" s="51"/>
      <c r="S1159" s="51"/>
      <c r="T1159" s="51"/>
    </row>
    <row r="1160" spans="1:20" ht="38.25">
      <c r="A1160" s="80">
        <v>1160</v>
      </c>
      <c r="B1160" s="46" t="s">
        <v>2289</v>
      </c>
      <c r="C1160" s="112" t="s">
        <v>352</v>
      </c>
      <c r="D1160" s="112" t="s">
        <v>2649</v>
      </c>
      <c r="E1160" s="112" t="s">
        <v>1160</v>
      </c>
      <c r="F1160" s="111" t="s">
        <v>2470</v>
      </c>
      <c r="G1160" s="113" t="s">
        <v>987</v>
      </c>
      <c r="H1160" s="114" t="s">
        <v>2288</v>
      </c>
      <c r="I1160" s="114" t="s">
        <v>2284</v>
      </c>
      <c r="J1160" s="50"/>
      <c r="K1160" s="51"/>
      <c r="L1160" s="51"/>
      <c r="M1160" s="51"/>
      <c r="N1160" s="51"/>
      <c r="O1160" s="51"/>
      <c r="P1160" s="51" t="s">
        <v>1777</v>
      </c>
      <c r="Q1160" s="51"/>
      <c r="R1160" s="51"/>
      <c r="S1160" s="51"/>
      <c r="T1160" s="51"/>
    </row>
    <row r="1161" spans="1:20" ht="409.5">
      <c r="A1161" s="80">
        <v>1161</v>
      </c>
      <c r="B1161" s="46" t="s">
        <v>3547</v>
      </c>
      <c r="C1161" s="110" t="s">
        <v>397</v>
      </c>
      <c r="D1161" s="110" t="s">
        <v>464</v>
      </c>
      <c r="E1161" s="110" t="s">
        <v>1080</v>
      </c>
      <c r="F1161" s="111" t="s">
        <v>2470</v>
      </c>
      <c r="G1161" s="111" t="s">
        <v>2471</v>
      </c>
      <c r="H1161" s="124" t="s">
        <v>3541</v>
      </c>
      <c r="I1161" s="124" t="s">
        <v>3542</v>
      </c>
      <c r="J1161" s="50" t="s">
        <v>1732</v>
      </c>
      <c r="K1161" s="51" t="s">
        <v>314</v>
      </c>
      <c r="L1161" s="51"/>
      <c r="M1161" s="51" t="s">
        <v>704</v>
      </c>
      <c r="N1161" s="51" t="s">
        <v>222</v>
      </c>
      <c r="O1161" s="51"/>
      <c r="P1161" s="51" t="s">
        <v>3695</v>
      </c>
      <c r="Q1161" s="51"/>
      <c r="R1161" s="51"/>
      <c r="S1161" s="51"/>
      <c r="T1161" s="51"/>
    </row>
    <row r="1162" spans="1:20" ht="153">
      <c r="A1162" s="80">
        <v>1162</v>
      </c>
      <c r="B1162" s="46" t="s">
        <v>3547</v>
      </c>
      <c r="C1162" s="112" t="s">
        <v>1063</v>
      </c>
      <c r="D1162" s="112" t="s">
        <v>1066</v>
      </c>
      <c r="E1162" s="112" t="s">
        <v>993</v>
      </c>
      <c r="F1162" s="111" t="s">
        <v>2470</v>
      </c>
      <c r="G1162" s="113" t="s">
        <v>2471</v>
      </c>
      <c r="H1162" s="114" t="s">
        <v>3543</v>
      </c>
      <c r="I1162" s="114" t="s">
        <v>3544</v>
      </c>
      <c r="J1162" s="50"/>
      <c r="K1162" s="51"/>
      <c r="L1162" s="51"/>
      <c r="M1162" s="51"/>
      <c r="N1162" s="51"/>
      <c r="O1162" s="51"/>
      <c r="P1162" s="51" t="s">
        <v>1777</v>
      </c>
      <c r="Q1162" s="51"/>
      <c r="R1162" s="51"/>
      <c r="S1162" s="51"/>
      <c r="T1162" s="51"/>
    </row>
    <row r="1163" spans="1:20" ht="178.5">
      <c r="A1163" s="80">
        <v>1163</v>
      </c>
      <c r="B1163" s="46" t="s">
        <v>3547</v>
      </c>
      <c r="C1163" s="112" t="s">
        <v>2648</v>
      </c>
      <c r="D1163" s="112" t="s">
        <v>1073</v>
      </c>
      <c r="E1163" s="112" t="s">
        <v>1854</v>
      </c>
      <c r="F1163" s="111" t="s">
        <v>2470</v>
      </c>
      <c r="G1163" s="113" t="s">
        <v>2471</v>
      </c>
      <c r="H1163" s="114" t="s">
        <v>3545</v>
      </c>
      <c r="I1163" s="114" t="s">
        <v>3546</v>
      </c>
      <c r="J1163" s="50"/>
      <c r="K1163" s="51"/>
      <c r="L1163" s="51"/>
      <c r="M1163" s="51"/>
      <c r="N1163" s="51"/>
      <c r="O1163" s="51"/>
      <c r="P1163" s="51" t="s">
        <v>1777</v>
      </c>
      <c r="Q1163" s="51"/>
      <c r="R1163" s="51"/>
      <c r="S1163" s="51"/>
      <c r="T1163" s="51"/>
    </row>
    <row r="1164" spans="1:20" ht="76.5">
      <c r="A1164" s="80">
        <v>1164</v>
      </c>
      <c r="B1164" s="46" t="s">
        <v>1434</v>
      </c>
      <c r="C1164" s="110" t="s">
        <v>3548</v>
      </c>
      <c r="D1164" s="110" t="s">
        <v>1026</v>
      </c>
      <c r="E1164" s="110" t="s">
        <v>2318</v>
      </c>
      <c r="F1164" s="111" t="s">
        <v>2470</v>
      </c>
      <c r="G1164" s="111" t="s">
        <v>2471</v>
      </c>
      <c r="H1164" s="124" t="s">
        <v>3549</v>
      </c>
      <c r="I1164" s="124" t="s">
        <v>3550</v>
      </c>
      <c r="J1164" s="50"/>
      <c r="K1164" s="51"/>
      <c r="L1164" s="51"/>
      <c r="M1164" s="51"/>
      <c r="N1164" s="51"/>
      <c r="O1164" s="51"/>
      <c r="P1164" s="51" t="s">
        <v>1775</v>
      </c>
      <c r="Q1164" s="51"/>
      <c r="R1164" s="51"/>
      <c r="S1164" s="51"/>
      <c r="T1164" s="51"/>
    </row>
    <row r="1165" spans="1:20" ht="63.75">
      <c r="A1165" s="80">
        <v>1165</v>
      </c>
      <c r="B1165" s="46" t="s">
        <v>1434</v>
      </c>
      <c r="C1165" s="112" t="s">
        <v>1156</v>
      </c>
      <c r="D1165" s="112" t="s">
        <v>1861</v>
      </c>
      <c r="E1165" s="112" t="s">
        <v>1067</v>
      </c>
      <c r="F1165" s="111" t="s">
        <v>2470</v>
      </c>
      <c r="G1165" s="113" t="s">
        <v>2471</v>
      </c>
      <c r="H1165" s="114" t="s">
        <v>3551</v>
      </c>
      <c r="I1165" s="114" t="s">
        <v>3552</v>
      </c>
      <c r="J1165" s="50" t="s">
        <v>1732</v>
      </c>
      <c r="K1165" s="51" t="s">
        <v>0</v>
      </c>
      <c r="L1165" s="51"/>
      <c r="M1165" s="51" t="s">
        <v>704</v>
      </c>
      <c r="N1165" s="51" t="s">
        <v>222</v>
      </c>
      <c r="O1165" s="51"/>
      <c r="P1165" s="51" t="s">
        <v>1775</v>
      </c>
      <c r="Q1165" s="51"/>
      <c r="R1165" s="51"/>
      <c r="S1165" s="51"/>
      <c r="T1165" s="51"/>
    </row>
    <row r="1166" spans="1:20" ht="25.5">
      <c r="A1166" s="80">
        <v>1166</v>
      </c>
      <c r="B1166" s="46" t="s">
        <v>1434</v>
      </c>
      <c r="C1166" s="112" t="s">
        <v>3553</v>
      </c>
      <c r="D1166" s="112" t="s">
        <v>1608</v>
      </c>
      <c r="E1166" s="112" t="s">
        <v>1789</v>
      </c>
      <c r="F1166" s="111" t="s">
        <v>2470</v>
      </c>
      <c r="G1166" s="113" t="s">
        <v>2471</v>
      </c>
      <c r="H1166" s="114" t="s">
        <v>3554</v>
      </c>
      <c r="I1166" s="114" t="s">
        <v>3555</v>
      </c>
      <c r="J1166" s="50"/>
      <c r="K1166" s="51"/>
      <c r="L1166" s="51"/>
      <c r="M1166" s="51"/>
      <c r="N1166" s="51"/>
      <c r="O1166" s="51"/>
      <c r="P1166" s="51" t="s">
        <v>1775</v>
      </c>
      <c r="Q1166" s="51"/>
      <c r="R1166" s="51"/>
      <c r="S1166" s="51"/>
      <c r="T1166" s="51"/>
    </row>
    <row r="1167" spans="1:20" ht="89.25">
      <c r="A1167" s="80">
        <v>1167</v>
      </c>
      <c r="B1167" s="46" t="s">
        <v>1434</v>
      </c>
      <c r="C1167" s="112" t="s">
        <v>1069</v>
      </c>
      <c r="D1167" s="112" t="s">
        <v>1070</v>
      </c>
      <c r="E1167" s="112" t="s">
        <v>1008</v>
      </c>
      <c r="F1167" s="111" t="s">
        <v>2470</v>
      </c>
      <c r="G1167" s="113" t="s">
        <v>2471</v>
      </c>
      <c r="H1167" s="114" t="s">
        <v>3556</v>
      </c>
      <c r="I1167" s="114" t="s">
        <v>3557</v>
      </c>
      <c r="J1167" s="50"/>
      <c r="K1167" s="51"/>
      <c r="L1167" s="51"/>
      <c r="M1167" s="51"/>
      <c r="N1167" s="51"/>
      <c r="O1167" s="51"/>
      <c r="P1167" s="51" t="s">
        <v>1775</v>
      </c>
      <c r="Q1167" s="51"/>
      <c r="R1167" s="51"/>
      <c r="S1167" s="51"/>
      <c r="T1167" s="51"/>
    </row>
    <row r="1168" spans="1:20" ht="114.75">
      <c r="A1168" s="80">
        <v>1168</v>
      </c>
      <c r="B1168" s="46" t="s">
        <v>1434</v>
      </c>
      <c r="C1168" s="112" t="s">
        <v>1733</v>
      </c>
      <c r="D1168" s="112"/>
      <c r="E1168" s="112"/>
      <c r="F1168" s="111" t="s">
        <v>2470</v>
      </c>
      <c r="G1168" s="113" t="s">
        <v>2471</v>
      </c>
      <c r="H1168" s="114" t="s">
        <v>2341</v>
      </c>
      <c r="I1168" s="114" t="s">
        <v>2342</v>
      </c>
      <c r="J1168" s="50" t="s">
        <v>1732</v>
      </c>
      <c r="K1168" s="51" t="s">
        <v>215</v>
      </c>
      <c r="L1168" s="51"/>
      <c r="M1168" s="51" t="s">
        <v>3902</v>
      </c>
      <c r="N1168" s="51"/>
      <c r="O1168" s="51"/>
      <c r="P1168" s="51" t="s">
        <v>1733</v>
      </c>
      <c r="Q1168" s="51"/>
      <c r="R1168" s="51"/>
      <c r="S1168" s="51"/>
      <c r="T1168" s="51"/>
    </row>
    <row r="1169" spans="1:20" ht="38.25">
      <c r="A1169" s="80">
        <v>1169</v>
      </c>
      <c r="B1169" s="46" t="s">
        <v>2349</v>
      </c>
      <c r="C1169" s="114" t="s">
        <v>2648</v>
      </c>
      <c r="D1169" s="112" t="s">
        <v>2649</v>
      </c>
      <c r="E1169" s="112" t="s">
        <v>1027</v>
      </c>
      <c r="F1169" s="111" t="s">
        <v>2470</v>
      </c>
      <c r="G1169" s="113" t="s">
        <v>2471</v>
      </c>
      <c r="H1169" s="167" t="s">
        <v>2343</v>
      </c>
      <c r="I1169" s="114" t="s">
        <v>2344</v>
      </c>
      <c r="J1169" s="50"/>
      <c r="K1169" s="51"/>
      <c r="L1169" s="51"/>
      <c r="M1169" s="51"/>
      <c r="N1169" s="51"/>
      <c r="O1169" s="51"/>
      <c r="P1169" s="51" t="s">
        <v>1777</v>
      </c>
      <c r="Q1169" s="51"/>
      <c r="R1169" s="51"/>
      <c r="S1169" s="51"/>
      <c r="T1169" s="51"/>
    </row>
    <row r="1170" spans="1:20" ht="25.5">
      <c r="A1170" s="80">
        <v>1170</v>
      </c>
      <c r="B1170" s="46" t="s">
        <v>2349</v>
      </c>
      <c r="C1170" s="114" t="s">
        <v>2648</v>
      </c>
      <c r="D1170" s="112" t="s">
        <v>2649</v>
      </c>
      <c r="E1170" s="112" t="s">
        <v>1147</v>
      </c>
      <c r="F1170" s="111" t="s">
        <v>2470</v>
      </c>
      <c r="G1170" s="113" t="s">
        <v>2471</v>
      </c>
      <c r="H1170" s="114" t="s">
        <v>2345</v>
      </c>
      <c r="I1170" s="114" t="s">
        <v>2346</v>
      </c>
      <c r="J1170" s="50"/>
      <c r="K1170" s="51"/>
      <c r="L1170" s="51"/>
      <c r="M1170" s="51"/>
      <c r="N1170" s="51"/>
      <c r="O1170" s="51"/>
      <c r="P1170" s="51" t="s">
        <v>1777</v>
      </c>
      <c r="Q1170" s="51"/>
      <c r="R1170" s="51"/>
      <c r="S1170" s="51"/>
      <c r="T1170" s="51"/>
    </row>
    <row r="1171" spans="1:20" ht="51">
      <c r="A1171" s="80">
        <v>1171</v>
      </c>
      <c r="B1171" s="46" t="s">
        <v>2349</v>
      </c>
      <c r="C1171" s="112" t="s">
        <v>1872</v>
      </c>
      <c r="D1171" s="112" t="s">
        <v>1873</v>
      </c>
      <c r="E1171" s="112" t="s">
        <v>496</v>
      </c>
      <c r="F1171" s="113" t="s">
        <v>986</v>
      </c>
      <c r="G1171" s="113" t="s">
        <v>987</v>
      </c>
      <c r="H1171" s="114" t="s">
        <v>2347</v>
      </c>
      <c r="I1171" s="114" t="s">
        <v>2348</v>
      </c>
      <c r="J1171" s="50" t="s">
        <v>1731</v>
      </c>
      <c r="K1171" s="51"/>
      <c r="L1171" s="51"/>
      <c r="M1171" s="51" t="s">
        <v>704</v>
      </c>
      <c r="N1171" s="51" t="s">
        <v>705</v>
      </c>
      <c r="O1171" s="51" t="s">
        <v>778</v>
      </c>
      <c r="P1171" s="51"/>
      <c r="Q1171" s="51"/>
      <c r="R1171" s="51"/>
      <c r="S1171" s="51"/>
      <c r="T1171" s="51"/>
    </row>
    <row r="1172" spans="1:20" ht="318.75">
      <c r="A1172" s="80">
        <v>1172</v>
      </c>
      <c r="B1172" s="46" t="s">
        <v>2680</v>
      </c>
      <c r="C1172" s="110" t="s">
        <v>1733</v>
      </c>
      <c r="D1172" s="110"/>
      <c r="E1172" s="110"/>
      <c r="F1172" s="111" t="s">
        <v>2470</v>
      </c>
      <c r="G1172" s="111" t="s">
        <v>2350</v>
      </c>
      <c r="H1172" s="124" t="s">
        <v>2351</v>
      </c>
      <c r="I1172" s="124" t="s">
        <v>2352</v>
      </c>
      <c r="J1172" s="50" t="s">
        <v>1732</v>
      </c>
      <c r="K1172" s="51" t="s">
        <v>213</v>
      </c>
      <c r="L1172" s="51"/>
      <c r="M1172" s="51" t="s">
        <v>704</v>
      </c>
      <c r="N1172" s="51" t="s">
        <v>222</v>
      </c>
      <c r="O1172" s="51"/>
      <c r="P1172" s="51" t="s">
        <v>1733</v>
      </c>
      <c r="Q1172" s="51"/>
      <c r="R1172" s="51"/>
      <c r="S1172" s="51"/>
      <c r="T1172" s="51"/>
    </row>
    <row r="1173" spans="1:20" ht="12.75">
      <c r="A1173" s="80">
        <v>1173</v>
      </c>
      <c r="B1173" s="46" t="s">
        <v>2680</v>
      </c>
      <c r="C1173" s="112" t="s">
        <v>1499</v>
      </c>
      <c r="D1173" s="112" t="s">
        <v>1839</v>
      </c>
      <c r="E1173" s="112" t="s">
        <v>1789</v>
      </c>
      <c r="F1173" s="111" t="s">
        <v>2470</v>
      </c>
      <c r="G1173" s="113" t="s">
        <v>2350</v>
      </c>
      <c r="H1173" s="114" t="s">
        <v>2353</v>
      </c>
      <c r="I1173" s="114" t="s">
        <v>2354</v>
      </c>
      <c r="J1173" s="50"/>
      <c r="K1173" s="51"/>
      <c r="L1173" s="51"/>
      <c r="M1173" s="51"/>
      <c r="N1173" s="51"/>
      <c r="O1173" s="51"/>
      <c r="P1173" s="51" t="s">
        <v>1778</v>
      </c>
      <c r="Q1173" s="51"/>
      <c r="R1173" s="51"/>
      <c r="S1173" s="51"/>
      <c r="T1173" s="51"/>
    </row>
    <row r="1174" spans="1:20" ht="38.25">
      <c r="A1174" s="80">
        <v>1174</v>
      </c>
      <c r="B1174" s="46" t="s">
        <v>2680</v>
      </c>
      <c r="C1174" s="112" t="s">
        <v>1499</v>
      </c>
      <c r="D1174" s="112" t="s">
        <v>1839</v>
      </c>
      <c r="E1174" s="112" t="s">
        <v>1154</v>
      </c>
      <c r="F1174" s="111" t="s">
        <v>2470</v>
      </c>
      <c r="G1174" s="113" t="s">
        <v>2350</v>
      </c>
      <c r="H1174" s="114" t="s">
        <v>2355</v>
      </c>
      <c r="I1174" s="114" t="s">
        <v>2356</v>
      </c>
      <c r="J1174" s="50"/>
      <c r="K1174" s="51"/>
      <c r="L1174" s="51"/>
      <c r="M1174" s="51"/>
      <c r="N1174" s="51"/>
      <c r="O1174" s="51"/>
      <c r="P1174" s="51" t="s">
        <v>1778</v>
      </c>
      <c r="Q1174" s="51"/>
      <c r="R1174" s="51"/>
      <c r="S1174" s="51"/>
      <c r="T1174" s="51"/>
    </row>
    <row r="1175" spans="1:20" ht="63.75">
      <c r="A1175" s="80">
        <v>1175</v>
      </c>
      <c r="B1175" s="46" t="s">
        <v>2680</v>
      </c>
      <c r="C1175" s="112" t="s">
        <v>1518</v>
      </c>
      <c r="D1175" s="112" t="s">
        <v>2644</v>
      </c>
      <c r="E1175" s="112" t="s">
        <v>1027</v>
      </c>
      <c r="F1175" s="111" t="s">
        <v>2470</v>
      </c>
      <c r="G1175" s="113" t="s">
        <v>2350</v>
      </c>
      <c r="H1175" s="114" t="s">
        <v>2357</v>
      </c>
      <c r="I1175" s="114" t="s">
        <v>2358</v>
      </c>
      <c r="J1175" s="50"/>
      <c r="K1175" s="51"/>
      <c r="L1175" s="51"/>
      <c r="M1175" s="51"/>
      <c r="N1175" s="51"/>
      <c r="O1175" s="51"/>
      <c r="P1175" s="51" t="s">
        <v>1776</v>
      </c>
      <c r="Q1175" s="51"/>
      <c r="R1175" s="51"/>
      <c r="S1175" s="51"/>
      <c r="T1175" s="51"/>
    </row>
    <row r="1176" spans="1:20" ht="51">
      <c r="A1176" s="80">
        <v>1176</v>
      </c>
      <c r="B1176" s="46" t="s">
        <v>2680</v>
      </c>
      <c r="C1176" s="112" t="s">
        <v>2640</v>
      </c>
      <c r="D1176" s="112" t="s">
        <v>939</v>
      </c>
      <c r="E1176" s="112" t="s">
        <v>939</v>
      </c>
      <c r="F1176" s="111" t="s">
        <v>2470</v>
      </c>
      <c r="G1176" s="113" t="s">
        <v>2350</v>
      </c>
      <c r="H1176" s="114" t="s">
        <v>2359</v>
      </c>
      <c r="I1176" s="114" t="s">
        <v>2358</v>
      </c>
      <c r="J1176" s="50"/>
      <c r="K1176" s="51"/>
      <c r="L1176" s="51"/>
      <c r="M1176" s="51"/>
      <c r="N1176" s="51"/>
      <c r="O1176" s="51"/>
      <c r="P1176" s="51" t="s">
        <v>1776</v>
      </c>
      <c r="Q1176" s="51"/>
      <c r="R1176" s="51"/>
      <c r="S1176" s="51"/>
      <c r="T1176" s="51"/>
    </row>
    <row r="1177" spans="1:20" ht="63.75">
      <c r="A1177" s="80">
        <v>1177</v>
      </c>
      <c r="B1177" s="46" t="s">
        <v>2680</v>
      </c>
      <c r="C1177" s="112" t="s">
        <v>2842</v>
      </c>
      <c r="D1177" s="112" t="s">
        <v>1869</v>
      </c>
      <c r="E1177" s="112" t="s">
        <v>1003</v>
      </c>
      <c r="F1177" s="111" t="s">
        <v>2470</v>
      </c>
      <c r="G1177" s="113" t="s">
        <v>2350</v>
      </c>
      <c r="H1177" s="114" t="s">
        <v>2360</v>
      </c>
      <c r="I1177" s="114" t="s">
        <v>2361</v>
      </c>
      <c r="J1177" s="50"/>
      <c r="K1177" s="51"/>
      <c r="L1177" s="51"/>
      <c r="M1177" s="51"/>
      <c r="N1177" s="51"/>
      <c r="O1177" s="51"/>
      <c r="P1177" s="51" t="s">
        <v>1776</v>
      </c>
      <c r="Q1177" s="51"/>
      <c r="R1177" s="51"/>
      <c r="S1177" s="51"/>
      <c r="T1177" s="51"/>
    </row>
    <row r="1178" spans="1:20" ht="331.5">
      <c r="A1178" s="80">
        <v>1178</v>
      </c>
      <c r="B1178" s="46" t="s">
        <v>2680</v>
      </c>
      <c r="C1178" s="112" t="s">
        <v>1065</v>
      </c>
      <c r="D1178" s="112" t="s">
        <v>1066</v>
      </c>
      <c r="E1178" s="112" t="s">
        <v>1784</v>
      </c>
      <c r="F1178" s="111" t="s">
        <v>2470</v>
      </c>
      <c r="G1178" s="113" t="s">
        <v>2350</v>
      </c>
      <c r="H1178" s="114" t="s">
        <v>3294</v>
      </c>
      <c r="I1178" s="114" t="s">
        <v>2679</v>
      </c>
      <c r="J1178" s="50"/>
      <c r="K1178" s="51"/>
      <c r="L1178" s="51"/>
      <c r="M1178" s="51"/>
      <c r="N1178" s="51"/>
      <c r="O1178" s="51"/>
      <c r="P1178" s="51" t="s">
        <v>1775</v>
      </c>
      <c r="Q1178" s="51"/>
      <c r="R1178" s="51"/>
      <c r="S1178" s="51"/>
      <c r="T1178" s="51"/>
    </row>
    <row r="1179" spans="1:20" ht="102">
      <c r="A1179" s="80">
        <v>1179</v>
      </c>
      <c r="B1179" s="46" t="s">
        <v>2698</v>
      </c>
      <c r="C1179" s="110" t="s">
        <v>1848</v>
      </c>
      <c r="D1179" s="110" t="s">
        <v>1783</v>
      </c>
      <c r="E1179" s="110" t="s">
        <v>1084</v>
      </c>
      <c r="F1179" s="111" t="s">
        <v>986</v>
      </c>
      <c r="G1179" s="111" t="s">
        <v>987</v>
      </c>
      <c r="H1179" s="124" t="s">
        <v>2681</v>
      </c>
      <c r="I1179" s="124" t="s">
        <v>2682</v>
      </c>
      <c r="J1179" s="50" t="s">
        <v>1732</v>
      </c>
      <c r="K1179" s="51" t="s">
        <v>3924</v>
      </c>
      <c r="L1179" s="51">
        <v>342</v>
      </c>
      <c r="M1179" s="51" t="s">
        <v>704</v>
      </c>
      <c r="N1179" s="51" t="s">
        <v>705</v>
      </c>
      <c r="O1179" s="51" t="s">
        <v>778</v>
      </c>
      <c r="P1179" s="51"/>
      <c r="Q1179" s="51"/>
      <c r="R1179" s="51"/>
      <c r="S1179" s="51"/>
      <c r="T1179" s="51"/>
    </row>
    <row r="1180" spans="1:20" ht="25.5">
      <c r="A1180" s="80">
        <v>1180</v>
      </c>
      <c r="B1180" s="46" t="s">
        <v>2698</v>
      </c>
      <c r="C1180" s="112" t="s">
        <v>1848</v>
      </c>
      <c r="D1180" s="112" t="s">
        <v>1783</v>
      </c>
      <c r="E1180" s="112" t="s">
        <v>2011</v>
      </c>
      <c r="F1180" s="113" t="s">
        <v>986</v>
      </c>
      <c r="G1180" s="113" t="s">
        <v>987</v>
      </c>
      <c r="H1180" s="114" t="s">
        <v>2683</v>
      </c>
      <c r="I1180" s="114" t="s">
        <v>2684</v>
      </c>
      <c r="J1180" s="50" t="s">
        <v>1731</v>
      </c>
      <c r="K1180" s="51"/>
      <c r="L1180" s="51"/>
      <c r="M1180" s="51" t="s">
        <v>704</v>
      </c>
      <c r="N1180" s="51" t="s">
        <v>705</v>
      </c>
      <c r="O1180" s="51" t="s">
        <v>778</v>
      </c>
      <c r="P1180" s="51"/>
      <c r="Q1180" s="51"/>
      <c r="R1180" s="51"/>
      <c r="S1180" s="51"/>
      <c r="T1180" s="51"/>
    </row>
    <row r="1181" spans="1:20" ht="38.25">
      <c r="A1181" s="80">
        <v>1181</v>
      </c>
      <c r="B1181" s="46" t="s">
        <v>2698</v>
      </c>
      <c r="C1181" s="112" t="s">
        <v>1394</v>
      </c>
      <c r="D1181" s="112" t="s">
        <v>509</v>
      </c>
      <c r="E1181" s="112" t="s">
        <v>1395</v>
      </c>
      <c r="F1181" s="113" t="s">
        <v>986</v>
      </c>
      <c r="G1181" s="113" t="s">
        <v>987</v>
      </c>
      <c r="H1181" s="114" t="s">
        <v>2685</v>
      </c>
      <c r="I1181" s="114" t="s">
        <v>2686</v>
      </c>
      <c r="J1181" s="50" t="s">
        <v>1731</v>
      </c>
      <c r="K1181" s="51"/>
      <c r="L1181" s="51"/>
      <c r="M1181" s="51" t="s">
        <v>704</v>
      </c>
      <c r="N1181" s="51" t="s">
        <v>705</v>
      </c>
      <c r="O1181" s="51" t="s">
        <v>778</v>
      </c>
      <c r="P1181" s="51"/>
      <c r="Q1181" s="51"/>
      <c r="R1181" s="51"/>
      <c r="S1181" s="51"/>
      <c r="T1181" s="51"/>
    </row>
    <row r="1182" spans="1:20" ht="102">
      <c r="A1182" s="80">
        <v>1182</v>
      </c>
      <c r="B1182" s="46" t="s">
        <v>2698</v>
      </c>
      <c r="C1182" s="112" t="s">
        <v>2687</v>
      </c>
      <c r="D1182" s="112" t="s">
        <v>1877</v>
      </c>
      <c r="E1182" s="112" t="s">
        <v>1844</v>
      </c>
      <c r="F1182" s="113" t="s">
        <v>986</v>
      </c>
      <c r="G1182" s="113" t="s">
        <v>987</v>
      </c>
      <c r="H1182" s="114" t="s">
        <v>2688</v>
      </c>
      <c r="I1182" s="114" t="s">
        <v>2689</v>
      </c>
      <c r="J1182" s="50" t="s">
        <v>1731</v>
      </c>
      <c r="K1182" s="51"/>
      <c r="L1182" s="51"/>
      <c r="M1182" s="51" t="s">
        <v>704</v>
      </c>
      <c r="N1182" s="51" t="s">
        <v>705</v>
      </c>
      <c r="O1182" s="51" t="s">
        <v>778</v>
      </c>
      <c r="P1182" s="51"/>
      <c r="Q1182" s="51"/>
      <c r="R1182" s="51"/>
      <c r="S1182" s="51"/>
      <c r="T1182" s="51"/>
    </row>
    <row r="1183" spans="1:20" ht="51">
      <c r="A1183" s="80">
        <v>1183</v>
      </c>
      <c r="B1183" s="46" t="s">
        <v>2698</v>
      </c>
      <c r="C1183" s="112" t="s">
        <v>247</v>
      </c>
      <c r="D1183" s="112" t="s">
        <v>1041</v>
      </c>
      <c r="E1183" s="112" t="s">
        <v>617</v>
      </c>
      <c r="F1183" s="111" t="s">
        <v>2470</v>
      </c>
      <c r="G1183" s="113" t="s">
        <v>987</v>
      </c>
      <c r="H1183" s="114" t="s">
        <v>2690</v>
      </c>
      <c r="I1183" s="114" t="s">
        <v>2691</v>
      </c>
      <c r="J1183" s="50"/>
      <c r="K1183" s="51"/>
      <c r="L1183" s="51"/>
      <c r="M1183" s="51"/>
      <c r="N1183" s="51"/>
      <c r="O1183" s="51"/>
      <c r="P1183" s="51" t="s">
        <v>2098</v>
      </c>
      <c r="Q1183" s="51"/>
      <c r="R1183" s="51"/>
      <c r="S1183" s="51"/>
      <c r="T1183" s="51"/>
    </row>
    <row r="1184" spans="1:20" ht="51">
      <c r="A1184" s="80">
        <v>1184</v>
      </c>
      <c r="B1184" s="46" t="s">
        <v>2698</v>
      </c>
      <c r="C1184" s="112" t="s">
        <v>2214</v>
      </c>
      <c r="D1184" s="112" t="s">
        <v>1154</v>
      </c>
      <c r="E1184" s="112" t="s">
        <v>998</v>
      </c>
      <c r="F1184" s="111" t="s">
        <v>2470</v>
      </c>
      <c r="G1184" s="113" t="s">
        <v>987</v>
      </c>
      <c r="H1184" s="114" t="s">
        <v>2692</v>
      </c>
      <c r="I1184" s="114" t="s">
        <v>2693</v>
      </c>
      <c r="J1184" s="50"/>
      <c r="K1184" s="51"/>
      <c r="L1184" s="51"/>
      <c r="M1184" s="51"/>
      <c r="N1184" s="51"/>
      <c r="O1184" s="51"/>
      <c r="P1184" s="51" t="s">
        <v>1778</v>
      </c>
      <c r="Q1184" s="51"/>
      <c r="R1184" s="51"/>
      <c r="S1184" s="51"/>
      <c r="T1184" s="51"/>
    </row>
    <row r="1185" spans="1:20" ht="38.25">
      <c r="A1185" s="80">
        <v>1185</v>
      </c>
      <c r="B1185" s="46" t="s">
        <v>2698</v>
      </c>
      <c r="C1185" s="112" t="s">
        <v>2467</v>
      </c>
      <c r="D1185" s="112" t="s">
        <v>1395</v>
      </c>
      <c r="E1185" s="112" t="s">
        <v>981</v>
      </c>
      <c r="F1185" s="111" t="s">
        <v>2470</v>
      </c>
      <c r="G1185" s="113" t="s">
        <v>987</v>
      </c>
      <c r="H1185" s="114" t="s">
        <v>2692</v>
      </c>
      <c r="I1185" s="114" t="s">
        <v>2694</v>
      </c>
      <c r="J1185" s="50"/>
      <c r="K1185" s="51"/>
      <c r="L1185" s="51"/>
      <c r="M1185" s="51"/>
      <c r="N1185" s="51"/>
      <c r="O1185" s="51"/>
      <c r="P1185" s="51" t="s">
        <v>1781</v>
      </c>
      <c r="Q1185" s="51"/>
      <c r="R1185" s="51"/>
      <c r="S1185" s="51"/>
      <c r="T1185" s="51"/>
    </row>
    <row r="1186" spans="1:20" ht="25.5">
      <c r="A1186" s="80">
        <v>1186</v>
      </c>
      <c r="B1186" s="46" t="s">
        <v>2698</v>
      </c>
      <c r="C1186" s="112" t="s">
        <v>1896</v>
      </c>
      <c r="D1186" s="112" t="s">
        <v>1897</v>
      </c>
      <c r="E1186" s="112" t="s">
        <v>1545</v>
      </c>
      <c r="F1186" s="113" t="s">
        <v>986</v>
      </c>
      <c r="G1186" s="113" t="s">
        <v>987</v>
      </c>
      <c r="H1186" s="167" t="s">
        <v>2695</v>
      </c>
      <c r="I1186" s="167" t="s">
        <v>2696</v>
      </c>
      <c r="J1186" s="50" t="s">
        <v>1731</v>
      </c>
      <c r="K1186" s="51"/>
      <c r="L1186" s="51">
        <v>477</v>
      </c>
      <c r="M1186" s="51" t="s">
        <v>704</v>
      </c>
      <c r="N1186" s="51" t="s">
        <v>705</v>
      </c>
      <c r="O1186" s="51" t="s">
        <v>778</v>
      </c>
      <c r="P1186" s="51"/>
      <c r="Q1186" s="51"/>
      <c r="R1186" s="51"/>
      <c r="S1186" s="51"/>
      <c r="T1186" s="51"/>
    </row>
    <row r="1187" spans="1:20" ht="38.25">
      <c r="A1187" s="80">
        <v>1187</v>
      </c>
      <c r="B1187" s="46" t="s">
        <v>2698</v>
      </c>
      <c r="C1187" s="112" t="s">
        <v>1896</v>
      </c>
      <c r="D1187" s="112" t="s">
        <v>1897</v>
      </c>
      <c r="E1187" s="112" t="s">
        <v>1545</v>
      </c>
      <c r="F1187" s="111" t="s">
        <v>2470</v>
      </c>
      <c r="G1187" s="113" t="s">
        <v>987</v>
      </c>
      <c r="H1187" s="114" t="s">
        <v>2697</v>
      </c>
      <c r="I1187" s="114" t="s">
        <v>1055</v>
      </c>
      <c r="J1187" s="50"/>
      <c r="K1187" s="51"/>
      <c r="L1187" s="51"/>
      <c r="M1187" s="51"/>
      <c r="N1187" s="51"/>
      <c r="O1187" s="51"/>
      <c r="P1187" s="51" t="s">
        <v>2100</v>
      </c>
      <c r="Q1187" s="51"/>
      <c r="R1187" s="51"/>
      <c r="S1187" s="51"/>
      <c r="T1187" s="51"/>
    </row>
    <row r="1188" spans="1:20" ht="38.25">
      <c r="A1188" s="80">
        <v>1188</v>
      </c>
      <c r="B1188" s="46" t="s">
        <v>3074</v>
      </c>
      <c r="C1188" s="110" t="s">
        <v>1783</v>
      </c>
      <c r="D1188" s="110" t="s">
        <v>1783</v>
      </c>
      <c r="E1188" s="110" t="s">
        <v>1141</v>
      </c>
      <c r="F1188" s="111" t="s">
        <v>2470</v>
      </c>
      <c r="G1188" s="111" t="s">
        <v>2471</v>
      </c>
      <c r="H1188" s="124" t="s">
        <v>2699</v>
      </c>
      <c r="I1188" s="124" t="s">
        <v>2700</v>
      </c>
      <c r="J1188" s="50"/>
      <c r="K1188" s="51"/>
      <c r="L1188" s="51"/>
      <c r="M1188" s="51"/>
      <c r="N1188" s="51"/>
      <c r="O1188" s="51"/>
      <c r="P1188" s="51" t="s">
        <v>1776</v>
      </c>
      <c r="Q1188" s="51"/>
      <c r="R1188" s="51"/>
      <c r="S1188" s="51"/>
      <c r="T1188" s="51"/>
    </row>
    <row r="1189" spans="1:20" ht="25.5">
      <c r="A1189" s="80">
        <v>1189</v>
      </c>
      <c r="B1189" s="46" t="s">
        <v>3074</v>
      </c>
      <c r="C1189" s="112" t="s">
        <v>1782</v>
      </c>
      <c r="D1189" s="112" t="s">
        <v>1783</v>
      </c>
      <c r="E1189" s="112" t="s">
        <v>2520</v>
      </c>
      <c r="F1189" s="113" t="s">
        <v>986</v>
      </c>
      <c r="G1189" s="113" t="s">
        <v>987</v>
      </c>
      <c r="H1189" s="114" t="s">
        <v>2701</v>
      </c>
      <c r="I1189" s="114" t="s">
        <v>2702</v>
      </c>
      <c r="J1189" s="50" t="s">
        <v>1732</v>
      </c>
      <c r="K1189" s="51"/>
      <c r="L1189" s="51">
        <v>342</v>
      </c>
      <c r="M1189" s="51" t="s">
        <v>704</v>
      </c>
      <c r="N1189" s="51" t="s">
        <v>705</v>
      </c>
      <c r="O1189" s="51" t="s">
        <v>778</v>
      </c>
      <c r="P1189" s="51"/>
      <c r="Q1189" s="51"/>
      <c r="R1189" s="51"/>
      <c r="S1189" s="51"/>
      <c r="T1189" s="51"/>
    </row>
    <row r="1190" spans="1:20" ht="51">
      <c r="A1190" s="80">
        <v>1190</v>
      </c>
      <c r="B1190" s="46" t="s">
        <v>3074</v>
      </c>
      <c r="C1190" s="112" t="s">
        <v>2457</v>
      </c>
      <c r="D1190" s="112" t="s">
        <v>1783</v>
      </c>
      <c r="E1190" s="112" t="s">
        <v>2010</v>
      </c>
      <c r="F1190" s="111" t="s">
        <v>2470</v>
      </c>
      <c r="G1190" s="113" t="s">
        <v>2471</v>
      </c>
      <c r="H1190" s="114" t="s">
        <v>2703</v>
      </c>
      <c r="I1190" s="114" t="s">
        <v>2704</v>
      </c>
      <c r="J1190" s="50"/>
      <c r="K1190" s="51"/>
      <c r="L1190" s="51"/>
      <c r="M1190" s="51"/>
      <c r="N1190" s="51"/>
      <c r="O1190" s="51"/>
      <c r="P1190" s="51" t="s">
        <v>2099</v>
      </c>
      <c r="Q1190" s="51"/>
      <c r="R1190" s="51"/>
      <c r="S1190" s="51"/>
      <c r="T1190" s="51"/>
    </row>
    <row r="1191" spans="1:20" ht="51">
      <c r="A1191" s="80">
        <v>1191</v>
      </c>
      <c r="B1191" s="46" t="s">
        <v>3074</v>
      </c>
      <c r="C1191" s="112" t="s">
        <v>2496</v>
      </c>
      <c r="D1191" s="112" t="s">
        <v>1141</v>
      </c>
      <c r="E1191" s="112" t="s">
        <v>2008</v>
      </c>
      <c r="F1191" s="111" t="s">
        <v>2470</v>
      </c>
      <c r="G1191" s="113" t="s">
        <v>2471</v>
      </c>
      <c r="H1191" s="114" t="s">
        <v>2705</v>
      </c>
      <c r="I1191" s="114" t="s">
        <v>2706</v>
      </c>
      <c r="J1191" s="50"/>
      <c r="K1191" s="51"/>
      <c r="L1191" s="51"/>
      <c r="M1191" s="51"/>
      <c r="N1191" s="51"/>
      <c r="O1191" s="51"/>
      <c r="P1191" s="51" t="s">
        <v>1777</v>
      </c>
      <c r="Q1191" s="51"/>
      <c r="R1191" s="51"/>
      <c r="S1191" s="51"/>
      <c r="T1191" s="51"/>
    </row>
    <row r="1192" spans="1:20" ht="25.5">
      <c r="A1192" s="80">
        <v>1192</v>
      </c>
      <c r="B1192" s="46" t="s">
        <v>3074</v>
      </c>
      <c r="C1192" s="112" t="s">
        <v>235</v>
      </c>
      <c r="D1192" s="112" t="s">
        <v>509</v>
      </c>
      <c r="E1192" s="112" t="s">
        <v>734</v>
      </c>
      <c r="F1192" s="113" t="s">
        <v>986</v>
      </c>
      <c r="G1192" s="113" t="s">
        <v>987</v>
      </c>
      <c r="H1192" s="114" t="s">
        <v>2707</v>
      </c>
      <c r="I1192" s="114" t="s">
        <v>2708</v>
      </c>
      <c r="J1192" s="50" t="s">
        <v>1731</v>
      </c>
      <c r="K1192" s="51"/>
      <c r="L1192" s="51"/>
      <c r="M1192" s="51" t="s">
        <v>704</v>
      </c>
      <c r="N1192" s="51" t="s">
        <v>705</v>
      </c>
      <c r="O1192" s="51" t="s">
        <v>778</v>
      </c>
      <c r="P1192" s="51"/>
      <c r="Q1192" s="51"/>
      <c r="R1192" s="51"/>
      <c r="S1192" s="51"/>
      <c r="T1192" s="51"/>
    </row>
    <row r="1193" spans="1:20" ht="38.25">
      <c r="A1193" s="80">
        <v>1193</v>
      </c>
      <c r="B1193" s="46" t="s">
        <v>3074</v>
      </c>
      <c r="C1193" s="112" t="s">
        <v>2112</v>
      </c>
      <c r="D1193" s="112" t="s">
        <v>1033</v>
      </c>
      <c r="E1193" s="112" t="s">
        <v>1037</v>
      </c>
      <c r="F1193" s="111" t="s">
        <v>2470</v>
      </c>
      <c r="G1193" s="113" t="s">
        <v>2471</v>
      </c>
      <c r="H1193" s="114" t="s">
        <v>2709</v>
      </c>
      <c r="I1193" s="114" t="s">
        <v>2401</v>
      </c>
      <c r="J1193" s="50"/>
      <c r="K1193" s="51"/>
      <c r="L1193" s="51"/>
      <c r="M1193" s="51"/>
      <c r="N1193" s="51"/>
      <c r="O1193" s="51"/>
      <c r="P1193" s="51" t="s">
        <v>1733</v>
      </c>
      <c r="Q1193" s="51"/>
      <c r="R1193" s="51"/>
      <c r="S1193" s="51"/>
      <c r="T1193" s="51"/>
    </row>
    <row r="1194" spans="1:20" ht="89.25">
      <c r="A1194" s="80">
        <v>1194</v>
      </c>
      <c r="B1194" s="46" t="s">
        <v>3074</v>
      </c>
      <c r="C1194" s="112" t="s">
        <v>992</v>
      </c>
      <c r="D1194" s="112" t="s">
        <v>1864</v>
      </c>
      <c r="E1194" s="112" t="s">
        <v>982</v>
      </c>
      <c r="F1194" s="111" t="s">
        <v>2470</v>
      </c>
      <c r="G1194" s="113" t="s">
        <v>987</v>
      </c>
      <c r="H1194" s="114" t="s">
        <v>2402</v>
      </c>
      <c r="I1194" s="114" t="s">
        <v>2403</v>
      </c>
      <c r="J1194" s="50"/>
      <c r="K1194" s="51"/>
      <c r="L1194" s="51"/>
      <c r="M1194" s="51"/>
      <c r="N1194" s="51"/>
      <c r="O1194" s="51"/>
      <c r="P1194" s="51" t="s">
        <v>1637</v>
      </c>
      <c r="Q1194" s="51"/>
      <c r="R1194" s="51"/>
      <c r="S1194" s="51"/>
      <c r="T1194" s="51"/>
    </row>
    <row r="1195" spans="1:20" ht="63.75">
      <c r="A1195" s="80">
        <v>1195</v>
      </c>
      <c r="B1195" s="46" t="s">
        <v>3074</v>
      </c>
      <c r="C1195" s="112" t="s">
        <v>992</v>
      </c>
      <c r="D1195" s="112" t="s">
        <v>1004</v>
      </c>
      <c r="E1195" s="112" t="s">
        <v>1041</v>
      </c>
      <c r="F1195" s="111" t="s">
        <v>2470</v>
      </c>
      <c r="G1195" s="113" t="s">
        <v>987</v>
      </c>
      <c r="H1195" s="114" t="s">
        <v>2404</v>
      </c>
      <c r="I1195" s="114" t="s">
        <v>2403</v>
      </c>
      <c r="J1195" s="50"/>
      <c r="K1195" s="51"/>
      <c r="L1195" s="51"/>
      <c r="M1195" s="51"/>
      <c r="N1195" s="51"/>
      <c r="O1195" s="51"/>
      <c r="P1195" s="51" t="s">
        <v>1637</v>
      </c>
      <c r="Q1195" s="51"/>
      <c r="R1195" s="51"/>
      <c r="S1195" s="51"/>
      <c r="T1195" s="51"/>
    </row>
    <row r="1196" spans="1:20" ht="51">
      <c r="A1196" s="80">
        <v>1196</v>
      </c>
      <c r="B1196" s="46" t="s">
        <v>3074</v>
      </c>
      <c r="C1196" s="112" t="s">
        <v>992</v>
      </c>
      <c r="D1196" s="112" t="s">
        <v>474</v>
      </c>
      <c r="E1196" s="112" t="s">
        <v>982</v>
      </c>
      <c r="F1196" s="111" t="s">
        <v>2470</v>
      </c>
      <c r="G1196" s="113" t="s">
        <v>2471</v>
      </c>
      <c r="H1196" s="114" t="s">
        <v>2405</v>
      </c>
      <c r="I1196" s="114" t="s">
        <v>2403</v>
      </c>
      <c r="J1196" s="50"/>
      <c r="K1196" s="51"/>
      <c r="L1196" s="51"/>
      <c r="M1196" s="51"/>
      <c r="N1196" s="51"/>
      <c r="O1196" s="51"/>
      <c r="P1196" s="51" t="s">
        <v>1637</v>
      </c>
      <c r="Q1196" s="51"/>
      <c r="R1196" s="51"/>
      <c r="S1196" s="51"/>
      <c r="T1196" s="51"/>
    </row>
    <row r="1197" spans="1:20" ht="76.5">
      <c r="A1197" s="80">
        <v>1197</v>
      </c>
      <c r="B1197" s="46" t="s">
        <v>3074</v>
      </c>
      <c r="C1197" s="112" t="s">
        <v>783</v>
      </c>
      <c r="D1197" s="112" t="s">
        <v>2318</v>
      </c>
      <c r="E1197" s="112" t="s">
        <v>1882</v>
      </c>
      <c r="F1197" s="111" t="s">
        <v>2470</v>
      </c>
      <c r="G1197" s="113" t="s">
        <v>2471</v>
      </c>
      <c r="H1197" s="114" t="s">
        <v>2406</v>
      </c>
      <c r="I1197" s="114" t="s">
        <v>2407</v>
      </c>
      <c r="J1197" s="50"/>
      <c r="K1197" s="51"/>
      <c r="L1197" s="51"/>
      <c r="M1197" s="51"/>
      <c r="N1197" s="51"/>
      <c r="O1197" s="51"/>
      <c r="P1197" s="51" t="s">
        <v>1778</v>
      </c>
      <c r="Q1197" s="51"/>
      <c r="R1197" s="51"/>
      <c r="S1197" s="51"/>
      <c r="T1197" s="51"/>
    </row>
    <row r="1198" spans="1:20" ht="216.75">
      <c r="A1198" s="80">
        <v>1198</v>
      </c>
      <c r="B1198" s="46" t="s">
        <v>3074</v>
      </c>
      <c r="C1198" s="112" t="s">
        <v>2467</v>
      </c>
      <c r="D1198" s="112" t="s">
        <v>1880</v>
      </c>
      <c r="E1198" s="112" t="s">
        <v>982</v>
      </c>
      <c r="F1198" s="111" t="s">
        <v>2470</v>
      </c>
      <c r="G1198" s="113" t="s">
        <v>2471</v>
      </c>
      <c r="H1198" s="114" t="s">
        <v>2408</v>
      </c>
      <c r="I1198" s="114" t="s">
        <v>2409</v>
      </c>
      <c r="J1198" s="50"/>
      <c r="K1198" s="51"/>
      <c r="L1198" s="51"/>
      <c r="M1198" s="51"/>
      <c r="N1198" s="51"/>
      <c r="O1198" s="51"/>
      <c r="P1198" s="51" t="s">
        <v>1781</v>
      </c>
      <c r="Q1198" s="51"/>
      <c r="R1198" s="51"/>
      <c r="S1198" s="51"/>
      <c r="T1198" s="51"/>
    </row>
    <row r="1199" spans="1:20" ht="76.5">
      <c r="A1199" s="80">
        <v>1199</v>
      </c>
      <c r="B1199" s="46" t="s">
        <v>3074</v>
      </c>
      <c r="C1199" s="112" t="s">
        <v>2467</v>
      </c>
      <c r="D1199" s="112" t="s">
        <v>1051</v>
      </c>
      <c r="E1199" s="112" t="s">
        <v>994</v>
      </c>
      <c r="F1199" s="111" t="s">
        <v>2470</v>
      </c>
      <c r="G1199" s="113" t="s">
        <v>2471</v>
      </c>
      <c r="H1199" s="114" t="s">
        <v>2406</v>
      </c>
      <c r="I1199" s="114" t="s">
        <v>2407</v>
      </c>
      <c r="J1199" s="50"/>
      <c r="K1199" s="51"/>
      <c r="L1199" s="51"/>
      <c r="M1199" s="51"/>
      <c r="N1199" s="51"/>
      <c r="O1199" s="51"/>
      <c r="P1199" s="51" t="s">
        <v>1781</v>
      </c>
      <c r="Q1199" s="51"/>
      <c r="R1199" s="51"/>
      <c r="S1199" s="51"/>
      <c r="T1199" s="51"/>
    </row>
    <row r="1200" spans="1:20" ht="38.25">
      <c r="A1200" s="80">
        <v>1200</v>
      </c>
      <c r="B1200" s="46" t="s">
        <v>3074</v>
      </c>
      <c r="C1200" s="112" t="s">
        <v>2467</v>
      </c>
      <c r="D1200" s="112" t="s">
        <v>505</v>
      </c>
      <c r="E1200" s="112" t="s">
        <v>465</v>
      </c>
      <c r="F1200" s="111" t="s">
        <v>2470</v>
      </c>
      <c r="G1200" s="113" t="s">
        <v>987</v>
      </c>
      <c r="H1200" s="114" t="s">
        <v>2410</v>
      </c>
      <c r="I1200" s="114" t="s">
        <v>2411</v>
      </c>
      <c r="J1200" s="50"/>
      <c r="K1200" s="51"/>
      <c r="L1200" s="51"/>
      <c r="M1200" s="51"/>
      <c r="N1200" s="51"/>
      <c r="O1200" s="51"/>
      <c r="P1200" s="51" t="s">
        <v>1781</v>
      </c>
      <c r="Q1200" s="51"/>
      <c r="R1200" s="51"/>
      <c r="S1200" s="51"/>
      <c r="T1200" s="51"/>
    </row>
    <row r="1201" spans="1:20" ht="38.25">
      <c r="A1201" s="80">
        <v>1201</v>
      </c>
      <c r="B1201" s="46" t="s">
        <v>3074</v>
      </c>
      <c r="C1201" s="112" t="s">
        <v>468</v>
      </c>
      <c r="D1201" s="112" t="s">
        <v>464</v>
      </c>
      <c r="E1201" s="112" t="s">
        <v>1073</v>
      </c>
      <c r="F1201" s="111" t="s">
        <v>2470</v>
      </c>
      <c r="G1201" s="113" t="s">
        <v>987</v>
      </c>
      <c r="H1201" s="114" t="s">
        <v>2412</v>
      </c>
      <c r="I1201" s="114" t="s">
        <v>2413</v>
      </c>
      <c r="J1201" s="50"/>
      <c r="K1201" s="51"/>
      <c r="L1201" s="51"/>
      <c r="M1201" s="51"/>
      <c r="N1201" s="51"/>
      <c r="O1201" s="51"/>
      <c r="P1201" s="51" t="s">
        <v>2099</v>
      </c>
      <c r="Q1201" s="51"/>
      <c r="R1201" s="51"/>
      <c r="S1201" s="51"/>
      <c r="T1201" s="51"/>
    </row>
    <row r="1202" spans="1:20" ht="45">
      <c r="A1202" s="80">
        <v>1202</v>
      </c>
      <c r="B1202" s="46" t="s">
        <v>3074</v>
      </c>
      <c r="C1202" s="112" t="s">
        <v>2518</v>
      </c>
      <c r="D1202" s="112" t="s">
        <v>2519</v>
      </c>
      <c r="E1202" s="112" t="s">
        <v>2469</v>
      </c>
      <c r="F1202" s="113" t="s">
        <v>986</v>
      </c>
      <c r="G1202" s="113" t="s">
        <v>987</v>
      </c>
      <c r="H1202" s="114" t="s">
        <v>2414</v>
      </c>
      <c r="I1202" s="114" t="s">
        <v>2415</v>
      </c>
      <c r="J1202" s="50" t="s">
        <v>1730</v>
      </c>
      <c r="K1202" s="51"/>
      <c r="L1202" s="51"/>
      <c r="M1202" s="51"/>
      <c r="N1202" s="51" t="s">
        <v>3929</v>
      </c>
      <c r="O1202" s="51" t="s">
        <v>778</v>
      </c>
      <c r="P1202" s="51" t="s">
        <v>2100</v>
      </c>
      <c r="Q1202" s="51"/>
      <c r="R1202" s="51"/>
      <c r="S1202" s="51"/>
      <c r="T1202" s="51"/>
    </row>
    <row r="1203" spans="1:20" ht="25.5">
      <c r="A1203" s="80">
        <v>1203</v>
      </c>
      <c r="B1203" s="46" t="s">
        <v>3074</v>
      </c>
      <c r="C1203" s="112" t="s">
        <v>1886</v>
      </c>
      <c r="D1203" s="112" t="s">
        <v>1887</v>
      </c>
      <c r="E1203" s="112" t="s">
        <v>1849</v>
      </c>
      <c r="F1203" s="113" t="s">
        <v>986</v>
      </c>
      <c r="G1203" s="113" t="s">
        <v>987</v>
      </c>
      <c r="H1203" s="114" t="s">
        <v>2416</v>
      </c>
      <c r="I1203" s="114" t="s">
        <v>2417</v>
      </c>
      <c r="J1203" s="50" t="s">
        <v>1732</v>
      </c>
      <c r="K1203" s="51"/>
      <c r="L1203" s="51">
        <v>200</v>
      </c>
      <c r="M1203" s="51" t="s">
        <v>704</v>
      </c>
      <c r="N1203" s="51" t="s">
        <v>705</v>
      </c>
      <c r="O1203" s="51" t="s">
        <v>778</v>
      </c>
      <c r="P1203" s="51"/>
      <c r="Q1203" s="51"/>
      <c r="R1203" s="51"/>
      <c r="S1203" s="51"/>
      <c r="T1203" s="51"/>
    </row>
    <row r="1204" spans="1:20" ht="102">
      <c r="A1204" s="80">
        <v>1204</v>
      </c>
      <c r="B1204" s="46" t="s">
        <v>3074</v>
      </c>
      <c r="C1204" s="112" t="s">
        <v>1065</v>
      </c>
      <c r="D1204" s="112" t="s">
        <v>1066</v>
      </c>
      <c r="E1204" s="112" t="s">
        <v>1784</v>
      </c>
      <c r="F1204" s="111" t="s">
        <v>2470</v>
      </c>
      <c r="G1204" s="113" t="s">
        <v>2471</v>
      </c>
      <c r="H1204" s="114" t="s">
        <v>2418</v>
      </c>
      <c r="I1204" s="114" t="s">
        <v>2419</v>
      </c>
      <c r="J1204" s="50"/>
      <c r="K1204" s="51"/>
      <c r="L1204" s="51"/>
      <c r="M1204" s="51"/>
      <c r="N1204" s="51"/>
      <c r="O1204" s="51"/>
      <c r="P1204" s="51" t="s">
        <v>1777</v>
      </c>
      <c r="Q1204" s="51"/>
      <c r="R1204" s="51"/>
      <c r="S1204" s="51"/>
      <c r="T1204" s="51"/>
    </row>
    <row r="1205" spans="1:20" ht="102">
      <c r="A1205" s="80">
        <v>1205</v>
      </c>
      <c r="B1205" s="46" t="s">
        <v>3074</v>
      </c>
      <c r="C1205" s="112" t="s">
        <v>2420</v>
      </c>
      <c r="D1205" s="112" t="s">
        <v>1597</v>
      </c>
      <c r="E1205" s="112" t="s">
        <v>982</v>
      </c>
      <c r="F1205" s="111" t="s">
        <v>2470</v>
      </c>
      <c r="G1205" s="113" t="s">
        <v>2471</v>
      </c>
      <c r="H1205" s="114" t="s">
        <v>2421</v>
      </c>
      <c r="I1205" s="114" t="s">
        <v>3073</v>
      </c>
      <c r="J1205" s="50"/>
      <c r="K1205" s="51"/>
      <c r="L1205" s="51"/>
      <c r="M1205" s="51"/>
      <c r="N1205" s="51"/>
      <c r="O1205" s="51"/>
      <c r="P1205" s="51" t="s">
        <v>2098</v>
      </c>
      <c r="Q1205" s="51"/>
      <c r="R1205" s="51"/>
      <c r="S1205" s="51"/>
      <c r="T1205" s="51"/>
    </row>
    <row r="1206" spans="1:20" ht="247.5">
      <c r="A1206" s="80">
        <v>1206</v>
      </c>
      <c r="B1206" s="46" t="s">
        <v>2814</v>
      </c>
      <c r="C1206" s="110" t="s">
        <v>1852</v>
      </c>
      <c r="D1206" s="110" t="s">
        <v>1853</v>
      </c>
      <c r="E1206" s="110" t="s">
        <v>3075</v>
      </c>
      <c r="F1206" s="111" t="s">
        <v>2470</v>
      </c>
      <c r="G1206" s="111" t="s">
        <v>2471</v>
      </c>
      <c r="H1206" s="124" t="s">
        <v>3076</v>
      </c>
      <c r="I1206" s="124" t="s">
        <v>3077</v>
      </c>
      <c r="J1206" s="50" t="s">
        <v>1732</v>
      </c>
      <c r="K1206" s="51" t="s">
        <v>216</v>
      </c>
      <c r="L1206" s="51"/>
      <c r="M1206" s="51" t="s">
        <v>704</v>
      </c>
      <c r="N1206" s="51" t="s">
        <v>222</v>
      </c>
      <c r="O1206" s="51"/>
      <c r="P1206" s="51" t="s">
        <v>1733</v>
      </c>
      <c r="Q1206" s="51"/>
      <c r="R1206" s="51"/>
      <c r="S1206" s="51"/>
      <c r="T1206" s="51"/>
    </row>
    <row r="1207" spans="1:20" ht="242.25">
      <c r="A1207" s="80">
        <v>1207</v>
      </c>
      <c r="B1207" s="46" t="s">
        <v>2814</v>
      </c>
      <c r="C1207" s="110" t="s">
        <v>1151</v>
      </c>
      <c r="D1207" s="110" t="s">
        <v>1037</v>
      </c>
      <c r="E1207" s="110" t="s">
        <v>3078</v>
      </c>
      <c r="F1207" s="111" t="s">
        <v>2470</v>
      </c>
      <c r="G1207" s="111" t="s">
        <v>2471</v>
      </c>
      <c r="H1207" s="124" t="s">
        <v>3079</v>
      </c>
      <c r="I1207" s="124" t="s">
        <v>3080</v>
      </c>
      <c r="J1207" s="50"/>
      <c r="K1207" s="51"/>
      <c r="L1207" s="51"/>
      <c r="M1207" s="51"/>
      <c r="N1207" s="51"/>
      <c r="O1207" s="51"/>
      <c r="P1207" s="51" t="s">
        <v>1780</v>
      </c>
      <c r="Q1207" s="51"/>
      <c r="R1207" s="51"/>
      <c r="S1207" s="51"/>
      <c r="T1207" s="51"/>
    </row>
    <row r="1208" spans="1:20" ht="25.5">
      <c r="A1208" s="80">
        <v>1208</v>
      </c>
      <c r="B1208" s="46" t="s">
        <v>2814</v>
      </c>
      <c r="C1208" s="112" t="s">
        <v>2640</v>
      </c>
      <c r="D1208" s="112" t="s">
        <v>617</v>
      </c>
      <c r="E1208" s="112" t="s">
        <v>1783</v>
      </c>
      <c r="F1208" s="113" t="s">
        <v>986</v>
      </c>
      <c r="G1208" s="113" t="s">
        <v>2471</v>
      </c>
      <c r="H1208" s="114" t="s">
        <v>3081</v>
      </c>
      <c r="I1208" s="114" t="s">
        <v>3014</v>
      </c>
      <c r="J1208" s="50" t="s">
        <v>1731</v>
      </c>
      <c r="K1208" s="51"/>
      <c r="L1208" s="51"/>
      <c r="M1208" s="51" t="s">
        <v>704</v>
      </c>
      <c r="N1208" s="51" t="s">
        <v>705</v>
      </c>
      <c r="O1208" s="51" t="s">
        <v>778</v>
      </c>
      <c r="P1208" s="51"/>
      <c r="Q1208" s="51"/>
      <c r="R1208" s="51"/>
      <c r="S1208" s="51"/>
      <c r="T1208" s="51"/>
    </row>
    <row r="1209" spans="1:20" ht="114.75">
      <c r="A1209" s="80">
        <v>1209</v>
      </c>
      <c r="B1209" s="46" t="s">
        <v>2814</v>
      </c>
      <c r="C1209" s="112" t="s">
        <v>2303</v>
      </c>
      <c r="D1209" s="112" t="s">
        <v>2304</v>
      </c>
      <c r="E1209" s="112" t="s">
        <v>1882</v>
      </c>
      <c r="F1209" s="111" t="s">
        <v>2470</v>
      </c>
      <c r="G1209" s="113" t="s">
        <v>2471</v>
      </c>
      <c r="H1209" s="114" t="s">
        <v>3015</v>
      </c>
      <c r="I1209" s="114" t="s">
        <v>3016</v>
      </c>
      <c r="J1209" s="50"/>
      <c r="K1209" s="51"/>
      <c r="L1209" s="51"/>
      <c r="M1209" s="51"/>
      <c r="N1209" s="51"/>
      <c r="O1209" s="51"/>
      <c r="P1209" s="51" t="s">
        <v>1778</v>
      </c>
      <c r="Q1209" s="51"/>
      <c r="R1209" s="51"/>
      <c r="S1209" s="51"/>
      <c r="T1209" s="51"/>
    </row>
    <row r="1210" spans="1:20" ht="114.75">
      <c r="A1210" s="80">
        <v>1210</v>
      </c>
      <c r="B1210" s="46" t="s">
        <v>2814</v>
      </c>
      <c r="C1210" s="112" t="s">
        <v>2310</v>
      </c>
      <c r="D1210" s="112" t="s">
        <v>2308</v>
      </c>
      <c r="E1210" s="112" t="s">
        <v>1160</v>
      </c>
      <c r="F1210" s="111" t="s">
        <v>2470</v>
      </c>
      <c r="G1210" s="113" t="s">
        <v>2471</v>
      </c>
      <c r="H1210" s="114" t="s">
        <v>3015</v>
      </c>
      <c r="I1210" s="114" t="s">
        <v>3016</v>
      </c>
      <c r="J1210" s="50"/>
      <c r="K1210" s="51"/>
      <c r="L1210" s="51"/>
      <c r="M1210" s="51"/>
      <c r="N1210" s="51"/>
      <c r="O1210" s="51"/>
      <c r="P1210" s="51" t="s">
        <v>1778</v>
      </c>
      <c r="Q1210" s="51"/>
      <c r="R1210" s="51"/>
      <c r="S1210" s="51"/>
      <c r="T1210" s="51"/>
    </row>
    <row r="1211" spans="1:20" ht="114.75">
      <c r="A1211" s="80">
        <v>1211</v>
      </c>
      <c r="B1211" s="46" t="s">
        <v>2814</v>
      </c>
      <c r="C1211" s="112" t="s">
        <v>2314</v>
      </c>
      <c r="D1211" s="112" t="s">
        <v>2308</v>
      </c>
      <c r="E1211" s="112" t="s">
        <v>1882</v>
      </c>
      <c r="F1211" s="111" t="s">
        <v>2470</v>
      </c>
      <c r="G1211" s="113" t="s">
        <v>2471</v>
      </c>
      <c r="H1211" s="114" t="s">
        <v>3015</v>
      </c>
      <c r="I1211" s="114" t="s">
        <v>3016</v>
      </c>
      <c r="J1211" s="50"/>
      <c r="K1211" s="51"/>
      <c r="L1211" s="51"/>
      <c r="M1211" s="51"/>
      <c r="N1211" s="51"/>
      <c r="O1211" s="51"/>
      <c r="P1211" s="51" t="s">
        <v>1781</v>
      </c>
      <c r="Q1211" s="51"/>
      <c r="R1211" s="51"/>
      <c r="S1211" s="51"/>
      <c r="T1211" s="51"/>
    </row>
    <row r="1212" spans="1:20" ht="216.75">
      <c r="A1212" s="80">
        <v>1212</v>
      </c>
      <c r="B1212" s="46" t="s">
        <v>2814</v>
      </c>
      <c r="C1212" s="112" t="s">
        <v>1875</v>
      </c>
      <c r="D1212" s="112" t="s">
        <v>1876</v>
      </c>
      <c r="E1212" s="112" t="s">
        <v>3017</v>
      </c>
      <c r="F1212" s="111" t="s">
        <v>2470</v>
      </c>
      <c r="G1212" s="113" t="s">
        <v>2471</v>
      </c>
      <c r="H1212" s="114" t="s">
        <v>2796</v>
      </c>
      <c r="I1212" s="114" t="s">
        <v>2797</v>
      </c>
      <c r="J1212" s="50"/>
      <c r="K1212" s="51"/>
      <c r="L1212" s="51"/>
      <c r="M1212" s="51"/>
      <c r="N1212" s="51"/>
      <c r="O1212" s="51"/>
      <c r="P1212" s="51" t="s">
        <v>1779</v>
      </c>
      <c r="Q1212" s="51"/>
      <c r="R1212" s="51"/>
      <c r="S1212" s="51"/>
      <c r="T1212" s="51"/>
    </row>
    <row r="1213" spans="1:20" ht="114.75">
      <c r="A1213" s="80">
        <v>1213</v>
      </c>
      <c r="B1213" s="46" t="s">
        <v>2814</v>
      </c>
      <c r="C1213" s="112" t="s">
        <v>2518</v>
      </c>
      <c r="D1213" s="112" t="s">
        <v>2519</v>
      </c>
      <c r="E1213" s="112" t="s">
        <v>1970</v>
      </c>
      <c r="F1213" s="111" t="s">
        <v>2470</v>
      </c>
      <c r="G1213" s="113" t="s">
        <v>2471</v>
      </c>
      <c r="H1213" s="114" t="s">
        <v>2798</v>
      </c>
      <c r="I1213" s="114" t="s">
        <v>2799</v>
      </c>
      <c r="J1213" s="50"/>
      <c r="K1213" s="51"/>
      <c r="L1213" s="51"/>
      <c r="M1213" s="51"/>
      <c r="N1213" s="51"/>
      <c r="O1213" s="51"/>
      <c r="P1213" s="51" t="s">
        <v>2100</v>
      </c>
      <c r="Q1213" s="51"/>
      <c r="R1213" s="51"/>
      <c r="S1213" s="51"/>
      <c r="T1213" s="51"/>
    </row>
    <row r="1214" spans="1:20" ht="242.25">
      <c r="A1214" s="80">
        <v>1214</v>
      </c>
      <c r="B1214" s="46" t="s">
        <v>2814</v>
      </c>
      <c r="C1214" s="112" t="s">
        <v>2518</v>
      </c>
      <c r="D1214" s="112" t="s">
        <v>2519</v>
      </c>
      <c r="E1214" s="112" t="s">
        <v>2520</v>
      </c>
      <c r="F1214" s="111" t="s">
        <v>2470</v>
      </c>
      <c r="G1214" s="113" t="s">
        <v>2471</v>
      </c>
      <c r="H1214" s="114" t="s">
        <v>2800</v>
      </c>
      <c r="I1214" s="114" t="s">
        <v>2801</v>
      </c>
      <c r="J1214" s="50"/>
      <c r="K1214" s="51"/>
      <c r="L1214" s="51"/>
      <c r="M1214" s="51"/>
      <c r="N1214" s="51"/>
      <c r="O1214" s="51"/>
      <c r="P1214" s="51" t="s">
        <v>2100</v>
      </c>
      <c r="Q1214" s="51"/>
      <c r="R1214" s="51"/>
      <c r="S1214" s="51"/>
      <c r="T1214" s="51"/>
    </row>
    <row r="1215" spans="1:20" ht="51">
      <c r="A1215" s="80">
        <v>1215</v>
      </c>
      <c r="B1215" s="46" t="s">
        <v>2814</v>
      </c>
      <c r="C1215" s="112" t="s">
        <v>2518</v>
      </c>
      <c r="D1215" s="112" t="s">
        <v>2519</v>
      </c>
      <c r="E1215" s="112" t="s">
        <v>1882</v>
      </c>
      <c r="F1215" s="113" t="s">
        <v>986</v>
      </c>
      <c r="G1215" s="113" t="s">
        <v>2471</v>
      </c>
      <c r="H1215" s="114" t="s">
        <v>2802</v>
      </c>
      <c r="I1215" s="114" t="s">
        <v>2803</v>
      </c>
      <c r="J1215" s="50" t="s">
        <v>1731</v>
      </c>
      <c r="K1215" s="51" t="s">
        <v>109</v>
      </c>
      <c r="L1215" s="51"/>
      <c r="M1215" s="51" t="s">
        <v>704</v>
      </c>
      <c r="N1215" s="51" t="s">
        <v>705</v>
      </c>
      <c r="O1215" s="51" t="s">
        <v>778</v>
      </c>
      <c r="P1215" s="51"/>
      <c r="Q1215" s="51"/>
      <c r="R1215" s="51"/>
      <c r="S1215" s="51"/>
      <c r="T1215" s="51"/>
    </row>
    <row r="1216" spans="1:20" ht="38.25">
      <c r="A1216" s="80">
        <v>1216</v>
      </c>
      <c r="B1216" s="46" t="s">
        <v>2814</v>
      </c>
      <c r="C1216" s="112" t="s">
        <v>2518</v>
      </c>
      <c r="D1216" s="112" t="s">
        <v>1887</v>
      </c>
      <c r="E1216" s="112" t="s">
        <v>982</v>
      </c>
      <c r="F1216" s="113" t="s">
        <v>986</v>
      </c>
      <c r="G1216" s="113" t="s">
        <v>2804</v>
      </c>
      <c r="H1216" s="114" t="s">
        <v>2805</v>
      </c>
      <c r="I1216" s="114" t="s">
        <v>3014</v>
      </c>
      <c r="J1216" s="50" t="s">
        <v>1731</v>
      </c>
      <c r="K1216" s="51"/>
      <c r="L1216" s="51"/>
      <c r="M1216" s="51" t="s">
        <v>704</v>
      </c>
      <c r="N1216" s="51" t="s">
        <v>705</v>
      </c>
      <c r="O1216" s="51" t="s">
        <v>778</v>
      </c>
      <c r="P1216" s="51"/>
      <c r="Q1216" s="51"/>
      <c r="R1216" s="51"/>
      <c r="S1216" s="51"/>
      <c r="T1216" s="51"/>
    </row>
    <row r="1217" spans="1:20" ht="90">
      <c r="A1217" s="80">
        <v>1217</v>
      </c>
      <c r="B1217" s="46" t="s">
        <v>2814</v>
      </c>
      <c r="C1217" s="112" t="s">
        <v>2518</v>
      </c>
      <c r="D1217" s="112" t="s">
        <v>2806</v>
      </c>
      <c r="E1217" s="112"/>
      <c r="F1217" s="113" t="s">
        <v>986</v>
      </c>
      <c r="G1217" s="113" t="s">
        <v>2471</v>
      </c>
      <c r="H1217" s="114" t="s">
        <v>2807</v>
      </c>
      <c r="I1217" s="114" t="s">
        <v>3014</v>
      </c>
      <c r="J1217" s="50" t="s">
        <v>1730</v>
      </c>
      <c r="K1217" s="51"/>
      <c r="L1217" s="51"/>
      <c r="M1217" s="51"/>
      <c r="N1217" s="51" t="s">
        <v>110</v>
      </c>
      <c r="O1217" s="51" t="s">
        <v>778</v>
      </c>
      <c r="P1217" s="51" t="s">
        <v>2100</v>
      </c>
      <c r="Q1217" s="51"/>
      <c r="R1217" s="51"/>
      <c r="S1217" s="51"/>
      <c r="T1217" s="51"/>
    </row>
    <row r="1218" spans="1:20" ht="140.25">
      <c r="A1218" s="80">
        <v>1218</v>
      </c>
      <c r="B1218" s="46" t="s">
        <v>2814</v>
      </c>
      <c r="C1218" s="112" t="s">
        <v>1025</v>
      </c>
      <c r="D1218" s="112" t="s">
        <v>1026</v>
      </c>
      <c r="E1218" s="112" t="s">
        <v>2131</v>
      </c>
      <c r="F1218" s="111" t="s">
        <v>2470</v>
      </c>
      <c r="G1218" s="113" t="s">
        <v>2471</v>
      </c>
      <c r="H1218" s="114" t="s">
        <v>2808</v>
      </c>
      <c r="I1218" s="114" t="s">
        <v>2809</v>
      </c>
      <c r="J1218" s="50"/>
      <c r="K1218" s="51"/>
      <c r="L1218" s="51"/>
      <c r="M1218" s="51"/>
      <c r="N1218" s="51"/>
      <c r="O1218" s="51"/>
      <c r="P1218" s="51" t="s">
        <v>1637</v>
      </c>
      <c r="Q1218" s="51"/>
      <c r="R1218" s="51"/>
      <c r="S1218" s="51"/>
      <c r="T1218" s="51"/>
    </row>
    <row r="1219" spans="1:20" ht="38.25">
      <c r="A1219" s="80">
        <v>1219</v>
      </c>
      <c r="B1219" s="46" t="s">
        <v>2814</v>
      </c>
      <c r="C1219" s="112" t="s">
        <v>1035</v>
      </c>
      <c r="D1219" s="112" t="s">
        <v>1032</v>
      </c>
      <c r="E1219" s="112" t="s">
        <v>2626</v>
      </c>
      <c r="F1219" s="111" t="s">
        <v>2470</v>
      </c>
      <c r="G1219" s="113" t="s">
        <v>2471</v>
      </c>
      <c r="H1219" s="114" t="s">
        <v>2810</v>
      </c>
      <c r="I1219" s="114" t="s">
        <v>2811</v>
      </c>
      <c r="J1219" s="50"/>
      <c r="K1219" s="51"/>
      <c r="L1219" s="51"/>
      <c r="M1219" s="51"/>
      <c r="N1219" s="51"/>
      <c r="O1219" s="51"/>
      <c r="P1219" s="51" t="s">
        <v>1778</v>
      </c>
      <c r="Q1219" s="51"/>
      <c r="R1219" s="51"/>
      <c r="S1219" s="51"/>
      <c r="T1219" s="51"/>
    </row>
    <row r="1220" spans="1:20" ht="25.5">
      <c r="A1220" s="80">
        <v>1220</v>
      </c>
      <c r="B1220" s="46" t="s">
        <v>2814</v>
      </c>
      <c r="C1220" s="112" t="s">
        <v>1035</v>
      </c>
      <c r="D1220" s="112" t="s">
        <v>1317</v>
      </c>
      <c r="E1220" s="112" t="s">
        <v>622</v>
      </c>
      <c r="F1220" s="113" t="s">
        <v>986</v>
      </c>
      <c r="G1220" s="113" t="s">
        <v>2471</v>
      </c>
      <c r="H1220" s="114" t="s">
        <v>2812</v>
      </c>
      <c r="I1220" s="114" t="s">
        <v>2813</v>
      </c>
      <c r="J1220" s="50" t="s">
        <v>1731</v>
      </c>
      <c r="K1220" s="51"/>
      <c r="L1220" s="51"/>
      <c r="M1220" s="51" t="s">
        <v>704</v>
      </c>
      <c r="N1220" s="51" t="s">
        <v>705</v>
      </c>
      <c r="O1220" s="51" t="s">
        <v>778</v>
      </c>
      <c r="P1220" s="51"/>
      <c r="Q1220" s="51"/>
      <c r="R1220" s="51"/>
      <c r="S1220" s="51"/>
      <c r="T1220" s="51"/>
    </row>
    <row r="1221" spans="1:20" ht="89.25">
      <c r="A1221" s="80">
        <v>1221</v>
      </c>
      <c r="B1221" s="46" t="s">
        <v>3363</v>
      </c>
      <c r="C1221" s="110" t="s">
        <v>1394</v>
      </c>
      <c r="D1221" s="110" t="s">
        <v>509</v>
      </c>
      <c r="E1221" s="110" t="s">
        <v>1395</v>
      </c>
      <c r="F1221" s="111" t="s">
        <v>986</v>
      </c>
      <c r="G1221" s="111" t="s">
        <v>2471</v>
      </c>
      <c r="H1221" s="124" t="s">
        <v>3373</v>
      </c>
      <c r="I1221" s="124" t="s">
        <v>3374</v>
      </c>
      <c r="J1221" s="50" t="s">
        <v>1732</v>
      </c>
      <c r="K1221" s="51"/>
      <c r="L1221" s="51">
        <v>1181</v>
      </c>
      <c r="M1221" s="51" t="s">
        <v>704</v>
      </c>
      <c r="N1221" s="51" t="s">
        <v>705</v>
      </c>
      <c r="O1221" s="51" t="s">
        <v>778</v>
      </c>
      <c r="P1221" s="51"/>
      <c r="Q1221" s="51"/>
      <c r="R1221" s="51"/>
      <c r="S1221" s="51"/>
      <c r="T1221" s="51"/>
    </row>
    <row r="1222" spans="1:20" ht="78.75">
      <c r="A1222" s="80">
        <v>1222</v>
      </c>
      <c r="B1222" s="46" t="s">
        <v>3363</v>
      </c>
      <c r="C1222" s="112" t="s">
        <v>1151</v>
      </c>
      <c r="D1222" s="112" t="s">
        <v>1877</v>
      </c>
      <c r="E1222" s="112" t="s">
        <v>3375</v>
      </c>
      <c r="F1222" s="111" t="s">
        <v>2470</v>
      </c>
      <c r="G1222" s="113" t="s">
        <v>2471</v>
      </c>
      <c r="H1222" s="114" t="s">
        <v>3376</v>
      </c>
      <c r="I1222" s="114" t="s">
        <v>3377</v>
      </c>
      <c r="J1222" s="50" t="s">
        <v>1732</v>
      </c>
      <c r="K1222" s="51" t="s">
        <v>3718</v>
      </c>
      <c r="L1222" s="51"/>
      <c r="M1222" s="51" t="s">
        <v>704</v>
      </c>
      <c r="N1222" s="51" t="s">
        <v>3900</v>
      </c>
      <c r="O1222" s="51"/>
      <c r="P1222" s="51" t="s">
        <v>1780</v>
      </c>
      <c r="Q1222" s="51"/>
      <c r="R1222" s="51"/>
      <c r="S1222" s="51"/>
      <c r="T1222" s="51"/>
    </row>
    <row r="1223" spans="1:20" ht="76.5">
      <c r="A1223" s="80">
        <v>1223</v>
      </c>
      <c r="B1223" s="46" t="s">
        <v>3363</v>
      </c>
      <c r="C1223" s="112" t="s">
        <v>997</v>
      </c>
      <c r="D1223" s="112" t="s">
        <v>1877</v>
      </c>
      <c r="E1223" s="112" t="s">
        <v>3378</v>
      </c>
      <c r="F1223" s="111" t="s">
        <v>2470</v>
      </c>
      <c r="G1223" s="113" t="s">
        <v>2471</v>
      </c>
      <c r="H1223" s="114" t="s">
        <v>3349</v>
      </c>
      <c r="I1223" s="114" t="s">
        <v>3350</v>
      </c>
      <c r="J1223" s="50"/>
      <c r="K1223" s="51"/>
      <c r="L1223" s="51"/>
      <c r="M1223" s="51"/>
      <c r="N1223" s="51"/>
      <c r="O1223" s="51"/>
      <c r="P1223" s="51" t="s">
        <v>1637</v>
      </c>
      <c r="Q1223" s="51"/>
      <c r="R1223" s="51"/>
      <c r="S1223" s="51"/>
      <c r="T1223" s="51"/>
    </row>
    <row r="1224" spans="1:20" ht="76.5">
      <c r="A1224" s="80">
        <v>1224</v>
      </c>
      <c r="B1224" s="46" t="s">
        <v>3363</v>
      </c>
      <c r="C1224" s="112" t="s">
        <v>1156</v>
      </c>
      <c r="D1224" s="112" t="s">
        <v>1861</v>
      </c>
      <c r="E1224" s="112" t="s">
        <v>3375</v>
      </c>
      <c r="F1224" s="111" t="s">
        <v>2470</v>
      </c>
      <c r="G1224" s="113" t="s">
        <v>2471</v>
      </c>
      <c r="H1224" s="114" t="s">
        <v>3351</v>
      </c>
      <c r="I1224" s="114" t="s">
        <v>3352</v>
      </c>
      <c r="J1224" s="50" t="s">
        <v>1732</v>
      </c>
      <c r="K1224" s="51" t="s">
        <v>1</v>
      </c>
      <c r="L1224" s="51"/>
      <c r="M1224" s="51" t="s">
        <v>704</v>
      </c>
      <c r="N1224" s="51" t="s">
        <v>222</v>
      </c>
      <c r="O1224" s="51"/>
      <c r="P1224" s="51" t="s">
        <v>1775</v>
      </c>
      <c r="Q1224" s="51"/>
      <c r="R1224" s="51"/>
      <c r="S1224" s="51"/>
      <c r="T1224" s="51"/>
    </row>
    <row r="1225" spans="1:20" ht="25.5">
      <c r="A1225" s="80">
        <v>1225</v>
      </c>
      <c r="B1225" s="46" t="s">
        <v>3363</v>
      </c>
      <c r="C1225" s="112" t="s">
        <v>1536</v>
      </c>
      <c r="D1225" s="112" t="s">
        <v>1826</v>
      </c>
      <c r="E1225" s="112" t="s">
        <v>465</v>
      </c>
      <c r="F1225" s="113" t="s">
        <v>986</v>
      </c>
      <c r="G1225" s="113" t="s">
        <v>987</v>
      </c>
      <c r="H1225" s="114" t="s">
        <v>3353</v>
      </c>
      <c r="I1225" s="114" t="s">
        <v>3354</v>
      </c>
      <c r="J1225" s="50" t="s">
        <v>1732</v>
      </c>
      <c r="K1225" s="51" t="s">
        <v>3824</v>
      </c>
      <c r="L1225" s="51"/>
      <c r="M1225" s="51"/>
      <c r="N1225" s="51"/>
      <c r="O1225" s="51" t="s">
        <v>778</v>
      </c>
      <c r="P1225" s="51"/>
      <c r="Q1225" s="51"/>
      <c r="R1225" s="51"/>
      <c r="S1225" s="51"/>
      <c r="T1225" s="51"/>
    </row>
    <row r="1226" spans="1:20" ht="38.25">
      <c r="A1226" s="80">
        <v>1226</v>
      </c>
      <c r="B1226" s="46" t="s">
        <v>3363</v>
      </c>
      <c r="C1226" s="112" t="s">
        <v>1896</v>
      </c>
      <c r="D1226" s="112" t="s">
        <v>1897</v>
      </c>
      <c r="E1226" s="112" t="s">
        <v>1545</v>
      </c>
      <c r="F1226" s="113" t="s">
        <v>986</v>
      </c>
      <c r="G1226" s="113" t="s">
        <v>2471</v>
      </c>
      <c r="H1226" s="114" t="s">
        <v>3355</v>
      </c>
      <c r="I1226" s="114" t="s">
        <v>3356</v>
      </c>
      <c r="J1226" s="50" t="s">
        <v>1731</v>
      </c>
      <c r="K1226" s="51"/>
      <c r="L1226" s="51">
        <v>477</v>
      </c>
      <c r="M1226" s="51" t="s">
        <v>704</v>
      </c>
      <c r="N1226" s="51" t="s">
        <v>705</v>
      </c>
      <c r="O1226" s="51" t="s">
        <v>778</v>
      </c>
      <c r="P1226" s="51"/>
      <c r="Q1226" s="51"/>
      <c r="R1226" s="51"/>
      <c r="S1226" s="51"/>
      <c r="T1226" s="51"/>
    </row>
    <row r="1227" spans="1:20" ht="38.25">
      <c r="A1227" s="80">
        <v>1227</v>
      </c>
      <c r="B1227" s="46" t="s">
        <v>3363</v>
      </c>
      <c r="C1227" s="112" t="s">
        <v>1119</v>
      </c>
      <c r="D1227" s="112" t="s">
        <v>464</v>
      </c>
      <c r="E1227" s="112" t="s">
        <v>1027</v>
      </c>
      <c r="F1227" s="113" t="s">
        <v>986</v>
      </c>
      <c r="G1227" s="113" t="s">
        <v>987</v>
      </c>
      <c r="H1227" s="114" t="s">
        <v>3357</v>
      </c>
      <c r="I1227" s="114" t="s">
        <v>3358</v>
      </c>
      <c r="J1227" s="50" t="s">
        <v>1732</v>
      </c>
      <c r="K1227" s="51"/>
      <c r="L1227" s="51">
        <v>548</v>
      </c>
      <c r="M1227" s="51" t="s">
        <v>704</v>
      </c>
      <c r="N1227" s="51" t="s">
        <v>705</v>
      </c>
      <c r="O1227" s="51" t="s">
        <v>778</v>
      </c>
      <c r="P1227" s="51"/>
      <c r="Q1227" s="51"/>
      <c r="R1227" s="51"/>
      <c r="S1227" s="51"/>
      <c r="T1227" s="51"/>
    </row>
    <row r="1228" spans="1:20" ht="140.25">
      <c r="A1228" s="80">
        <v>1228</v>
      </c>
      <c r="B1228" s="46" t="s">
        <v>3363</v>
      </c>
      <c r="C1228" s="112" t="s">
        <v>2518</v>
      </c>
      <c r="D1228" s="112" t="s">
        <v>2519</v>
      </c>
      <c r="E1228" s="112" t="s">
        <v>1882</v>
      </c>
      <c r="F1228" s="111" t="s">
        <v>2470</v>
      </c>
      <c r="G1228" s="113" t="s">
        <v>2471</v>
      </c>
      <c r="H1228" s="114" t="s">
        <v>3359</v>
      </c>
      <c r="I1228" s="114" t="s">
        <v>3360</v>
      </c>
      <c r="J1228" s="50"/>
      <c r="K1228" s="51"/>
      <c r="L1228" s="51"/>
      <c r="M1228" s="51"/>
      <c r="N1228" s="51"/>
      <c r="O1228" s="51"/>
      <c r="P1228" s="51" t="s">
        <v>2100</v>
      </c>
      <c r="Q1228" s="51"/>
      <c r="R1228" s="51"/>
      <c r="S1228" s="51"/>
      <c r="T1228" s="51"/>
    </row>
    <row r="1229" spans="1:20" ht="38.25">
      <c r="A1229" s="80">
        <v>1229</v>
      </c>
      <c r="B1229" s="46" t="s">
        <v>3363</v>
      </c>
      <c r="C1229" s="112" t="s">
        <v>2518</v>
      </c>
      <c r="D1229" s="112" t="s">
        <v>2519</v>
      </c>
      <c r="E1229" s="112" t="s">
        <v>1073</v>
      </c>
      <c r="F1229" s="111" t="s">
        <v>2470</v>
      </c>
      <c r="G1229" s="113" t="s">
        <v>2471</v>
      </c>
      <c r="H1229" s="114" t="s">
        <v>3361</v>
      </c>
      <c r="I1229" s="114" t="s">
        <v>3362</v>
      </c>
      <c r="J1229" s="50"/>
      <c r="K1229" s="51"/>
      <c r="L1229" s="51"/>
      <c r="M1229" s="51"/>
      <c r="N1229" s="51"/>
      <c r="O1229" s="51"/>
      <c r="P1229" s="51" t="s">
        <v>2100</v>
      </c>
      <c r="Q1229" s="51"/>
      <c r="R1229" s="51"/>
      <c r="S1229" s="51"/>
      <c r="T1229" s="51"/>
    </row>
    <row r="1230" spans="1:20" ht="178.5">
      <c r="A1230" s="80">
        <v>1230</v>
      </c>
      <c r="B1230" s="46" t="s">
        <v>3296</v>
      </c>
      <c r="C1230" s="112" t="s">
        <v>1733</v>
      </c>
      <c r="D1230" s="112"/>
      <c r="E1230" s="112"/>
      <c r="F1230" s="111" t="s">
        <v>2470</v>
      </c>
      <c r="G1230" s="113" t="s">
        <v>2471</v>
      </c>
      <c r="H1230" s="114" t="s">
        <v>3295</v>
      </c>
      <c r="I1230" s="114" t="s">
        <v>2278</v>
      </c>
      <c r="J1230" s="50"/>
      <c r="K1230" s="51"/>
      <c r="L1230" s="51"/>
      <c r="M1230" s="51"/>
      <c r="N1230" s="51"/>
      <c r="O1230" s="51"/>
      <c r="P1230" s="51" t="s">
        <v>1733</v>
      </c>
      <c r="Q1230" s="51"/>
      <c r="R1230" s="51"/>
      <c r="S1230" s="51"/>
      <c r="T1230" s="51"/>
    </row>
    <row r="1231" spans="1:20" ht="114.75">
      <c r="A1231" s="80">
        <v>1231</v>
      </c>
      <c r="B1231" s="46" t="s">
        <v>1434</v>
      </c>
      <c r="C1231" s="112" t="s">
        <v>1733</v>
      </c>
      <c r="D1231" s="112"/>
      <c r="E1231" s="112"/>
      <c r="F1231" s="111" t="s">
        <v>2470</v>
      </c>
      <c r="G1231" s="113" t="s">
        <v>2471</v>
      </c>
      <c r="H1231" s="114" t="s">
        <v>2341</v>
      </c>
      <c r="I1231" s="114" t="s">
        <v>3297</v>
      </c>
      <c r="J1231" s="50" t="s">
        <v>1731</v>
      </c>
      <c r="K1231" s="51" t="s">
        <v>1859</v>
      </c>
      <c r="L1231" s="51"/>
      <c r="M1231" s="51" t="s">
        <v>3902</v>
      </c>
      <c r="N1231" s="51" t="s">
        <v>3906</v>
      </c>
      <c r="O1231" s="51"/>
      <c r="P1231" s="51" t="s">
        <v>1733</v>
      </c>
      <c r="Q1231" s="51"/>
      <c r="R1231" s="51"/>
      <c r="S1231" s="51"/>
      <c r="T1231" s="51"/>
    </row>
    <row r="1232" spans="1:20" ht="146.25">
      <c r="A1232" s="80">
        <v>1232</v>
      </c>
      <c r="B1232" s="46" t="s">
        <v>2618</v>
      </c>
      <c r="C1232" s="110" t="s">
        <v>1007</v>
      </c>
      <c r="D1232" s="110" t="s">
        <v>1008</v>
      </c>
      <c r="E1232" s="110" t="s">
        <v>1073</v>
      </c>
      <c r="F1232" s="111" t="s">
        <v>2470</v>
      </c>
      <c r="G1232" s="111" t="s">
        <v>1363</v>
      </c>
      <c r="H1232" s="124" t="s">
        <v>3298</v>
      </c>
      <c r="I1232" s="124" t="s">
        <v>3299</v>
      </c>
      <c r="J1232" s="50" t="s">
        <v>1731</v>
      </c>
      <c r="K1232" s="51" t="s">
        <v>217</v>
      </c>
      <c r="L1232" s="51"/>
      <c r="M1232" s="51" t="s">
        <v>704</v>
      </c>
      <c r="N1232" s="51" t="s">
        <v>222</v>
      </c>
      <c r="O1232" s="51"/>
      <c r="P1232" s="51" t="s">
        <v>1733</v>
      </c>
      <c r="Q1232" s="51"/>
      <c r="R1232" s="51"/>
      <c r="S1232" s="51"/>
      <c r="T1232" s="51"/>
    </row>
    <row r="1233" spans="1:20" ht="38.25">
      <c r="A1233" s="80">
        <v>1233</v>
      </c>
      <c r="B1233" s="46" t="s">
        <v>2618</v>
      </c>
      <c r="C1233" s="112" t="s">
        <v>728</v>
      </c>
      <c r="D1233" s="112" t="s">
        <v>1084</v>
      </c>
      <c r="E1233" s="112" t="s">
        <v>982</v>
      </c>
      <c r="F1233" s="111" t="s">
        <v>2470</v>
      </c>
      <c r="G1233" s="113" t="s">
        <v>1363</v>
      </c>
      <c r="H1233" s="114" t="s">
        <v>3300</v>
      </c>
      <c r="I1233" s="114" t="s">
        <v>3301</v>
      </c>
      <c r="J1233" s="50" t="s">
        <v>1731</v>
      </c>
      <c r="K1233" s="51" t="s">
        <v>218</v>
      </c>
      <c r="L1233" s="51"/>
      <c r="M1233" s="51" t="s">
        <v>704</v>
      </c>
      <c r="N1233" s="51" t="s">
        <v>222</v>
      </c>
      <c r="O1233" s="51"/>
      <c r="P1233" s="51" t="s">
        <v>1733</v>
      </c>
      <c r="Q1233" s="51"/>
      <c r="R1233" s="51"/>
      <c r="S1233" s="51"/>
      <c r="T1233" s="51"/>
    </row>
    <row r="1234" spans="1:20" ht="267.75">
      <c r="A1234" s="80">
        <v>1234</v>
      </c>
      <c r="B1234" s="46" t="s">
        <v>2618</v>
      </c>
      <c r="C1234" s="112" t="s">
        <v>1159</v>
      </c>
      <c r="D1234" s="112" t="s">
        <v>1160</v>
      </c>
      <c r="E1234" s="112" t="s">
        <v>1848</v>
      </c>
      <c r="F1234" s="111" t="s">
        <v>2470</v>
      </c>
      <c r="G1234" s="113" t="s">
        <v>1363</v>
      </c>
      <c r="H1234" s="114" t="s">
        <v>3302</v>
      </c>
      <c r="I1234" s="114" t="s">
        <v>3148</v>
      </c>
      <c r="J1234" s="50"/>
      <c r="K1234" s="51"/>
      <c r="L1234" s="51"/>
      <c r="M1234" s="51"/>
      <c r="N1234" s="51"/>
      <c r="O1234" s="51"/>
      <c r="P1234" s="51" t="s">
        <v>1778</v>
      </c>
      <c r="Q1234" s="51"/>
      <c r="R1234" s="51"/>
      <c r="S1234" s="51"/>
      <c r="T1234" s="51"/>
    </row>
    <row r="1235" spans="1:20" ht="89.25">
      <c r="A1235" s="80">
        <v>1235</v>
      </c>
      <c r="B1235" s="46" t="s">
        <v>2618</v>
      </c>
      <c r="C1235" s="112" t="s">
        <v>1163</v>
      </c>
      <c r="D1235" s="112" t="s">
        <v>1789</v>
      </c>
      <c r="E1235" s="112" t="s">
        <v>2010</v>
      </c>
      <c r="F1235" s="111" t="s">
        <v>2470</v>
      </c>
      <c r="G1235" s="113" t="s">
        <v>1363</v>
      </c>
      <c r="H1235" s="114" t="s">
        <v>3149</v>
      </c>
      <c r="I1235" s="114" t="s">
        <v>3150</v>
      </c>
      <c r="J1235" s="50"/>
      <c r="K1235" s="51"/>
      <c r="L1235" s="51"/>
      <c r="M1235" s="51"/>
      <c r="N1235" s="51"/>
      <c r="O1235" s="51"/>
      <c r="P1235" s="51" t="s">
        <v>1778</v>
      </c>
      <c r="Q1235" s="51"/>
      <c r="R1235" s="51"/>
      <c r="S1235" s="51"/>
      <c r="T1235" s="51"/>
    </row>
    <row r="1236" spans="1:20" ht="306">
      <c r="A1236" s="80">
        <v>1236</v>
      </c>
      <c r="B1236" s="46" t="s">
        <v>2618</v>
      </c>
      <c r="C1236" s="112" t="s">
        <v>1035</v>
      </c>
      <c r="D1236" s="112" t="s">
        <v>1036</v>
      </c>
      <c r="E1236" s="112" t="s">
        <v>1041</v>
      </c>
      <c r="F1236" s="111" t="s">
        <v>2470</v>
      </c>
      <c r="G1236" s="113" t="s">
        <v>1363</v>
      </c>
      <c r="H1236" s="114" t="s">
        <v>3151</v>
      </c>
      <c r="I1236" s="114" t="s">
        <v>2581</v>
      </c>
      <c r="J1236" s="50"/>
      <c r="K1236" s="51"/>
      <c r="L1236" s="51"/>
      <c r="M1236" s="51"/>
      <c r="N1236" s="51"/>
      <c r="O1236" s="51"/>
      <c r="P1236" s="51" t="s">
        <v>1778</v>
      </c>
      <c r="Q1236" s="51"/>
      <c r="R1236" s="51"/>
      <c r="S1236" s="51"/>
      <c r="T1236" s="51"/>
    </row>
    <row r="1237" spans="1:20" ht="114.75">
      <c r="A1237" s="80">
        <v>1237</v>
      </c>
      <c r="B1237" s="46" t="s">
        <v>2618</v>
      </c>
      <c r="C1237" s="112" t="s">
        <v>1499</v>
      </c>
      <c r="D1237" s="112" t="s">
        <v>1839</v>
      </c>
      <c r="E1237" s="112" t="s">
        <v>2011</v>
      </c>
      <c r="F1237" s="111" t="s">
        <v>2470</v>
      </c>
      <c r="G1237" s="113" t="s">
        <v>1363</v>
      </c>
      <c r="H1237" s="114" t="s">
        <v>2582</v>
      </c>
      <c r="I1237" s="114" t="s">
        <v>2583</v>
      </c>
      <c r="J1237" s="50"/>
      <c r="K1237" s="51"/>
      <c r="L1237" s="51"/>
      <c r="M1237" s="51"/>
      <c r="N1237" s="51"/>
      <c r="O1237" s="51"/>
      <c r="P1237" s="51" t="s">
        <v>1778</v>
      </c>
      <c r="Q1237" s="51"/>
      <c r="R1237" s="51"/>
      <c r="S1237" s="51"/>
      <c r="T1237" s="51"/>
    </row>
    <row r="1238" spans="1:20" ht="293.25">
      <c r="A1238" s="80">
        <v>1238</v>
      </c>
      <c r="B1238" s="46" t="s">
        <v>2618</v>
      </c>
      <c r="C1238" s="112" t="s">
        <v>2259</v>
      </c>
      <c r="D1238" s="112" t="s">
        <v>2328</v>
      </c>
      <c r="E1238" s="112" t="s">
        <v>2468</v>
      </c>
      <c r="F1238" s="111" t="s">
        <v>2470</v>
      </c>
      <c r="G1238" s="113" t="s">
        <v>1363</v>
      </c>
      <c r="H1238" s="114" t="s">
        <v>2584</v>
      </c>
      <c r="I1238" s="114" t="s">
        <v>3443</v>
      </c>
      <c r="J1238" s="50"/>
      <c r="K1238" s="51"/>
      <c r="L1238" s="51"/>
      <c r="M1238" s="51"/>
      <c r="N1238" s="51"/>
      <c r="O1238" s="51"/>
      <c r="P1238" s="51" t="s">
        <v>1778</v>
      </c>
      <c r="Q1238" s="51"/>
      <c r="R1238" s="51"/>
      <c r="S1238" s="51"/>
      <c r="T1238" s="51"/>
    </row>
    <row r="1239" spans="1:20" ht="102">
      <c r="A1239" s="80">
        <v>1239</v>
      </c>
      <c r="B1239" s="46" t="s">
        <v>2618</v>
      </c>
      <c r="C1239" s="112" t="s">
        <v>2005</v>
      </c>
      <c r="D1239" s="112" t="s">
        <v>1154</v>
      </c>
      <c r="E1239" s="112" t="s">
        <v>617</v>
      </c>
      <c r="F1239" s="111" t="s">
        <v>2470</v>
      </c>
      <c r="G1239" s="113" t="s">
        <v>1363</v>
      </c>
      <c r="H1239" s="114" t="s">
        <v>2892</v>
      </c>
      <c r="I1239" s="114" t="s">
        <v>2893</v>
      </c>
      <c r="J1239" s="50"/>
      <c r="K1239" s="51"/>
      <c r="L1239" s="51"/>
      <c r="M1239" s="51"/>
      <c r="N1239" s="51"/>
      <c r="O1239" s="51"/>
      <c r="P1239" s="51" t="s">
        <v>1781</v>
      </c>
      <c r="Q1239" s="51"/>
      <c r="R1239" s="51"/>
      <c r="S1239" s="51"/>
      <c r="T1239" s="51"/>
    </row>
    <row r="1240" spans="1:20" ht="63.75">
      <c r="A1240" s="80">
        <v>1240</v>
      </c>
      <c r="B1240" s="46" t="s">
        <v>2618</v>
      </c>
      <c r="C1240" s="112" t="s">
        <v>2005</v>
      </c>
      <c r="D1240" s="112" t="s">
        <v>1080</v>
      </c>
      <c r="E1240" s="112" t="s">
        <v>1067</v>
      </c>
      <c r="F1240" s="111" t="s">
        <v>2470</v>
      </c>
      <c r="G1240" s="113" t="s">
        <v>1363</v>
      </c>
      <c r="H1240" s="114" t="s">
        <v>2894</v>
      </c>
      <c r="I1240" s="114" t="s">
        <v>2895</v>
      </c>
      <c r="J1240" s="50"/>
      <c r="K1240" s="51"/>
      <c r="L1240" s="51"/>
      <c r="M1240" s="51"/>
      <c r="N1240" s="51"/>
      <c r="O1240" s="51"/>
      <c r="P1240" s="51" t="s">
        <v>1781</v>
      </c>
      <c r="Q1240" s="51"/>
      <c r="R1240" s="51"/>
      <c r="S1240" s="51"/>
      <c r="T1240" s="51"/>
    </row>
    <row r="1241" spans="1:20" ht="76.5">
      <c r="A1241" s="80">
        <v>1241</v>
      </c>
      <c r="B1241" s="46" t="s">
        <v>2618</v>
      </c>
      <c r="C1241" s="112" t="s">
        <v>2638</v>
      </c>
      <c r="D1241" s="112" t="s">
        <v>981</v>
      </c>
      <c r="E1241" s="112" t="s">
        <v>1877</v>
      </c>
      <c r="F1241" s="111" t="s">
        <v>2470</v>
      </c>
      <c r="G1241" s="113" t="s">
        <v>1363</v>
      </c>
      <c r="H1241" s="114" t="s">
        <v>2896</v>
      </c>
      <c r="I1241" s="114" t="s">
        <v>2897</v>
      </c>
      <c r="J1241" s="50"/>
      <c r="K1241" s="51"/>
      <c r="L1241" s="51"/>
      <c r="M1241" s="51"/>
      <c r="N1241" s="51"/>
      <c r="O1241" s="51"/>
      <c r="P1241" s="51" t="s">
        <v>1781</v>
      </c>
      <c r="Q1241" s="51"/>
      <c r="R1241" s="51"/>
      <c r="S1241" s="51"/>
      <c r="T1241" s="51"/>
    </row>
    <row r="1242" spans="1:20" ht="51">
      <c r="A1242" s="80">
        <v>1242</v>
      </c>
      <c r="B1242" s="46" t="s">
        <v>2618</v>
      </c>
      <c r="C1242" s="112" t="s">
        <v>2467</v>
      </c>
      <c r="D1242" s="112" t="s">
        <v>994</v>
      </c>
      <c r="E1242" s="112" t="s">
        <v>489</v>
      </c>
      <c r="F1242" s="111" t="s">
        <v>2470</v>
      </c>
      <c r="G1242" s="113" t="s">
        <v>1363</v>
      </c>
      <c r="H1242" s="114" t="s">
        <v>2599</v>
      </c>
      <c r="I1242" s="114" t="s">
        <v>2600</v>
      </c>
      <c r="J1242" s="50"/>
      <c r="K1242" s="51"/>
      <c r="L1242" s="51"/>
      <c r="M1242" s="51"/>
      <c r="N1242" s="51"/>
      <c r="O1242" s="51"/>
      <c r="P1242" s="51" t="s">
        <v>1781</v>
      </c>
      <c r="Q1242" s="51"/>
      <c r="R1242" s="51"/>
      <c r="S1242" s="51"/>
      <c r="T1242" s="51"/>
    </row>
    <row r="1243" spans="1:20" ht="191.25">
      <c r="A1243" s="80">
        <v>1243</v>
      </c>
      <c r="B1243" s="46" t="s">
        <v>2618</v>
      </c>
      <c r="C1243" s="112" t="s">
        <v>2467</v>
      </c>
      <c r="D1243" s="112" t="s">
        <v>1051</v>
      </c>
      <c r="E1243" s="112" t="s">
        <v>496</v>
      </c>
      <c r="F1243" s="111" t="s">
        <v>2470</v>
      </c>
      <c r="G1243" s="113" t="s">
        <v>1363</v>
      </c>
      <c r="H1243" s="114" t="s">
        <v>2601</v>
      </c>
      <c r="I1243" s="114" t="s">
        <v>2602</v>
      </c>
      <c r="J1243" s="50"/>
      <c r="K1243" s="51"/>
      <c r="L1243" s="51"/>
      <c r="M1243" s="51"/>
      <c r="N1243" s="51"/>
      <c r="O1243" s="51"/>
      <c r="P1243" s="51" t="s">
        <v>1781</v>
      </c>
      <c r="Q1243" s="51"/>
      <c r="R1243" s="51"/>
      <c r="S1243" s="51"/>
      <c r="T1243" s="51"/>
    </row>
    <row r="1244" spans="1:20" ht="38.25">
      <c r="A1244" s="80">
        <v>1244</v>
      </c>
      <c r="B1244" s="46" t="s">
        <v>2618</v>
      </c>
      <c r="C1244" s="112" t="s">
        <v>2467</v>
      </c>
      <c r="D1244" s="112" t="s">
        <v>1051</v>
      </c>
      <c r="E1244" s="112" t="s">
        <v>469</v>
      </c>
      <c r="F1244" s="111" t="s">
        <v>2470</v>
      </c>
      <c r="G1244" s="113" t="s">
        <v>1363</v>
      </c>
      <c r="H1244" s="114" t="s">
        <v>2603</v>
      </c>
      <c r="I1244" s="114" t="s">
        <v>2604</v>
      </c>
      <c r="J1244" s="50"/>
      <c r="K1244" s="51"/>
      <c r="L1244" s="51"/>
      <c r="M1244" s="51"/>
      <c r="N1244" s="51"/>
      <c r="O1244" s="51"/>
      <c r="P1244" s="51" t="s">
        <v>1781</v>
      </c>
      <c r="Q1244" s="51"/>
      <c r="R1244" s="51"/>
      <c r="S1244" s="51"/>
      <c r="T1244" s="51"/>
    </row>
    <row r="1245" spans="1:20" ht="38.25">
      <c r="A1245" s="80">
        <v>1245</v>
      </c>
      <c r="B1245" s="46" t="s">
        <v>2618</v>
      </c>
      <c r="C1245" s="112" t="s">
        <v>2467</v>
      </c>
      <c r="D1245" s="112" t="s">
        <v>505</v>
      </c>
      <c r="E1245" s="112" t="s">
        <v>465</v>
      </c>
      <c r="F1245" s="111" t="s">
        <v>2470</v>
      </c>
      <c r="G1245" s="113" t="s">
        <v>1363</v>
      </c>
      <c r="H1245" s="114" t="s">
        <v>2605</v>
      </c>
      <c r="I1245" s="114" t="s">
        <v>2604</v>
      </c>
      <c r="J1245" s="50"/>
      <c r="K1245" s="51"/>
      <c r="L1245" s="51"/>
      <c r="M1245" s="51"/>
      <c r="N1245" s="51"/>
      <c r="O1245" s="51"/>
      <c r="P1245" s="51" t="s">
        <v>1781</v>
      </c>
      <c r="Q1245" s="51"/>
      <c r="R1245" s="51"/>
      <c r="S1245" s="51"/>
      <c r="T1245" s="51"/>
    </row>
    <row r="1246" spans="1:20" ht="38.25">
      <c r="A1246" s="80">
        <v>1246</v>
      </c>
      <c r="B1246" s="46" t="s">
        <v>2618</v>
      </c>
      <c r="C1246" s="112" t="s">
        <v>2467</v>
      </c>
      <c r="D1246" s="112" t="s">
        <v>505</v>
      </c>
      <c r="E1246" s="112" t="s">
        <v>1395</v>
      </c>
      <c r="F1246" s="111" t="s">
        <v>2470</v>
      </c>
      <c r="G1246" s="113" t="s">
        <v>1363</v>
      </c>
      <c r="H1246" s="114" t="s">
        <v>2606</v>
      </c>
      <c r="I1246" s="114" t="s">
        <v>2604</v>
      </c>
      <c r="J1246" s="50"/>
      <c r="K1246" s="51"/>
      <c r="L1246" s="51"/>
      <c r="M1246" s="51"/>
      <c r="N1246" s="51"/>
      <c r="O1246" s="51"/>
      <c r="P1246" s="51" t="s">
        <v>1781</v>
      </c>
      <c r="Q1246" s="51"/>
      <c r="R1246" s="51"/>
      <c r="S1246" s="51"/>
      <c r="T1246" s="51"/>
    </row>
    <row r="1247" spans="1:20" ht="38.25">
      <c r="A1247" s="80">
        <v>1247</v>
      </c>
      <c r="B1247" s="46" t="s">
        <v>2618</v>
      </c>
      <c r="C1247" s="112" t="s">
        <v>2467</v>
      </c>
      <c r="D1247" s="112" t="s">
        <v>2010</v>
      </c>
      <c r="E1247" s="112" t="s">
        <v>1037</v>
      </c>
      <c r="F1247" s="111" t="s">
        <v>2470</v>
      </c>
      <c r="G1247" s="113" t="s">
        <v>1363</v>
      </c>
      <c r="H1247" s="114" t="s">
        <v>2607</v>
      </c>
      <c r="I1247" s="114" t="s">
        <v>2604</v>
      </c>
      <c r="J1247" s="50"/>
      <c r="K1247" s="51"/>
      <c r="L1247" s="51"/>
      <c r="M1247" s="51"/>
      <c r="N1247" s="51"/>
      <c r="O1247" s="51"/>
      <c r="P1247" s="51" t="s">
        <v>1781</v>
      </c>
      <c r="Q1247" s="51"/>
      <c r="R1247" s="51"/>
      <c r="S1247" s="51"/>
      <c r="T1247" s="51"/>
    </row>
    <row r="1248" spans="1:20" ht="25.5">
      <c r="A1248" s="80">
        <v>1248</v>
      </c>
      <c r="B1248" s="46" t="s">
        <v>2618</v>
      </c>
      <c r="C1248" s="112" t="s">
        <v>2467</v>
      </c>
      <c r="D1248" s="112" t="s">
        <v>2010</v>
      </c>
      <c r="E1248" s="112" t="s">
        <v>1864</v>
      </c>
      <c r="F1248" s="113" t="s">
        <v>3469</v>
      </c>
      <c r="G1248" s="113"/>
      <c r="H1248" s="114" t="s">
        <v>2608</v>
      </c>
      <c r="I1248" s="114" t="s">
        <v>2609</v>
      </c>
      <c r="J1248" s="50" t="s">
        <v>1731</v>
      </c>
      <c r="K1248" s="51"/>
      <c r="L1248" s="51"/>
      <c r="M1248" s="51" t="s">
        <v>704</v>
      </c>
      <c r="N1248" s="51" t="s">
        <v>705</v>
      </c>
      <c r="O1248" s="51" t="s">
        <v>778</v>
      </c>
      <c r="P1248" s="51"/>
      <c r="Q1248" s="51"/>
      <c r="R1248" s="51"/>
      <c r="S1248" s="51"/>
      <c r="T1248" s="51"/>
    </row>
    <row r="1249" spans="1:20" ht="51">
      <c r="A1249" s="80">
        <v>1249</v>
      </c>
      <c r="B1249" s="46" t="s">
        <v>2618</v>
      </c>
      <c r="C1249" s="112" t="s">
        <v>2467</v>
      </c>
      <c r="D1249" s="112" t="s">
        <v>1395</v>
      </c>
      <c r="E1249" s="112" t="s">
        <v>2010</v>
      </c>
      <c r="F1249" s="111" t="s">
        <v>2470</v>
      </c>
      <c r="G1249" s="113" t="s">
        <v>1363</v>
      </c>
      <c r="H1249" s="114" t="s">
        <v>2610</v>
      </c>
      <c r="I1249" s="114" t="s">
        <v>2611</v>
      </c>
      <c r="J1249" s="50"/>
      <c r="K1249" s="51"/>
      <c r="L1249" s="51"/>
      <c r="M1249" s="51"/>
      <c r="N1249" s="51"/>
      <c r="O1249" s="51"/>
      <c r="P1249" s="51" t="s">
        <v>1781</v>
      </c>
      <c r="Q1249" s="51"/>
      <c r="R1249" s="51"/>
      <c r="S1249" s="51"/>
      <c r="T1249" s="51"/>
    </row>
    <row r="1250" spans="1:20" ht="25.5">
      <c r="A1250" s="80">
        <v>1250</v>
      </c>
      <c r="B1250" s="46" t="s">
        <v>2618</v>
      </c>
      <c r="C1250" s="112" t="s">
        <v>247</v>
      </c>
      <c r="D1250" s="112" t="s">
        <v>1041</v>
      </c>
      <c r="E1250" s="112" t="s">
        <v>1080</v>
      </c>
      <c r="F1250" s="113" t="s">
        <v>3469</v>
      </c>
      <c r="G1250" s="113"/>
      <c r="H1250" s="114" t="s">
        <v>2612</v>
      </c>
      <c r="I1250" s="114" t="s">
        <v>2613</v>
      </c>
      <c r="J1250" s="50" t="s">
        <v>1731</v>
      </c>
      <c r="K1250" s="51"/>
      <c r="L1250" s="51"/>
      <c r="M1250" s="51" t="s">
        <v>704</v>
      </c>
      <c r="N1250" s="51" t="s">
        <v>705</v>
      </c>
      <c r="O1250" s="51" t="s">
        <v>778</v>
      </c>
      <c r="P1250" s="51"/>
      <c r="Q1250" s="51"/>
      <c r="R1250" s="51"/>
      <c r="S1250" s="51"/>
      <c r="T1250" s="51"/>
    </row>
    <row r="1251" spans="1:20" ht="38.25">
      <c r="A1251" s="80">
        <v>1251</v>
      </c>
      <c r="B1251" s="46" t="s">
        <v>2618</v>
      </c>
      <c r="C1251" s="112" t="s">
        <v>247</v>
      </c>
      <c r="D1251" s="112" t="s">
        <v>1041</v>
      </c>
      <c r="E1251" s="112" t="s">
        <v>1051</v>
      </c>
      <c r="F1251" s="111" t="s">
        <v>2470</v>
      </c>
      <c r="G1251" s="113" t="s">
        <v>1363</v>
      </c>
      <c r="H1251" s="114" t="s">
        <v>2614</v>
      </c>
      <c r="I1251" s="114" t="s">
        <v>2615</v>
      </c>
      <c r="J1251" s="50"/>
      <c r="K1251" s="51"/>
      <c r="L1251" s="51"/>
      <c r="M1251" s="51"/>
      <c r="N1251" s="51"/>
      <c r="O1251" s="51"/>
      <c r="P1251" s="51" t="s">
        <v>2098</v>
      </c>
      <c r="Q1251" s="51"/>
      <c r="R1251" s="51"/>
      <c r="S1251" s="51"/>
      <c r="T1251" s="51"/>
    </row>
    <row r="1252" spans="1:20" ht="25.5">
      <c r="A1252" s="80">
        <v>1252</v>
      </c>
      <c r="B1252" s="46" t="s">
        <v>2618</v>
      </c>
      <c r="C1252" s="112" t="s">
        <v>2314</v>
      </c>
      <c r="D1252" s="112" t="s">
        <v>2315</v>
      </c>
      <c r="E1252" s="112" t="s">
        <v>1783</v>
      </c>
      <c r="F1252" s="111" t="s">
        <v>2470</v>
      </c>
      <c r="G1252" s="113" t="s">
        <v>1363</v>
      </c>
      <c r="H1252" s="114" t="s">
        <v>2616</v>
      </c>
      <c r="I1252" s="114" t="s">
        <v>2617</v>
      </c>
      <c r="J1252" s="50"/>
      <c r="K1252" s="51"/>
      <c r="L1252" s="51"/>
      <c r="M1252" s="51"/>
      <c r="N1252" s="51"/>
      <c r="O1252" s="51"/>
      <c r="P1252" s="51" t="s">
        <v>1781</v>
      </c>
      <c r="Q1252" s="51"/>
      <c r="R1252" s="51"/>
      <c r="S1252" s="51"/>
      <c r="T1252" s="51"/>
    </row>
    <row r="1253" spans="1:20" ht="25.5">
      <c r="A1253" s="80">
        <v>1253</v>
      </c>
      <c r="B1253" s="46" t="s">
        <v>2618</v>
      </c>
      <c r="C1253" s="112" t="s">
        <v>2317</v>
      </c>
      <c r="D1253" s="112" t="s">
        <v>2315</v>
      </c>
      <c r="E1253" s="112" t="s">
        <v>2318</v>
      </c>
      <c r="F1253" s="111" t="s">
        <v>2470</v>
      </c>
      <c r="G1253" s="113" t="s">
        <v>1363</v>
      </c>
      <c r="H1253" s="114" t="s">
        <v>2616</v>
      </c>
      <c r="I1253" s="114" t="s">
        <v>2617</v>
      </c>
      <c r="J1253" s="50"/>
      <c r="K1253" s="51"/>
      <c r="L1253" s="51"/>
      <c r="M1253" s="51"/>
      <c r="N1253" s="51"/>
      <c r="O1253" s="51"/>
      <c r="P1253" s="51" t="s">
        <v>1781</v>
      </c>
      <c r="Q1253" s="51"/>
      <c r="R1253" s="51"/>
      <c r="S1253" s="51"/>
      <c r="T1253" s="51"/>
    </row>
    <row r="1254" spans="1:20" ht="382.5">
      <c r="A1254" s="80">
        <v>1254</v>
      </c>
      <c r="B1254" s="46" t="s">
        <v>3193</v>
      </c>
      <c r="C1254" s="110" t="s">
        <v>3553</v>
      </c>
      <c r="D1254" s="110" t="s">
        <v>2619</v>
      </c>
      <c r="E1254" s="110"/>
      <c r="F1254" s="111" t="s">
        <v>2470</v>
      </c>
      <c r="G1254" s="111" t="s">
        <v>2471</v>
      </c>
      <c r="H1254" s="191" t="s">
        <v>3444</v>
      </c>
      <c r="I1254" s="124" t="s">
        <v>2620</v>
      </c>
      <c r="J1254" s="50"/>
      <c r="K1254" s="51"/>
      <c r="L1254" s="51"/>
      <c r="M1254" s="51"/>
      <c r="N1254" s="51"/>
      <c r="O1254" s="51"/>
      <c r="P1254" s="51" t="s">
        <v>1634</v>
      </c>
      <c r="Q1254" s="51"/>
      <c r="R1254" s="51"/>
      <c r="S1254" s="51"/>
      <c r="T1254" s="51"/>
    </row>
    <row r="1255" spans="1:20" ht="63.75">
      <c r="A1255" s="80">
        <v>1255</v>
      </c>
      <c r="B1255" s="46" t="s">
        <v>3445</v>
      </c>
      <c r="C1255" s="110" t="s">
        <v>2112</v>
      </c>
      <c r="D1255" s="110" t="s">
        <v>1033</v>
      </c>
      <c r="E1255" s="110" t="s">
        <v>325</v>
      </c>
      <c r="F1255" s="111" t="s">
        <v>2470</v>
      </c>
      <c r="G1255" s="111" t="s">
        <v>2471</v>
      </c>
      <c r="H1255" s="124" t="s">
        <v>2585</v>
      </c>
      <c r="I1255" s="124" t="s">
        <v>2586</v>
      </c>
      <c r="J1255" s="50"/>
      <c r="K1255" s="51"/>
      <c r="L1255" s="51"/>
      <c r="M1255" s="51"/>
      <c r="N1255" s="51"/>
      <c r="O1255" s="51"/>
      <c r="P1255" s="51" t="s">
        <v>1733</v>
      </c>
      <c r="Q1255" s="51"/>
      <c r="R1255" s="51"/>
      <c r="S1255" s="51"/>
      <c r="T1255" s="51"/>
    </row>
    <row r="1256" spans="1:20" ht="102">
      <c r="A1256" s="80">
        <v>1256</v>
      </c>
      <c r="B1256" s="46" t="s">
        <v>3449</v>
      </c>
      <c r="C1256" s="110" t="s">
        <v>1063</v>
      </c>
      <c r="D1256" s="110" t="s">
        <v>1060</v>
      </c>
      <c r="E1256" s="110" t="s">
        <v>3446</v>
      </c>
      <c r="F1256" s="111" t="s">
        <v>2470</v>
      </c>
      <c r="G1256" s="111" t="s">
        <v>2471</v>
      </c>
      <c r="H1256" s="124" t="s">
        <v>3447</v>
      </c>
      <c r="I1256" s="124" t="s">
        <v>3448</v>
      </c>
      <c r="J1256" s="50"/>
      <c r="K1256" s="51"/>
      <c r="L1256" s="51"/>
      <c r="M1256" s="51"/>
      <c r="N1256" s="51"/>
      <c r="O1256" s="51"/>
      <c r="P1256" s="51" t="s">
        <v>1777</v>
      </c>
      <c r="Q1256" s="51"/>
      <c r="R1256" s="51"/>
      <c r="S1256" s="51"/>
      <c r="T1256" s="51"/>
    </row>
    <row r="1257" spans="1:20" ht="63.75">
      <c r="A1257" s="80">
        <v>1257</v>
      </c>
      <c r="B1257" s="46" t="s">
        <v>2924</v>
      </c>
      <c r="C1257" s="112" t="s">
        <v>992</v>
      </c>
      <c r="D1257" s="112" t="s">
        <v>1037</v>
      </c>
      <c r="E1257" s="112" t="s">
        <v>1033</v>
      </c>
      <c r="F1257" s="111" t="s">
        <v>2470</v>
      </c>
      <c r="G1257" s="113" t="s">
        <v>2471</v>
      </c>
      <c r="H1257" s="114" t="s">
        <v>3450</v>
      </c>
      <c r="I1257" s="114" t="s">
        <v>3451</v>
      </c>
      <c r="J1257" s="50"/>
      <c r="K1257" s="51"/>
      <c r="L1257" s="51">
        <v>1480</v>
      </c>
      <c r="M1257" s="51"/>
      <c r="N1257" s="51"/>
      <c r="O1257" s="51"/>
      <c r="P1257" s="51" t="s">
        <v>1637</v>
      </c>
      <c r="Q1257" s="51"/>
      <c r="R1257" s="51"/>
      <c r="S1257" s="51"/>
      <c r="T1257" s="51"/>
    </row>
    <row r="1258" spans="1:20" ht="117.75">
      <c r="A1258" s="80">
        <v>1258</v>
      </c>
      <c r="B1258" s="46" t="s">
        <v>2924</v>
      </c>
      <c r="C1258" s="112" t="s">
        <v>2648</v>
      </c>
      <c r="D1258" s="112" t="s">
        <v>2649</v>
      </c>
      <c r="E1258" s="112" t="s">
        <v>1033</v>
      </c>
      <c r="F1258" s="111" t="s">
        <v>2470</v>
      </c>
      <c r="G1258" s="113" t="s">
        <v>2471</v>
      </c>
      <c r="H1258" s="114" t="s">
        <v>3452</v>
      </c>
      <c r="I1258" s="114" t="s">
        <v>3453</v>
      </c>
      <c r="J1258" s="50"/>
      <c r="K1258" s="51"/>
      <c r="L1258" s="51"/>
      <c r="M1258" s="51"/>
      <c r="N1258" s="51"/>
      <c r="O1258" s="51"/>
      <c r="P1258" s="51" t="s">
        <v>1777</v>
      </c>
      <c r="Q1258" s="51"/>
      <c r="R1258" s="51"/>
      <c r="S1258" s="51"/>
      <c r="T1258" s="51"/>
    </row>
    <row r="1259" spans="1:20" ht="129">
      <c r="A1259" s="80">
        <v>1259</v>
      </c>
      <c r="B1259" s="46" t="s">
        <v>2924</v>
      </c>
      <c r="C1259" s="112" t="s">
        <v>3454</v>
      </c>
      <c r="D1259" s="112" t="s">
        <v>2649</v>
      </c>
      <c r="E1259" s="112" t="s">
        <v>1077</v>
      </c>
      <c r="F1259" s="111" t="s">
        <v>2470</v>
      </c>
      <c r="G1259" s="113" t="s">
        <v>2471</v>
      </c>
      <c r="H1259" s="114" t="s">
        <v>3455</v>
      </c>
      <c r="I1259" s="114" t="s">
        <v>3456</v>
      </c>
      <c r="J1259" s="50"/>
      <c r="K1259" s="51"/>
      <c r="L1259" s="51"/>
      <c r="M1259" s="51"/>
      <c r="N1259" s="51"/>
      <c r="O1259" s="51"/>
      <c r="P1259" s="51" t="s">
        <v>1777</v>
      </c>
      <c r="Q1259" s="51"/>
      <c r="R1259" s="51"/>
      <c r="S1259" s="51"/>
      <c r="T1259" s="51"/>
    </row>
    <row r="1260" spans="1:20" ht="63.75">
      <c r="A1260" s="80">
        <v>1260</v>
      </c>
      <c r="B1260" s="46" t="s">
        <v>2924</v>
      </c>
      <c r="C1260" s="112" t="s">
        <v>1875</v>
      </c>
      <c r="D1260" s="112" t="s">
        <v>1876</v>
      </c>
      <c r="E1260" s="112" t="s">
        <v>2468</v>
      </c>
      <c r="F1260" s="111" t="s">
        <v>2470</v>
      </c>
      <c r="G1260" s="113" t="s">
        <v>2471</v>
      </c>
      <c r="H1260" s="114" t="s">
        <v>3457</v>
      </c>
      <c r="I1260" s="114" t="s">
        <v>3458</v>
      </c>
      <c r="J1260" s="50"/>
      <c r="K1260" s="51"/>
      <c r="L1260" s="51"/>
      <c r="M1260" s="51"/>
      <c r="N1260" s="51"/>
      <c r="O1260" s="51"/>
      <c r="P1260" s="51" t="s">
        <v>1779</v>
      </c>
      <c r="Q1260" s="51"/>
      <c r="R1260" s="51"/>
      <c r="S1260" s="51"/>
      <c r="T1260" s="51"/>
    </row>
    <row r="1261" spans="1:20" ht="51">
      <c r="A1261" s="80">
        <v>1261</v>
      </c>
      <c r="B1261" s="46" t="s">
        <v>2924</v>
      </c>
      <c r="C1261" s="112" t="s">
        <v>397</v>
      </c>
      <c r="D1261" s="112" t="s">
        <v>464</v>
      </c>
      <c r="E1261" s="112"/>
      <c r="F1261" s="111" t="s">
        <v>2470</v>
      </c>
      <c r="G1261" s="113" t="s">
        <v>2471</v>
      </c>
      <c r="H1261" s="114" t="s">
        <v>3459</v>
      </c>
      <c r="I1261" s="114" t="s">
        <v>3460</v>
      </c>
      <c r="J1261" s="50"/>
      <c r="K1261" s="51"/>
      <c r="L1261" s="51">
        <v>1532</v>
      </c>
      <c r="M1261" s="51"/>
      <c r="N1261" s="51"/>
      <c r="O1261" s="51"/>
      <c r="P1261" s="51" t="s">
        <v>3695</v>
      </c>
      <c r="Q1261" s="51"/>
      <c r="R1261" s="51"/>
      <c r="S1261" s="51"/>
      <c r="T1261" s="51"/>
    </row>
    <row r="1262" spans="1:20" ht="63.75">
      <c r="A1262" s="80">
        <v>1262</v>
      </c>
      <c r="B1262" s="46" t="s">
        <v>2924</v>
      </c>
      <c r="C1262" s="112" t="s">
        <v>3461</v>
      </c>
      <c r="D1262" s="112" t="s">
        <v>473</v>
      </c>
      <c r="E1262" s="112" t="s">
        <v>1004</v>
      </c>
      <c r="F1262" s="111" t="s">
        <v>2470</v>
      </c>
      <c r="G1262" s="113" t="s">
        <v>2471</v>
      </c>
      <c r="H1262" s="114" t="s">
        <v>3462</v>
      </c>
      <c r="I1262" s="114" t="s">
        <v>3463</v>
      </c>
      <c r="J1262" s="50"/>
      <c r="K1262" s="51"/>
      <c r="L1262" s="51"/>
      <c r="M1262" s="51"/>
      <c r="N1262" s="51"/>
      <c r="O1262" s="51"/>
      <c r="P1262" s="51" t="s">
        <v>1779</v>
      </c>
      <c r="Q1262" s="51"/>
      <c r="R1262" s="51"/>
      <c r="S1262" s="51"/>
      <c r="T1262" s="51"/>
    </row>
    <row r="1263" spans="1:20" ht="89.25">
      <c r="A1263" s="80">
        <v>1263</v>
      </c>
      <c r="B1263" s="46" t="s">
        <v>2924</v>
      </c>
      <c r="C1263" s="112" t="s">
        <v>1035</v>
      </c>
      <c r="D1263" s="112" t="s">
        <v>1036</v>
      </c>
      <c r="E1263" s="112" t="s">
        <v>1153</v>
      </c>
      <c r="F1263" s="111" t="s">
        <v>2470</v>
      </c>
      <c r="G1263" s="113" t="s">
        <v>2471</v>
      </c>
      <c r="H1263" s="114" t="s">
        <v>3464</v>
      </c>
      <c r="I1263" s="114" t="s">
        <v>2910</v>
      </c>
      <c r="J1263" s="50"/>
      <c r="K1263" s="51"/>
      <c r="L1263" s="51"/>
      <c r="M1263" s="51"/>
      <c r="N1263" s="51"/>
      <c r="O1263" s="51"/>
      <c r="P1263" s="51" t="s">
        <v>1778</v>
      </c>
      <c r="Q1263" s="51"/>
      <c r="R1263" s="51"/>
      <c r="S1263" s="51"/>
      <c r="T1263" s="51"/>
    </row>
    <row r="1264" spans="1:20" ht="51">
      <c r="A1264" s="80">
        <v>1264</v>
      </c>
      <c r="B1264" s="46" t="s">
        <v>2924</v>
      </c>
      <c r="C1264" s="112" t="s">
        <v>1035</v>
      </c>
      <c r="D1264" s="112" t="s">
        <v>1036</v>
      </c>
      <c r="E1264" s="112" t="s">
        <v>1041</v>
      </c>
      <c r="F1264" s="111" t="s">
        <v>2470</v>
      </c>
      <c r="G1264" s="113" t="s">
        <v>2471</v>
      </c>
      <c r="H1264" s="114" t="s">
        <v>2911</v>
      </c>
      <c r="I1264" s="114" t="s">
        <v>2912</v>
      </c>
      <c r="J1264" s="50"/>
      <c r="K1264" s="51"/>
      <c r="L1264" s="51"/>
      <c r="M1264" s="51"/>
      <c r="N1264" s="51"/>
      <c r="O1264" s="51"/>
      <c r="P1264" s="51" t="s">
        <v>1778</v>
      </c>
      <c r="Q1264" s="51"/>
      <c r="R1264" s="51"/>
      <c r="S1264" s="51"/>
      <c r="T1264" s="51"/>
    </row>
    <row r="1265" spans="1:20" ht="89.25">
      <c r="A1265" s="80">
        <v>1265</v>
      </c>
      <c r="B1265" s="46" t="s">
        <v>2924</v>
      </c>
      <c r="C1265" s="112" t="s">
        <v>1947</v>
      </c>
      <c r="D1265" s="112" t="s">
        <v>1036</v>
      </c>
      <c r="E1265" s="112" t="s">
        <v>241</v>
      </c>
      <c r="F1265" s="111" t="s">
        <v>2470</v>
      </c>
      <c r="G1265" s="113" t="s">
        <v>2471</v>
      </c>
      <c r="H1265" s="114" t="s">
        <v>2913</v>
      </c>
      <c r="I1265" s="114" t="s">
        <v>2914</v>
      </c>
      <c r="J1265" s="50"/>
      <c r="K1265" s="51"/>
      <c r="L1265" s="51"/>
      <c r="M1265" s="51"/>
      <c r="N1265" s="51"/>
      <c r="O1265" s="51"/>
      <c r="P1265" s="51" t="s">
        <v>1778</v>
      </c>
      <c r="Q1265" s="51"/>
      <c r="R1265" s="51"/>
      <c r="S1265" s="51"/>
      <c r="T1265" s="51"/>
    </row>
    <row r="1266" spans="1:20" ht="102">
      <c r="A1266" s="80">
        <v>1266</v>
      </c>
      <c r="B1266" s="46" t="s">
        <v>2924</v>
      </c>
      <c r="C1266" s="112" t="s">
        <v>1947</v>
      </c>
      <c r="D1266" s="112" t="s">
        <v>1036</v>
      </c>
      <c r="E1266" s="112" t="s">
        <v>241</v>
      </c>
      <c r="F1266" s="111" t="s">
        <v>2470</v>
      </c>
      <c r="G1266" s="113" t="s">
        <v>2471</v>
      </c>
      <c r="H1266" s="114" t="s">
        <v>2915</v>
      </c>
      <c r="I1266" s="114" t="s">
        <v>2916</v>
      </c>
      <c r="J1266" s="50"/>
      <c r="K1266" s="51"/>
      <c r="L1266" s="51"/>
      <c r="M1266" s="51"/>
      <c r="N1266" s="51"/>
      <c r="O1266" s="51"/>
      <c r="P1266" s="51" t="s">
        <v>1778</v>
      </c>
      <c r="Q1266" s="51"/>
      <c r="R1266" s="51"/>
      <c r="S1266" s="51"/>
      <c r="T1266" s="51"/>
    </row>
    <row r="1267" spans="1:20" ht="51">
      <c r="A1267" s="80">
        <v>1267</v>
      </c>
      <c r="B1267" s="46" t="s">
        <v>2924</v>
      </c>
      <c r="C1267" s="112" t="s">
        <v>2917</v>
      </c>
      <c r="D1267" s="112" t="s">
        <v>1043</v>
      </c>
      <c r="E1267" s="112" t="s">
        <v>1080</v>
      </c>
      <c r="F1267" s="111" t="s">
        <v>2470</v>
      </c>
      <c r="G1267" s="113" t="s">
        <v>2471</v>
      </c>
      <c r="H1267" s="114" t="s">
        <v>2918</v>
      </c>
      <c r="I1267" s="114" t="s">
        <v>2919</v>
      </c>
      <c r="J1267" s="50"/>
      <c r="K1267" s="51"/>
      <c r="L1267" s="51"/>
      <c r="M1267" s="51"/>
      <c r="N1267" s="51"/>
      <c r="O1267" s="51"/>
      <c r="P1267" s="51" t="s">
        <v>1781</v>
      </c>
      <c r="Q1267" s="51"/>
      <c r="R1267" s="51"/>
      <c r="S1267" s="51"/>
      <c r="T1267" s="51"/>
    </row>
    <row r="1268" spans="1:20" ht="51">
      <c r="A1268" s="80">
        <v>1268</v>
      </c>
      <c r="B1268" s="46" t="s">
        <v>2924</v>
      </c>
      <c r="C1268" s="112" t="s">
        <v>485</v>
      </c>
      <c r="D1268" s="112" t="s">
        <v>1043</v>
      </c>
      <c r="E1268" s="112" t="s">
        <v>2011</v>
      </c>
      <c r="F1268" s="111" t="s">
        <v>2470</v>
      </c>
      <c r="G1268" s="113" t="s">
        <v>2471</v>
      </c>
      <c r="H1268" s="114" t="s">
        <v>2920</v>
      </c>
      <c r="I1268" s="114" t="s">
        <v>2921</v>
      </c>
      <c r="J1268" s="50"/>
      <c r="K1268" s="51"/>
      <c r="L1268" s="51"/>
      <c r="M1268" s="51"/>
      <c r="N1268" s="51"/>
      <c r="O1268" s="51"/>
      <c r="P1268" s="51" t="s">
        <v>1781</v>
      </c>
      <c r="Q1268" s="51"/>
      <c r="R1268" s="51"/>
      <c r="S1268" s="51"/>
      <c r="T1268" s="51"/>
    </row>
    <row r="1269" spans="1:20" ht="25.5">
      <c r="A1269" s="80">
        <v>1269</v>
      </c>
      <c r="B1269" s="46" t="s">
        <v>2924</v>
      </c>
      <c r="C1269" s="112" t="s">
        <v>1604</v>
      </c>
      <c r="D1269" s="112" t="s">
        <v>1843</v>
      </c>
      <c r="E1269" s="112" t="s">
        <v>1848</v>
      </c>
      <c r="F1269" s="111" t="s">
        <v>2470</v>
      </c>
      <c r="G1269" s="113" t="s">
        <v>2471</v>
      </c>
      <c r="H1269" s="114" t="s">
        <v>2922</v>
      </c>
      <c r="I1269" s="114" t="s">
        <v>2923</v>
      </c>
      <c r="J1269" s="50"/>
      <c r="K1269" s="51"/>
      <c r="L1269" s="51"/>
      <c r="M1269" s="51"/>
      <c r="N1269" s="51"/>
      <c r="O1269" s="51"/>
      <c r="P1269" s="51" t="s">
        <v>1781</v>
      </c>
      <c r="Q1269" s="51"/>
      <c r="R1269" s="51"/>
      <c r="S1269" s="51"/>
      <c r="T1269" s="51"/>
    </row>
    <row r="1270" spans="1:20" ht="140.25">
      <c r="A1270" s="80">
        <v>1270</v>
      </c>
      <c r="B1270" s="46" t="s">
        <v>2924</v>
      </c>
      <c r="C1270" s="112" t="s">
        <v>338</v>
      </c>
      <c r="D1270" s="112" t="s">
        <v>1040</v>
      </c>
      <c r="E1270" s="112" t="s">
        <v>982</v>
      </c>
      <c r="F1270" s="111" t="s">
        <v>2470</v>
      </c>
      <c r="G1270" s="113" t="s">
        <v>2471</v>
      </c>
      <c r="H1270" s="114" t="s">
        <v>2621</v>
      </c>
      <c r="I1270" s="114" t="s">
        <v>2622</v>
      </c>
      <c r="J1270" s="50"/>
      <c r="K1270" s="51"/>
      <c r="L1270" s="51"/>
      <c r="M1270" s="51"/>
      <c r="N1270" s="51"/>
      <c r="O1270" s="51"/>
      <c r="P1270" s="51" t="s">
        <v>1778</v>
      </c>
      <c r="Q1270" s="51"/>
      <c r="R1270" s="51"/>
      <c r="S1270" s="51"/>
      <c r="T1270" s="51"/>
    </row>
    <row r="1271" spans="1:20" ht="127.5">
      <c r="A1271" s="80">
        <v>1271</v>
      </c>
      <c r="B1271" s="46" t="s">
        <v>2924</v>
      </c>
      <c r="C1271" s="112" t="s">
        <v>1701</v>
      </c>
      <c r="D1271" s="112" t="s">
        <v>1040</v>
      </c>
      <c r="E1271" s="112" t="s">
        <v>1147</v>
      </c>
      <c r="F1271" s="111" t="s">
        <v>2470</v>
      </c>
      <c r="G1271" s="113" t="s">
        <v>2471</v>
      </c>
      <c r="H1271" s="114" t="s">
        <v>3194</v>
      </c>
      <c r="I1271" s="114" t="s">
        <v>3195</v>
      </c>
      <c r="J1271" s="50"/>
      <c r="K1271" s="51"/>
      <c r="L1271" s="51"/>
      <c r="M1271" s="51"/>
      <c r="N1271" s="51"/>
      <c r="O1271" s="51"/>
      <c r="P1271" s="51" t="s">
        <v>1781</v>
      </c>
      <c r="Q1271" s="51"/>
      <c r="R1271" s="51"/>
      <c r="S1271" s="51"/>
      <c r="T1271" s="51"/>
    </row>
    <row r="1272" spans="1:20" ht="38.25">
      <c r="A1272" s="80">
        <v>1272</v>
      </c>
      <c r="B1272" s="46" t="s">
        <v>2924</v>
      </c>
      <c r="C1272" s="112" t="s">
        <v>1416</v>
      </c>
      <c r="D1272" s="112" t="s">
        <v>1043</v>
      </c>
      <c r="E1272" s="112" t="s">
        <v>2469</v>
      </c>
      <c r="F1272" s="111" t="s">
        <v>2470</v>
      </c>
      <c r="G1272" s="113" t="s">
        <v>2471</v>
      </c>
      <c r="H1272" s="114" t="s">
        <v>3196</v>
      </c>
      <c r="I1272" s="114" t="s">
        <v>3197</v>
      </c>
      <c r="J1272" s="50"/>
      <c r="K1272" s="51"/>
      <c r="L1272" s="51"/>
      <c r="M1272" s="51"/>
      <c r="N1272" s="51"/>
      <c r="O1272" s="51"/>
      <c r="P1272" s="51" t="s">
        <v>1781</v>
      </c>
      <c r="Q1272" s="51"/>
      <c r="R1272" s="51"/>
      <c r="S1272" s="51"/>
      <c r="T1272" s="51"/>
    </row>
    <row r="1273" spans="1:20" ht="63.75">
      <c r="A1273" s="80">
        <v>1273</v>
      </c>
      <c r="B1273" s="46" t="s">
        <v>2924</v>
      </c>
      <c r="C1273" s="110" t="s">
        <v>2112</v>
      </c>
      <c r="D1273" s="110" t="s">
        <v>1033</v>
      </c>
      <c r="E1273" s="110" t="s">
        <v>325</v>
      </c>
      <c r="F1273" s="111" t="s">
        <v>2470</v>
      </c>
      <c r="G1273" s="111" t="s">
        <v>2471</v>
      </c>
      <c r="H1273" s="124" t="s">
        <v>2585</v>
      </c>
      <c r="I1273" s="124" t="s">
        <v>2586</v>
      </c>
      <c r="J1273" s="50"/>
      <c r="K1273" s="51"/>
      <c r="L1273" s="51">
        <v>1255</v>
      </c>
      <c r="M1273" s="51"/>
      <c r="N1273" s="51"/>
      <c r="O1273" s="51"/>
      <c r="P1273" s="51" t="s">
        <v>1733</v>
      </c>
      <c r="Q1273" s="51"/>
      <c r="R1273" s="51"/>
      <c r="S1273" s="51"/>
      <c r="T1273" s="51"/>
    </row>
    <row r="1274" spans="1:20" ht="51">
      <c r="A1274" s="80">
        <v>1274</v>
      </c>
      <c r="B1274" s="46" t="s">
        <v>2924</v>
      </c>
      <c r="C1274" s="112" t="s">
        <v>2594</v>
      </c>
      <c r="D1274" s="112" t="s">
        <v>464</v>
      </c>
      <c r="E1274" s="112" t="s">
        <v>474</v>
      </c>
      <c r="F1274" s="111" t="s">
        <v>2470</v>
      </c>
      <c r="G1274" s="113" t="s">
        <v>2471</v>
      </c>
      <c r="H1274" s="114" t="s">
        <v>2595</v>
      </c>
      <c r="I1274" s="114" t="s">
        <v>2596</v>
      </c>
      <c r="J1274" s="50"/>
      <c r="K1274" s="51"/>
      <c r="L1274" s="51"/>
      <c r="M1274" s="51"/>
      <c r="N1274" s="51"/>
      <c r="O1274" s="51"/>
      <c r="P1274" s="51" t="s">
        <v>2100</v>
      </c>
      <c r="Q1274" s="51"/>
      <c r="R1274" s="51"/>
      <c r="S1274" s="51"/>
      <c r="T1274" s="51"/>
    </row>
    <row r="1275" spans="1:20" ht="140.25">
      <c r="A1275" s="80">
        <v>1275</v>
      </c>
      <c r="B1275" s="46" t="s">
        <v>2924</v>
      </c>
      <c r="C1275" s="112" t="s">
        <v>1029</v>
      </c>
      <c r="D1275" s="112" t="s">
        <v>1026</v>
      </c>
      <c r="E1275" s="112" t="s">
        <v>2008</v>
      </c>
      <c r="F1275" s="111" t="s">
        <v>2470</v>
      </c>
      <c r="G1275" s="113" t="s">
        <v>2471</v>
      </c>
      <c r="H1275" s="114" t="s">
        <v>1939</v>
      </c>
      <c r="I1275" s="114" t="s">
        <v>1940</v>
      </c>
      <c r="J1275" s="50"/>
      <c r="K1275" s="51"/>
      <c r="L1275" s="51"/>
      <c r="M1275" s="51"/>
      <c r="N1275" s="51"/>
      <c r="O1275" s="51"/>
      <c r="P1275" s="51" t="s">
        <v>1781</v>
      </c>
      <c r="Q1275" s="51"/>
      <c r="R1275" s="51"/>
      <c r="S1275" s="51"/>
      <c r="T1275" s="51"/>
    </row>
    <row r="1276" spans="1:20" ht="191.25">
      <c r="A1276" s="80">
        <v>1276</v>
      </c>
      <c r="B1276" s="46" t="s">
        <v>3176</v>
      </c>
      <c r="C1276" s="110" t="s">
        <v>2925</v>
      </c>
      <c r="D1276" s="110" t="s">
        <v>2926</v>
      </c>
      <c r="E1276" s="110" t="s">
        <v>2927</v>
      </c>
      <c r="F1276" s="111" t="s">
        <v>2470</v>
      </c>
      <c r="G1276" s="111" t="s">
        <v>2928</v>
      </c>
      <c r="H1276" s="124" t="s">
        <v>2929</v>
      </c>
      <c r="I1276" s="124" t="s">
        <v>2930</v>
      </c>
      <c r="J1276" s="50"/>
      <c r="K1276" s="51"/>
      <c r="L1276" s="51"/>
      <c r="M1276" s="51"/>
      <c r="N1276" s="51"/>
      <c r="O1276" s="51"/>
      <c r="P1276" s="51" t="s">
        <v>1779</v>
      </c>
      <c r="Q1276" s="51"/>
      <c r="R1276" s="51"/>
      <c r="S1276" s="51"/>
      <c r="T1276" s="51"/>
    </row>
    <row r="1277" spans="1:20" ht="178.5">
      <c r="A1277" s="80">
        <v>1277</v>
      </c>
      <c r="B1277" s="46" t="s">
        <v>3176</v>
      </c>
      <c r="C1277" s="112" t="s">
        <v>2931</v>
      </c>
      <c r="D1277" s="110" t="s">
        <v>2932</v>
      </c>
      <c r="E1277" s="112" t="s">
        <v>2933</v>
      </c>
      <c r="F1277" s="111" t="s">
        <v>2470</v>
      </c>
      <c r="G1277" s="113" t="s">
        <v>2934</v>
      </c>
      <c r="H1277" s="192" t="s">
        <v>3152</v>
      </c>
      <c r="I1277" s="193" t="s">
        <v>3153</v>
      </c>
      <c r="J1277" s="50"/>
      <c r="K1277" s="51"/>
      <c r="L1277" s="51"/>
      <c r="M1277" s="51"/>
      <c r="N1277" s="51"/>
      <c r="O1277" s="51"/>
      <c r="P1277" s="51" t="s">
        <v>2101</v>
      </c>
      <c r="Q1277" s="51"/>
      <c r="R1277" s="51"/>
      <c r="S1277" s="51"/>
      <c r="T1277" s="51"/>
    </row>
    <row r="1278" spans="1:20" ht="67.5">
      <c r="A1278" s="80">
        <v>1278</v>
      </c>
      <c r="B1278" s="46" t="s">
        <v>3176</v>
      </c>
      <c r="C1278" s="112" t="s">
        <v>3154</v>
      </c>
      <c r="D1278" s="112" t="s">
        <v>3155</v>
      </c>
      <c r="E1278" s="112" t="s">
        <v>3156</v>
      </c>
      <c r="F1278" s="111" t="s">
        <v>2470</v>
      </c>
      <c r="G1278" s="113" t="s">
        <v>3157</v>
      </c>
      <c r="H1278" s="194" t="s">
        <v>3158</v>
      </c>
      <c r="I1278" s="195" t="s">
        <v>3159</v>
      </c>
      <c r="J1278" s="50"/>
      <c r="K1278" s="51"/>
      <c r="L1278" s="51"/>
      <c r="M1278" s="51"/>
      <c r="N1278" s="51"/>
      <c r="O1278" s="51"/>
      <c r="P1278" s="51" t="s">
        <v>2101</v>
      </c>
      <c r="Q1278" s="51"/>
      <c r="R1278" s="51"/>
      <c r="S1278" s="51"/>
      <c r="T1278" s="51"/>
    </row>
    <row r="1279" spans="1:20" ht="94.5">
      <c r="A1279" s="80">
        <v>1279</v>
      </c>
      <c r="B1279" s="46" t="s">
        <v>3176</v>
      </c>
      <c r="C1279" s="112" t="s">
        <v>3160</v>
      </c>
      <c r="D1279" s="112" t="s">
        <v>3161</v>
      </c>
      <c r="E1279" s="112"/>
      <c r="F1279" s="111" t="s">
        <v>2470</v>
      </c>
      <c r="G1279" s="113" t="s">
        <v>3162</v>
      </c>
      <c r="H1279" s="194" t="s">
        <v>3163</v>
      </c>
      <c r="I1279" s="194" t="s">
        <v>3164</v>
      </c>
      <c r="J1279" s="50"/>
      <c r="K1279" s="51"/>
      <c r="L1279" s="51"/>
      <c r="M1279" s="51"/>
      <c r="N1279" s="51"/>
      <c r="O1279" s="51"/>
      <c r="P1279" s="51" t="s">
        <v>2101</v>
      </c>
      <c r="Q1279" s="51"/>
      <c r="R1279" s="51"/>
      <c r="S1279" s="51"/>
      <c r="T1279" s="51"/>
    </row>
    <row r="1280" spans="1:20" ht="54">
      <c r="A1280" s="80">
        <v>1280</v>
      </c>
      <c r="B1280" s="46" t="s">
        <v>3176</v>
      </c>
      <c r="C1280" s="112" t="s">
        <v>3165</v>
      </c>
      <c r="D1280" s="112" t="s">
        <v>3166</v>
      </c>
      <c r="E1280" s="112"/>
      <c r="F1280" s="111" t="s">
        <v>2470</v>
      </c>
      <c r="G1280" s="113" t="s">
        <v>3167</v>
      </c>
      <c r="H1280" s="196" t="s">
        <v>3168</v>
      </c>
      <c r="I1280" s="194" t="s">
        <v>3169</v>
      </c>
      <c r="J1280" s="50"/>
      <c r="K1280" s="51"/>
      <c r="L1280" s="51"/>
      <c r="M1280" s="51"/>
      <c r="N1280" s="51"/>
      <c r="O1280" s="51"/>
      <c r="P1280" s="51" t="s">
        <v>2101</v>
      </c>
      <c r="Q1280" s="51"/>
      <c r="R1280" s="51"/>
      <c r="S1280" s="51"/>
      <c r="T1280" s="51"/>
    </row>
    <row r="1281" spans="1:20" ht="123.75">
      <c r="A1281" s="80">
        <v>1281</v>
      </c>
      <c r="B1281" s="46" t="s">
        <v>3176</v>
      </c>
      <c r="C1281" s="112" t="s">
        <v>3170</v>
      </c>
      <c r="D1281" s="112" t="s">
        <v>3171</v>
      </c>
      <c r="E1281" s="112" t="s">
        <v>3172</v>
      </c>
      <c r="F1281" s="111" t="s">
        <v>2470</v>
      </c>
      <c r="G1281" s="113" t="s">
        <v>3173</v>
      </c>
      <c r="H1281" s="194" t="s">
        <v>3174</v>
      </c>
      <c r="I1281" s="195" t="s">
        <v>3175</v>
      </c>
      <c r="J1281" s="50" t="s">
        <v>1732</v>
      </c>
      <c r="K1281" s="51" t="s">
        <v>3706</v>
      </c>
      <c r="L1281" s="51"/>
      <c r="M1281" s="51" t="s">
        <v>704</v>
      </c>
      <c r="N1281" s="51" t="s">
        <v>222</v>
      </c>
      <c r="O1281" s="51"/>
      <c r="P1281" s="51" t="s">
        <v>2101</v>
      </c>
      <c r="Q1281" s="51"/>
      <c r="R1281" s="51"/>
      <c r="S1281" s="51"/>
      <c r="T1281" s="51"/>
    </row>
    <row r="1282" spans="1:20" ht="382.5">
      <c r="A1282" s="80">
        <v>1282</v>
      </c>
      <c r="B1282" s="46" t="s">
        <v>4069</v>
      </c>
      <c r="C1282" s="110" t="s">
        <v>982</v>
      </c>
      <c r="D1282" s="110" t="s">
        <v>982</v>
      </c>
      <c r="E1282" s="110" t="s">
        <v>982</v>
      </c>
      <c r="F1282" s="111" t="s">
        <v>2470</v>
      </c>
      <c r="G1282" s="111" t="s">
        <v>2471</v>
      </c>
      <c r="H1282" s="124" t="s">
        <v>3177</v>
      </c>
      <c r="I1282" s="124" t="s">
        <v>3178</v>
      </c>
      <c r="J1282" s="50"/>
      <c r="K1282" s="51"/>
      <c r="L1282" s="51"/>
      <c r="M1282" s="51"/>
      <c r="N1282" s="51"/>
      <c r="O1282" s="51"/>
      <c r="P1282" s="51" t="s">
        <v>1733</v>
      </c>
      <c r="Q1282" s="51"/>
      <c r="R1282" s="51"/>
      <c r="S1282" s="51"/>
      <c r="T1282" s="51"/>
    </row>
    <row r="1283" spans="1:20" ht="102">
      <c r="A1283" s="80">
        <v>1283</v>
      </c>
      <c r="B1283" s="46" t="s">
        <v>4069</v>
      </c>
      <c r="C1283" s="110" t="s">
        <v>982</v>
      </c>
      <c r="D1283" s="110" t="s">
        <v>982</v>
      </c>
      <c r="E1283" s="110" t="s">
        <v>982</v>
      </c>
      <c r="F1283" s="111" t="s">
        <v>2470</v>
      </c>
      <c r="G1283" s="111" t="s">
        <v>2471</v>
      </c>
      <c r="H1283" s="124" t="s">
        <v>3179</v>
      </c>
      <c r="I1283" s="124" t="s">
        <v>3180</v>
      </c>
      <c r="J1283" s="50" t="s">
        <v>1731</v>
      </c>
      <c r="K1283" s="51"/>
      <c r="L1283" s="51"/>
      <c r="M1283" s="51" t="s">
        <v>704</v>
      </c>
      <c r="N1283" s="51" t="s">
        <v>222</v>
      </c>
      <c r="O1283" s="51"/>
      <c r="P1283" s="51" t="s">
        <v>1733</v>
      </c>
      <c r="Q1283" s="51"/>
      <c r="R1283" s="51"/>
      <c r="S1283" s="51"/>
      <c r="T1283" s="51"/>
    </row>
    <row r="1284" spans="1:20" ht="89.25">
      <c r="A1284" s="80">
        <v>1284</v>
      </c>
      <c r="B1284" s="46" t="s">
        <v>4069</v>
      </c>
      <c r="C1284" s="112" t="s">
        <v>982</v>
      </c>
      <c r="D1284" s="112" t="s">
        <v>982</v>
      </c>
      <c r="E1284" s="112" t="s">
        <v>982</v>
      </c>
      <c r="F1284" s="111" t="s">
        <v>2470</v>
      </c>
      <c r="G1284" s="113" t="s">
        <v>2471</v>
      </c>
      <c r="H1284" s="114" t="s">
        <v>3181</v>
      </c>
      <c r="I1284" s="114" t="s">
        <v>3182</v>
      </c>
      <c r="J1284" s="50"/>
      <c r="K1284" s="51"/>
      <c r="L1284" s="51"/>
      <c r="M1284" s="51"/>
      <c r="N1284" s="51"/>
      <c r="O1284" s="51"/>
      <c r="P1284" s="51" t="s">
        <v>1733</v>
      </c>
      <c r="Q1284" s="51"/>
      <c r="R1284" s="51"/>
      <c r="S1284" s="51"/>
      <c r="T1284" s="51"/>
    </row>
    <row r="1285" spans="1:20" ht="102">
      <c r="A1285" s="80">
        <v>1285</v>
      </c>
      <c r="B1285" s="46" t="s">
        <v>4069</v>
      </c>
      <c r="C1285" s="112" t="s">
        <v>1857</v>
      </c>
      <c r="D1285" s="112" t="s">
        <v>982</v>
      </c>
      <c r="E1285" s="112" t="s">
        <v>982</v>
      </c>
      <c r="F1285" s="111" t="s">
        <v>2470</v>
      </c>
      <c r="G1285" s="113" t="s">
        <v>2471</v>
      </c>
      <c r="H1285" s="114" t="s">
        <v>3183</v>
      </c>
      <c r="I1285" s="114" t="s">
        <v>3184</v>
      </c>
      <c r="J1285" s="50"/>
      <c r="K1285" s="51"/>
      <c r="L1285" s="51"/>
      <c r="M1285" s="51"/>
      <c r="N1285" s="51"/>
      <c r="O1285" s="51"/>
      <c r="P1285" s="51" t="s">
        <v>1733</v>
      </c>
      <c r="Q1285" s="51"/>
      <c r="R1285" s="51"/>
      <c r="S1285" s="51"/>
      <c r="T1285" s="51"/>
    </row>
    <row r="1286" spans="1:20" ht="127.5">
      <c r="A1286" s="80">
        <v>1286</v>
      </c>
      <c r="B1286" s="46" t="s">
        <v>4069</v>
      </c>
      <c r="C1286" s="112" t="s">
        <v>1857</v>
      </c>
      <c r="D1286" s="112" t="s">
        <v>982</v>
      </c>
      <c r="E1286" s="112" t="s">
        <v>982</v>
      </c>
      <c r="F1286" s="111" t="s">
        <v>2470</v>
      </c>
      <c r="G1286" s="113" t="s">
        <v>2471</v>
      </c>
      <c r="H1286" s="114" t="s">
        <v>3185</v>
      </c>
      <c r="I1286" s="114" t="s">
        <v>3186</v>
      </c>
      <c r="J1286" s="50"/>
      <c r="K1286" s="51"/>
      <c r="L1286" s="51"/>
      <c r="M1286" s="51"/>
      <c r="N1286" s="51"/>
      <c r="O1286" s="51"/>
      <c r="P1286" s="51" t="s">
        <v>1781</v>
      </c>
      <c r="Q1286" s="51"/>
      <c r="R1286" s="51"/>
      <c r="S1286" s="51"/>
      <c r="T1286" s="51"/>
    </row>
    <row r="1287" spans="1:20" ht="76.5">
      <c r="A1287" s="80">
        <v>1287</v>
      </c>
      <c r="B1287" s="46" t="s">
        <v>4069</v>
      </c>
      <c r="C1287" s="112" t="s">
        <v>1857</v>
      </c>
      <c r="D1287" s="112" t="s">
        <v>982</v>
      </c>
      <c r="E1287" s="112" t="s">
        <v>982</v>
      </c>
      <c r="F1287" s="111" t="s">
        <v>2470</v>
      </c>
      <c r="G1287" s="113" t="s">
        <v>2471</v>
      </c>
      <c r="H1287" s="114" t="s">
        <v>3187</v>
      </c>
      <c r="I1287" s="114" t="s">
        <v>3188</v>
      </c>
      <c r="J1287" s="50"/>
      <c r="K1287" s="51"/>
      <c r="L1287" s="51"/>
      <c r="M1287" s="51"/>
      <c r="N1287" s="51"/>
      <c r="O1287" s="51"/>
      <c r="P1287" s="51" t="s">
        <v>1778</v>
      </c>
      <c r="Q1287" s="51"/>
      <c r="R1287" s="51"/>
      <c r="S1287" s="51"/>
      <c r="T1287" s="51"/>
    </row>
    <row r="1288" spans="1:20" ht="63.75">
      <c r="A1288" s="80">
        <v>1288</v>
      </c>
      <c r="B1288" s="46" t="s">
        <v>4069</v>
      </c>
      <c r="C1288" s="112" t="s">
        <v>1857</v>
      </c>
      <c r="D1288" s="112" t="s">
        <v>982</v>
      </c>
      <c r="E1288" s="112" t="s">
        <v>982</v>
      </c>
      <c r="F1288" s="111" t="s">
        <v>2470</v>
      </c>
      <c r="G1288" s="113" t="s">
        <v>2471</v>
      </c>
      <c r="H1288" s="114" t="s">
        <v>3189</v>
      </c>
      <c r="I1288" s="114" t="s">
        <v>3190</v>
      </c>
      <c r="J1288" s="50"/>
      <c r="K1288" s="51"/>
      <c r="L1288" s="51"/>
      <c r="M1288" s="51"/>
      <c r="N1288" s="51"/>
      <c r="O1288" s="51"/>
      <c r="P1288" s="51" t="s">
        <v>1780</v>
      </c>
      <c r="Q1288" s="51"/>
      <c r="R1288" s="51"/>
      <c r="S1288" s="51"/>
      <c r="T1288" s="51"/>
    </row>
    <row r="1289" spans="1:20" ht="51">
      <c r="A1289" s="80">
        <v>1289</v>
      </c>
      <c r="B1289" s="46" t="s">
        <v>4069</v>
      </c>
      <c r="C1289" s="112" t="s">
        <v>1857</v>
      </c>
      <c r="D1289" s="112" t="s">
        <v>982</v>
      </c>
      <c r="E1289" s="112" t="s">
        <v>982</v>
      </c>
      <c r="F1289" s="111" t="s">
        <v>2470</v>
      </c>
      <c r="G1289" s="113" t="s">
        <v>2471</v>
      </c>
      <c r="H1289" s="114" t="s">
        <v>3191</v>
      </c>
      <c r="I1289" s="114" t="s">
        <v>3192</v>
      </c>
      <c r="J1289" s="50"/>
      <c r="K1289" s="51"/>
      <c r="L1289" s="51"/>
      <c r="M1289" s="51"/>
      <c r="N1289" s="51"/>
      <c r="O1289" s="51"/>
      <c r="P1289" s="51" t="s">
        <v>1777</v>
      </c>
      <c r="Q1289" s="51"/>
      <c r="R1289" s="51"/>
      <c r="S1289" s="51"/>
      <c r="T1289" s="51"/>
    </row>
    <row r="1290" spans="1:20" ht="382.5">
      <c r="A1290" s="80">
        <v>1290</v>
      </c>
      <c r="B1290" s="46" t="s">
        <v>4069</v>
      </c>
      <c r="C1290" s="112" t="s">
        <v>1857</v>
      </c>
      <c r="D1290" s="112" t="s">
        <v>982</v>
      </c>
      <c r="E1290" s="112" t="s">
        <v>982</v>
      </c>
      <c r="F1290" s="111" t="s">
        <v>2470</v>
      </c>
      <c r="G1290" s="113" t="s">
        <v>2471</v>
      </c>
      <c r="H1290" s="114" t="s">
        <v>2340</v>
      </c>
      <c r="I1290" s="114" t="s">
        <v>3573</v>
      </c>
      <c r="J1290" s="50"/>
      <c r="K1290" s="51"/>
      <c r="L1290" s="51"/>
      <c r="M1290" s="51"/>
      <c r="N1290" s="51"/>
      <c r="O1290" s="51"/>
      <c r="P1290" s="51" t="s">
        <v>1733</v>
      </c>
      <c r="Q1290" s="51"/>
      <c r="R1290" s="51"/>
      <c r="S1290" s="51"/>
      <c r="T1290" s="51"/>
    </row>
    <row r="1291" spans="1:20" ht="25.5">
      <c r="A1291" s="80">
        <v>1291</v>
      </c>
      <c r="B1291" s="46" t="s">
        <v>4069</v>
      </c>
      <c r="C1291" s="112" t="s">
        <v>1782</v>
      </c>
      <c r="D1291" s="112" t="s">
        <v>1783</v>
      </c>
      <c r="E1291" s="112" t="s">
        <v>2520</v>
      </c>
      <c r="F1291" s="113" t="s">
        <v>986</v>
      </c>
      <c r="G1291" s="113" t="s">
        <v>987</v>
      </c>
      <c r="H1291" s="114" t="s">
        <v>4081</v>
      </c>
      <c r="I1291" s="114" t="s">
        <v>3683</v>
      </c>
      <c r="J1291" s="50" t="s">
        <v>1732</v>
      </c>
      <c r="K1291" s="51"/>
      <c r="L1291" s="51">
        <v>342</v>
      </c>
      <c r="M1291" s="51" t="s">
        <v>704</v>
      </c>
      <c r="N1291" s="51" t="s">
        <v>705</v>
      </c>
      <c r="O1291" s="51" t="s">
        <v>778</v>
      </c>
      <c r="P1291" s="51"/>
      <c r="Q1291" s="51"/>
      <c r="R1291" s="51"/>
      <c r="S1291" s="51"/>
      <c r="T1291" s="51"/>
    </row>
    <row r="1292" spans="1:20" ht="63.75">
      <c r="A1292" s="80">
        <v>1292</v>
      </c>
      <c r="B1292" s="46" t="s">
        <v>4069</v>
      </c>
      <c r="C1292" s="112" t="s">
        <v>1782</v>
      </c>
      <c r="D1292" s="112" t="s">
        <v>1783</v>
      </c>
      <c r="E1292" s="112" t="s">
        <v>1160</v>
      </c>
      <c r="F1292" s="113" t="s">
        <v>986</v>
      </c>
      <c r="G1292" s="113" t="s">
        <v>987</v>
      </c>
      <c r="H1292" s="114" t="s">
        <v>3684</v>
      </c>
      <c r="I1292" s="114" t="s">
        <v>3685</v>
      </c>
      <c r="J1292" s="50" t="s">
        <v>1732</v>
      </c>
      <c r="K1292" s="51"/>
      <c r="L1292" s="51">
        <v>2</v>
      </c>
      <c r="M1292" s="51" t="s">
        <v>704</v>
      </c>
      <c r="N1292" s="51" t="s">
        <v>705</v>
      </c>
      <c r="O1292" s="51" t="s">
        <v>778</v>
      </c>
      <c r="P1292" s="51"/>
      <c r="Q1292" s="51"/>
      <c r="R1292" s="51"/>
      <c r="S1292" s="51"/>
      <c r="T1292" s="51"/>
    </row>
    <row r="1293" spans="1:20" ht="38.25">
      <c r="A1293" s="80">
        <v>1293</v>
      </c>
      <c r="B1293" s="46" t="s">
        <v>4069</v>
      </c>
      <c r="C1293" s="112" t="s">
        <v>2457</v>
      </c>
      <c r="D1293" s="112" t="s">
        <v>1783</v>
      </c>
      <c r="E1293" s="112" t="s">
        <v>1395</v>
      </c>
      <c r="F1293" s="113" t="s">
        <v>986</v>
      </c>
      <c r="G1293" s="113" t="s">
        <v>987</v>
      </c>
      <c r="H1293" s="114" t="s">
        <v>3686</v>
      </c>
      <c r="I1293" s="114" t="s">
        <v>3687</v>
      </c>
      <c r="J1293" s="50" t="s">
        <v>1731</v>
      </c>
      <c r="K1293" s="51"/>
      <c r="L1293" s="51">
        <v>4</v>
      </c>
      <c r="M1293" s="51" t="s">
        <v>704</v>
      </c>
      <c r="N1293" s="51" t="s">
        <v>705</v>
      </c>
      <c r="O1293" s="51" t="s">
        <v>778</v>
      </c>
      <c r="P1293" s="51"/>
      <c r="Q1293" s="51"/>
      <c r="R1293" s="51"/>
      <c r="S1293" s="51"/>
      <c r="T1293" s="51"/>
    </row>
    <row r="1294" spans="1:20" ht="165.75">
      <c r="A1294" s="80">
        <v>1294</v>
      </c>
      <c r="B1294" s="46" t="s">
        <v>4069</v>
      </c>
      <c r="C1294" s="112" t="s">
        <v>2459</v>
      </c>
      <c r="D1294" s="112" t="s">
        <v>1783</v>
      </c>
      <c r="E1294" s="112" t="s">
        <v>999</v>
      </c>
      <c r="F1294" s="111" t="s">
        <v>2470</v>
      </c>
      <c r="G1294" s="113" t="s">
        <v>2471</v>
      </c>
      <c r="H1294" s="114" t="s">
        <v>3916</v>
      </c>
      <c r="I1294" s="114" t="s">
        <v>3917</v>
      </c>
      <c r="J1294" s="50"/>
      <c r="K1294" s="51"/>
      <c r="L1294" s="51"/>
      <c r="M1294" s="51"/>
      <c r="N1294" s="51"/>
      <c r="O1294" s="51"/>
      <c r="P1294" s="51" t="s">
        <v>2100</v>
      </c>
      <c r="Q1294" s="51"/>
      <c r="R1294" s="51"/>
      <c r="S1294" s="51"/>
      <c r="T1294" s="51"/>
    </row>
    <row r="1295" spans="1:20" ht="38.25">
      <c r="A1295" s="80">
        <v>1295</v>
      </c>
      <c r="B1295" s="46" t="s">
        <v>4069</v>
      </c>
      <c r="C1295" s="112" t="s">
        <v>2459</v>
      </c>
      <c r="D1295" s="112" t="s">
        <v>1783</v>
      </c>
      <c r="E1295" s="112" t="s">
        <v>2644</v>
      </c>
      <c r="F1295" s="111" t="s">
        <v>2470</v>
      </c>
      <c r="G1295" s="113" t="s">
        <v>2471</v>
      </c>
      <c r="H1295" s="114" t="s">
        <v>3918</v>
      </c>
      <c r="I1295" s="114" t="s">
        <v>3919</v>
      </c>
      <c r="J1295" s="50"/>
      <c r="K1295" s="51"/>
      <c r="L1295" s="51"/>
      <c r="M1295" s="51"/>
      <c r="N1295" s="51"/>
      <c r="O1295" s="51"/>
      <c r="P1295" s="51" t="s">
        <v>2100</v>
      </c>
      <c r="Q1295" s="51"/>
      <c r="R1295" s="51"/>
      <c r="S1295" s="51"/>
      <c r="T1295" s="51"/>
    </row>
    <row r="1296" spans="1:20" ht="204">
      <c r="A1296" s="80">
        <v>1296</v>
      </c>
      <c r="B1296" s="46" t="s">
        <v>4069</v>
      </c>
      <c r="C1296" s="112" t="s">
        <v>2461</v>
      </c>
      <c r="D1296" s="112" t="s">
        <v>1783</v>
      </c>
      <c r="E1296" s="112" t="s">
        <v>1073</v>
      </c>
      <c r="F1296" s="111" t="s">
        <v>2470</v>
      </c>
      <c r="G1296" s="113" t="s">
        <v>2471</v>
      </c>
      <c r="H1296" s="114" t="s">
        <v>3920</v>
      </c>
      <c r="I1296" s="114" t="s">
        <v>3921</v>
      </c>
      <c r="J1296" s="50"/>
      <c r="K1296" s="51"/>
      <c r="L1296" s="51"/>
      <c r="M1296" s="51"/>
      <c r="N1296" s="51"/>
      <c r="O1296" s="51"/>
      <c r="P1296" s="51" t="s">
        <v>2098</v>
      </c>
      <c r="Q1296" s="51"/>
      <c r="R1296" s="51"/>
      <c r="S1296" s="51"/>
      <c r="T1296" s="51"/>
    </row>
    <row r="1297" spans="1:20" ht="165.75">
      <c r="A1297" s="80">
        <v>1297</v>
      </c>
      <c r="B1297" s="46" t="s">
        <v>4069</v>
      </c>
      <c r="C1297" s="112" t="s">
        <v>2461</v>
      </c>
      <c r="D1297" s="112" t="s">
        <v>1848</v>
      </c>
      <c r="E1297" s="112" t="s">
        <v>1783</v>
      </c>
      <c r="F1297" s="111" t="s">
        <v>2470</v>
      </c>
      <c r="G1297" s="113" t="s">
        <v>2471</v>
      </c>
      <c r="H1297" s="114" t="s">
        <v>3796</v>
      </c>
      <c r="I1297" s="114" t="s">
        <v>3797</v>
      </c>
      <c r="J1297" s="50"/>
      <c r="K1297" s="51"/>
      <c r="L1297" s="51"/>
      <c r="M1297" s="51"/>
      <c r="N1297" s="51"/>
      <c r="O1297" s="51"/>
      <c r="P1297" s="51" t="s">
        <v>2098</v>
      </c>
      <c r="Q1297" s="51"/>
      <c r="R1297" s="51"/>
      <c r="S1297" s="51"/>
      <c r="T1297" s="51"/>
    </row>
    <row r="1298" spans="1:20" ht="165.75">
      <c r="A1298" s="80">
        <v>1298</v>
      </c>
      <c r="B1298" s="46" t="s">
        <v>4069</v>
      </c>
      <c r="C1298" s="112" t="s">
        <v>2189</v>
      </c>
      <c r="D1298" s="112" t="s">
        <v>1853</v>
      </c>
      <c r="E1298" s="112" t="s">
        <v>474</v>
      </c>
      <c r="F1298" s="111" t="s">
        <v>2470</v>
      </c>
      <c r="G1298" s="113" t="s">
        <v>2471</v>
      </c>
      <c r="H1298" s="114" t="s">
        <v>3798</v>
      </c>
      <c r="I1298" s="114" t="s">
        <v>3997</v>
      </c>
      <c r="J1298" s="50"/>
      <c r="K1298" s="51"/>
      <c r="L1298" s="51"/>
      <c r="M1298" s="51"/>
      <c r="N1298" s="51"/>
      <c r="O1298" s="51"/>
      <c r="P1298" s="51" t="s">
        <v>1779</v>
      </c>
      <c r="Q1298" s="51"/>
      <c r="R1298" s="51"/>
      <c r="S1298" s="51"/>
      <c r="T1298" s="51"/>
    </row>
    <row r="1299" spans="1:20" ht="25.5">
      <c r="A1299" s="80">
        <v>1299</v>
      </c>
      <c r="B1299" s="46" t="s">
        <v>4069</v>
      </c>
      <c r="C1299" s="112" t="s">
        <v>1852</v>
      </c>
      <c r="D1299" s="112" t="s">
        <v>1853</v>
      </c>
      <c r="E1299" s="112" t="s">
        <v>1854</v>
      </c>
      <c r="F1299" s="111" t="s">
        <v>2470</v>
      </c>
      <c r="G1299" s="113" t="s">
        <v>2471</v>
      </c>
      <c r="H1299" s="114" t="s">
        <v>3998</v>
      </c>
      <c r="I1299" s="114" t="s">
        <v>3999</v>
      </c>
      <c r="J1299" s="50"/>
      <c r="K1299" s="51"/>
      <c r="L1299" s="51"/>
      <c r="M1299" s="51"/>
      <c r="N1299" s="51"/>
      <c r="O1299" s="51"/>
      <c r="P1299" s="51" t="s">
        <v>1779</v>
      </c>
      <c r="Q1299" s="51"/>
      <c r="R1299" s="51"/>
      <c r="S1299" s="51"/>
      <c r="T1299" s="51"/>
    </row>
    <row r="1300" spans="1:20" ht="178.5">
      <c r="A1300" s="80">
        <v>1300</v>
      </c>
      <c r="B1300" s="46" t="s">
        <v>4069</v>
      </c>
      <c r="C1300" s="112" t="s">
        <v>1860</v>
      </c>
      <c r="D1300" s="112" t="s">
        <v>1844</v>
      </c>
      <c r="E1300" s="112" t="s">
        <v>993</v>
      </c>
      <c r="F1300" s="111" t="s">
        <v>2470</v>
      </c>
      <c r="G1300" s="113" t="s">
        <v>2471</v>
      </c>
      <c r="H1300" s="114" t="s">
        <v>4000</v>
      </c>
      <c r="I1300" s="114" t="s">
        <v>2884</v>
      </c>
      <c r="J1300" s="50"/>
      <c r="K1300" s="51"/>
      <c r="L1300" s="51"/>
      <c r="M1300" s="51"/>
      <c r="N1300" s="51"/>
      <c r="O1300" s="51"/>
      <c r="P1300" s="51" t="s">
        <v>1733</v>
      </c>
      <c r="Q1300" s="51"/>
      <c r="R1300" s="51"/>
      <c r="S1300" s="51"/>
      <c r="T1300" s="51"/>
    </row>
    <row r="1301" spans="1:20" ht="102">
      <c r="A1301" s="80">
        <v>1301</v>
      </c>
      <c r="B1301" s="46" t="s">
        <v>4069</v>
      </c>
      <c r="C1301" s="112" t="s">
        <v>512</v>
      </c>
      <c r="D1301" s="112" t="s">
        <v>489</v>
      </c>
      <c r="E1301" s="112" t="s">
        <v>1153</v>
      </c>
      <c r="F1301" s="111" t="s">
        <v>2470</v>
      </c>
      <c r="G1301" s="113" t="s">
        <v>2471</v>
      </c>
      <c r="H1301" s="114" t="s">
        <v>4001</v>
      </c>
      <c r="I1301" s="114" t="s">
        <v>4002</v>
      </c>
      <c r="J1301" s="50"/>
      <c r="K1301" s="51"/>
      <c r="L1301" s="51"/>
      <c r="M1301" s="51"/>
      <c r="N1301" s="51"/>
      <c r="O1301" s="51"/>
      <c r="P1301" s="51" t="s">
        <v>1779</v>
      </c>
      <c r="Q1301" s="51"/>
      <c r="R1301" s="51"/>
      <c r="S1301" s="51"/>
      <c r="T1301" s="51"/>
    </row>
    <row r="1302" spans="1:20" ht="178.5">
      <c r="A1302" s="80">
        <v>1302</v>
      </c>
      <c r="B1302" s="46" t="s">
        <v>4069</v>
      </c>
      <c r="C1302" s="112" t="s">
        <v>515</v>
      </c>
      <c r="D1302" s="112" t="s">
        <v>489</v>
      </c>
      <c r="E1302" s="112" t="s">
        <v>993</v>
      </c>
      <c r="F1302" s="111" t="s">
        <v>2470</v>
      </c>
      <c r="G1302" s="113" t="s">
        <v>2471</v>
      </c>
      <c r="H1302" s="114" t="s">
        <v>4000</v>
      </c>
      <c r="I1302" s="114" t="s">
        <v>2884</v>
      </c>
      <c r="J1302" s="50"/>
      <c r="K1302" s="51"/>
      <c r="L1302" s="51"/>
      <c r="M1302" s="51"/>
      <c r="N1302" s="51"/>
      <c r="O1302" s="51"/>
      <c r="P1302" s="51" t="s">
        <v>1733</v>
      </c>
      <c r="Q1302" s="51"/>
      <c r="R1302" s="51"/>
      <c r="S1302" s="51"/>
      <c r="T1302" s="51"/>
    </row>
    <row r="1303" spans="1:20" ht="102">
      <c r="A1303" s="80">
        <v>1303</v>
      </c>
      <c r="B1303" s="46" t="s">
        <v>4069</v>
      </c>
      <c r="C1303" s="112" t="s">
        <v>988</v>
      </c>
      <c r="D1303" s="112" t="s">
        <v>1141</v>
      </c>
      <c r="E1303" s="112" t="s">
        <v>1844</v>
      </c>
      <c r="F1303" s="111" t="s">
        <v>2470</v>
      </c>
      <c r="G1303" s="113" t="s">
        <v>2471</v>
      </c>
      <c r="H1303" s="114" t="s">
        <v>4003</v>
      </c>
      <c r="I1303" s="114" t="s">
        <v>4004</v>
      </c>
      <c r="J1303" s="50"/>
      <c r="K1303" s="51"/>
      <c r="L1303" s="51"/>
      <c r="M1303" s="51"/>
      <c r="N1303" s="51"/>
      <c r="O1303" s="51"/>
      <c r="P1303" s="51" t="s">
        <v>1779</v>
      </c>
      <c r="Q1303" s="51"/>
      <c r="R1303" s="51"/>
      <c r="S1303" s="51"/>
      <c r="T1303" s="51"/>
    </row>
    <row r="1304" spans="1:20" ht="114.75">
      <c r="A1304" s="80">
        <v>1304</v>
      </c>
      <c r="B1304" s="46" t="s">
        <v>4069</v>
      </c>
      <c r="C1304" s="112" t="s">
        <v>1394</v>
      </c>
      <c r="D1304" s="112" t="s">
        <v>509</v>
      </c>
      <c r="E1304" s="112" t="s">
        <v>1395</v>
      </c>
      <c r="F1304" s="111" t="s">
        <v>2470</v>
      </c>
      <c r="G1304" s="113" t="s">
        <v>2471</v>
      </c>
      <c r="H1304" s="114" t="s">
        <v>4005</v>
      </c>
      <c r="I1304" s="114" t="s">
        <v>3840</v>
      </c>
      <c r="J1304" s="50"/>
      <c r="K1304" s="51"/>
      <c r="L1304" s="51"/>
      <c r="M1304" s="51"/>
      <c r="N1304" s="51"/>
      <c r="O1304" s="51"/>
      <c r="P1304" s="51" t="s">
        <v>1777</v>
      </c>
      <c r="Q1304" s="51"/>
      <c r="R1304" s="51"/>
      <c r="S1304" s="51"/>
      <c r="T1304" s="51"/>
    </row>
    <row r="1305" spans="1:20" ht="127.5">
      <c r="A1305" s="80">
        <v>1305</v>
      </c>
      <c r="B1305" s="46" t="s">
        <v>4069</v>
      </c>
      <c r="C1305" s="112" t="s">
        <v>235</v>
      </c>
      <c r="D1305" s="112" t="s">
        <v>1033</v>
      </c>
      <c r="E1305" s="112" t="s">
        <v>509</v>
      </c>
      <c r="F1305" s="111" t="s">
        <v>2470</v>
      </c>
      <c r="G1305" s="113" t="s">
        <v>2471</v>
      </c>
      <c r="H1305" s="114" t="s">
        <v>3841</v>
      </c>
      <c r="I1305" s="114" t="s">
        <v>3842</v>
      </c>
      <c r="J1305" s="50" t="s">
        <v>1731</v>
      </c>
      <c r="K1305" s="51"/>
      <c r="L1305" s="51"/>
      <c r="M1305" s="51" t="s">
        <v>704</v>
      </c>
      <c r="N1305" s="51" t="s">
        <v>705</v>
      </c>
      <c r="O1305" s="51"/>
      <c r="P1305" s="51" t="s">
        <v>1733</v>
      </c>
      <c r="Q1305" s="51"/>
      <c r="R1305" s="51"/>
      <c r="S1305" s="51"/>
      <c r="T1305" s="51"/>
    </row>
    <row r="1306" spans="1:20" ht="114.75">
      <c r="A1306" s="80">
        <v>1306</v>
      </c>
      <c r="B1306" s="46" t="s">
        <v>4069</v>
      </c>
      <c r="C1306" s="112" t="s">
        <v>1063</v>
      </c>
      <c r="D1306" s="112" t="s">
        <v>1060</v>
      </c>
      <c r="E1306" s="112" t="s">
        <v>1148</v>
      </c>
      <c r="F1306" s="111" t="s">
        <v>2470</v>
      </c>
      <c r="G1306" s="113" t="s">
        <v>2471</v>
      </c>
      <c r="H1306" s="114" t="s">
        <v>3843</v>
      </c>
      <c r="I1306" s="114" t="s">
        <v>3844</v>
      </c>
      <c r="J1306" s="50"/>
      <c r="K1306" s="51"/>
      <c r="L1306" s="51"/>
      <c r="M1306" s="51"/>
      <c r="N1306" s="51"/>
      <c r="O1306" s="51"/>
      <c r="P1306" s="51" t="s">
        <v>1777</v>
      </c>
      <c r="Q1306" s="51"/>
      <c r="R1306" s="51"/>
      <c r="S1306" s="51"/>
      <c r="T1306" s="51"/>
    </row>
    <row r="1307" spans="1:20" ht="153">
      <c r="A1307" s="80">
        <v>1307</v>
      </c>
      <c r="B1307" s="46" t="s">
        <v>4069</v>
      </c>
      <c r="C1307" s="112" t="s">
        <v>2115</v>
      </c>
      <c r="D1307" s="112" t="s">
        <v>1033</v>
      </c>
      <c r="E1307" s="112" t="s">
        <v>1849</v>
      </c>
      <c r="F1307" s="111" t="s">
        <v>2470</v>
      </c>
      <c r="G1307" s="113" t="s">
        <v>2471</v>
      </c>
      <c r="H1307" s="114" t="s">
        <v>3845</v>
      </c>
      <c r="I1307" s="114" t="s">
        <v>3603</v>
      </c>
      <c r="J1307" s="50"/>
      <c r="K1307" s="51"/>
      <c r="L1307" s="51"/>
      <c r="M1307" s="51"/>
      <c r="N1307" s="51"/>
      <c r="O1307" s="51"/>
      <c r="P1307" s="51" t="s">
        <v>1777</v>
      </c>
      <c r="Q1307" s="51"/>
      <c r="R1307" s="51"/>
      <c r="S1307" s="51"/>
      <c r="T1307" s="51"/>
    </row>
    <row r="1308" spans="1:20" ht="25.5">
      <c r="A1308" s="80">
        <v>1308</v>
      </c>
      <c r="B1308" s="46" t="s">
        <v>4069</v>
      </c>
      <c r="C1308" s="112" t="s">
        <v>2115</v>
      </c>
      <c r="D1308" s="112" t="s">
        <v>1033</v>
      </c>
      <c r="E1308" s="112" t="s">
        <v>2328</v>
      </c>
      <c r="F1308" s="111" t="s">
        <v>2470</v>
      </c>
      <c r="G1308" s="113" t="s">
        <v>2471</v>
      </c>
      <c r="H1308" s="114" t="s">
        <v>3604</v>
      </c>
      <c r="I1308" s="114" t="s">
        <v>3605</v>
      </c>
      <c r="J1308" s="50"/>
      <c r="K1308" s="51"/>
      <c r="L1308" s="51"/>
      <c r="M1308" s="51"/>
      <c r="N1308" s="51"/>
      <c r="O1308" s="51"/>
      <c r="P1308" s="51" t="s">
        <v>1777</v>
      </c>
      <c r="Q1308" s="51"/>
      <c r="R1308" s="51"/>
      <c r="S1308" s="51"/>
      <c r="T1308" s="51"/>
    </row>
    <row r="1309" spans="1:20" ht="63.75">
      <c r="A1309" s="80">
        <v>1309</v>
      </c>
      <c r="B1309" s="46" t="s">
        <v>4069</v>
      </c>
      <c r="C1309" s="112" t="s">
        <v>1462</v>
      </c>
      <c r="D1309" s="112" t="s">
        <v>1077</v>
      </c>
      <c r="E1309" s="112" t="s">
        <v>2469</v>
      </c>
      <c r="F1309" s="111" t="s">
        <v>2470</v>
      </c>
      <c r="G1309" s="113" t="s">
        <v>2471</v>
      </c>
      <c r="H1309" s="114" t="s">
        <v>3606</v>
      </c>
      <c r="I1309" s="114" t="s">
        <v>3607</v>
      </c>
      <c r="J1309" s="50" t="s">
        <v>1731</v>
      </c>
      <c r="K1309" s="51"/>
      <c r="L1309" s="51"/>
      <c r="M1309" s="51" t="s">
        <v>704</v>
      </c>
      <c r="N1309" s="51" t="s">
        <v>222</v>
      </c>
      <c r="O1309" s="51"/>
      <c r="P1309" s="51" t="s">
        <v>1733</v>
      </c>
      <c r="Q1309" s="51"/>
      <c r="R1309" s="51"/>
      <c r="S1309" s="51"/>
      <c r="T1309" s="51"/>
    </row>
    <row r="1310" spans="1:20" ht="25.5">
      <c r="A1310" s="80">
        <v>1310</v>
      </c>
      <c r="B1310" s="46" t="s">
        <v>4069</v>
      </c>
      <c r="C1310" s="112" t="s">
        <v>992</v>
      </c>
      <c r="D1310" s="112" t="s">
        <v>993</v>
      </c>
      <c r="E1310" s="112" t="s">
        <v>993</v>
      </c>
      <c r="F1310" s="111" t="s">
        <v>2470</v>
      </c>
      <c r="G1310" s="113" t="s">
        <v>2471</v>
      </c>
      <c r="H1310" s="114" t="s">
        <v>3608</v>
      </c>
      <c r="I1310" s="114" t="s">
        <v>3609</v>
      </c>
      <c r="J1310" s="50"/>
      <c r="K1310" s="51"/>
      <c r="L1310" s="51"/>
      <c r="M1310" s="51"/>
      <c r="N1310" s="51"/>
      <c r="O1310" s="51" t="s">
        <v>2097</v>
      </c>
      <c r="P1310" s="51" t="s">
        <v>1637</v>
      </c>
      <c r="Q1310" s="51"/>
      <c r="R1310" s="51"/>
      <c r="S1310" s="51"/>
      <c r="T1310" s="51"/>
    </row>
    <row r="1311" spans="1:20" ht="114.75">
      <c r="A1311" s="80">
        <v>1311</v>
      </c>
      <c r="B1311" s="46" t="s">
        <v>4069</v>
      </c>
      <c r="C1311" s="112" t="s">
        <v>992</v>
      </c>
      <c r="D1311" s="112" t="s">
        <v>993</v>
      </c>
      <c r="E1311" s="112" t="s">
        <v>993</v>
      </c>
      <c r="F1311" s="111" t="s">
        <v>2470</v>
      </c>
      <c r="G1311" s="113" t="s">
        <v>2471</v>
      </c>
      <c r="H1311" s="114" t="s">
        <v>3610</v>
      </c>
      <c r="I1311" s="114" t="s">
        <v>3611</v>
      </c>
      <c r="J1311" s="50"/>
      <c r="K1311" s="51"/>
      <c r="L1311" s="51"/>
      <c r="M1311" s="51"/>
      <c r="N1311" s="51"/>
      <c r="O1311" s="51"/>
      <c r="P1311" s="51" t="s">
        <v>1637</v>
      </c>
      <c r="Q1311" s="51"/>
      <c r="R1311" s="51"/>
      <c r="S1311" s="51"/>
      <c r="T1311" s="51"/>
    </row>
    <row r="1312" spans="1:20" ht="204">
      <c r="A1312" s="80">
        <v>1312</v>
      </c>
      <c r="B1312" s="46" t="s">
        <v>4069</v>
      </c>
      <c r="C1312" s="112" t="s">
        <v>992</v>
      </c>
      <c r="D1312" s="112" t="s">
        <v>993</v>
      </c>
      <c r="E1312" s="112" t="s">
        <v>617</v>
      </c>
      <c r="F1312" s="111" t="s">
        <v>2470</v>
      </c>
      <c r="G1312" s="113" t="s">
        <v>2471</v>
      </c>
      <c r="H1312" s="114" t="s">
        <v>3612</v>
      </c>
      <c r="I1312" s="114" t="s">
        <v>3613</v>
      </c>
      <c r="J1312" s="50"/>
      <c r="K1312" s="51"/>
      <c r="L1312" s="51"/>
      <c r="M1312" s="51"/>
      <c r="N1312" s="51"/>
      <c r="O1312" s="51"/>
      <c r="P1312" s="51" t="s">
        <v>1637</v>
      </c>
      <c r="Q1312" s="51"/>
      <c r="R1312" s="51"/>
      <c r="S1312" s="51"/>
      <c r="T1312" s="51"/>
    </row>
    <row r="1313" spans="1:20" ht="51">
      <c r="A1313" s="80">
        <v>1313</v>
      </c>
      <c r="B1313" s="46" t="s">
        <v>4069</v>
      </c>
      <c r="C1313" s="112" t="s">
        <v>992</v>
      </c>
      <c r="D1313" s="112" t="s">
        <v>993</v>
      </c>
      <c r="E1313" s="112" t="s">
        <v>939</v>
      </c>
      <c r="F1313" s="111" t="s">
        <v>2470</v>
      </c>
      <c r="G1313" s="113" t="s">
        <v>2471</v>
      </c>
      <c r="H1313" s="114" t="s">
        <v>3614</v>
      </c>
      <c r="I1313" s="114" t="s">
        <v>3615</v>
      </c>
      <c r="J1313" s="50"/>
      <c r="K1313" s="51"/>
      <c r="L1313" s="51"/>
      <c r="M1313" s="51"/>
      <c r="N1313" s="51"/>
      <c r="O1313" s="51"/>
      <c r="P1313" s="51" t="s">
        <v>1637</v>
      </c>
      <c r="Q1313" s="51"/>
      <c r="R1313" s="51"/>
      <c r="S1313" s="51"/>
      <c r="T1313" s="51"/>
    </row>
    <row r="1314" spans="1:20" ht="25.5">
      <c r="A1314" s="80">
        <v>1314</v>
      </c>
      <c r="B1314" s="46" t="s">
        <v>4069</v>
      </c>
      <c r="C1314" s="112" t="s">
        <v>992</v>
      </c>
      <c r="D1314" s="112" t="s">
        <v>993</v>
      </c>
      <c r="E1314" s="112" t="s">
        <v>2011</v>
      </c>
      <c r="F1314" s="111" t="s">
        <v>2470</v>
      </c>
      <c r="G1314" s="113" t="s">
        <v>2471</v>
      </c>
      <c r="H1314" s="114" t="s">
        <v>3616</v>
      </c>
      <c r="I1314" s="114" t="s">
        <v>3617</v>
      </c>
      <c r="J1314" s="50"/>
      <c r="K1314" s="51"/>
      <c r="L1314" s="51"/>
      <c r="M1314" s="51"/>
      <c r="N1314" s="51"/>
      <c r="O1314" s="51"/>
      <c r="P1314" s="51" t="s">
        <v>1637</v>
      </c>
      <c r="Q1314" s="51"/>
      <c r="R1314" s="51"/>
      <c r="S1314" s="51"/>
      <c r="T1314" s="51"/>
    </row>
    <row r="1315" spans="1:20" ht="102">
      <c r="A1315" s="80">
        <v>1315</v>
      </c>
      <c r="B1315" s="46" t="s">
        <v>4069</v>
      </c>
      <c r="C1315" s="112" t="s">
        <v>992</v>
      </c>
      <c r="D1315" s="112" t="s">
        <v>1864</v>
      </c>
      <c r="E1315" s="112" t="s">
        <v>1854</v>
      </c>
      <c r="F1315" s="111" t="s">
        <v>2470</v>
      </c>
      <c r="G1315" s="113" t="s">
        <v>2471</v>
      </c>
      <c r="H1315" s="114" t="s">
        <v>3618</v>
      </c>
      <c r="I1315" s="114" t="s">
        <v>3619</v>
      </c>
      <c r="J1315" s="50"/>
      <c r="K1315" s="51"/>
      <c r="L1315" s="51"/>
      <c r="M1315" s="51"/>
      <c r="N1315" s="51"/>
      <c r="O1315" s="51"/>
      <c r="P1315" s="51" t="s">
        <v>1637</v>
      </c>
      <c r="Q1315" s="51"/>
      <c r="R1315" s="51"/>
      <c r="S1315" s="51"/>
      <c r="T1315" s="51"/>
    </row>
    <row r="1316" spans="1:20" ht="102">
      <c r="A1316" s="80">
        <v>1316</v>
      </c>
      <c r="B1316" s="46" t="s">
        <v>4069</v>
      </c>
      <c r="C1316" s="112" t="s">
        <v>992</v>
      </c>
      <c r="D1316" s="112" t="s">
        <v>993</v>
      </c>
      <c r="E1316" s="112" t="s">
        <v>1545</v>
      </c>
      <c r="F1316" s="111" t="s">
        <v>2470</v>
      </c>
      <c r="G1316" s="113" t="s">
        <v>2471</v>
      </c>
      <c r="H1316" s="114" t="s">
        <v>3620</v>
      </c>
      <c r="I1316" s="114" t="s">
        <v>3621</v>
      </c>
      <c r="J1316" s="50"/>
      <c r="K1316" s="51"/>
      <c r="L1316" s="51"/>
      <c r="M1316" s="51"/>
      <c r="N1316" s="51"/>
      <c r="O1316" s="51"/>
      <c r="P1316" s="51" t="s">
        <v>1637</v>
      </c>
      <c r="Q1316" s="51"/>
      <c r="R1316" s="51"/>
      <c r="S1316" s="51"/>
      <c r="T1316" s="51"/>
    </row>
    <row r="1317" spans="1:20" ht="63.75">
      <c r="A1317" s="80">
        <v>1317</v>
      </c>
      <c r="B1317" s="46" t="s">
        <v>4069</v>
      </c>
      <c r="C1317" s="112" t="s">
        <v>992</v>
      </c>
      <c r="D1317" s="112" t="s">
        <v>993</v>
      </c>
      <c r="E1317" s="112" t="s">
        <v>1008</v>
      </c>
      <c r="F1317" s="111" t="s">
        <v>2470</v>
      </c>
      <c r="G1317" s="113" t="s">
        <v>2471</v>
      </c>
      <c r="H1317" s="114" t="s">
        <v>3622</v>
      </c>
      <c r="I1317" s="114" t="s">
        <v>3623</v>
      </c>
      <c r="J1317" s="50"/>
      <c r="K1317" s="51"/>
      <c r="L1317" s="51"/>
      <c r="M1317" s="51"/>
      <c r="N1317" s="51"/>
      <c r="O1317" s="51"/>
      <c r="P1317" s="51" t="s">
        <v>1637</v>
      </c>
      <c r="Q1317" s="51"/>
      <c r="R1317" s="51"/>
      <c r="S1317" s="51"/>
      <c r="T1317" s="51"/>
    </row>
    <row r="1318" spans="1:20" ht="114.75">
      <c r="A1318" s="80">
        <v>1318</v>
      </c>
      <c r="B1318" s="46" t="s">
        <v>4069</v>
      </c>
      <c r="C1318" s="112" t="s">
        <v>247</v>
      </c>
      <c r="D1318" s="112" t="s">
        <v>1041</v>
      </c>
      <c r="E1318" s="112" t="s">
        <v>1037</v>
      </c>
      <c r="F1318" s="111" t="s">
        <v>2470</v>
      </c>
      <c r="G1318" s="113" t="s">
        <v>2471</v>
      </c>
      <c r="H1318" s="114" t="s">
        <v>3837</v>
      </c>
      <c r="I1318" s="114" t="s">
        <v>3838</v>
      </c>
      <c r="J1318" s="50"/>
      <c r="K1318" s="51"/>
      <c r="L1318" s="51"/>
      <c r="M1318" s="51"/>
      <c r="N1318" s="51"/>
      <c r="O1318" s="51"/>
      <c r="P1318" s="51" t="s">
        <v>2098</v>
      </c>
      <c r="Q1318" s="51"/>
      <c r="R1318" s="51"/>
      <c r="S1318" s="51"/>
      <c r="T1318" s="51"/>
    </row>
    <row r="1319" spans="1:20" ht="216.75">
      <c r="A1319" s="80">
        <v>1319</v>
      </c>
      <c r="B1319" s="46" t="s">
        <v>4069</v>
      </c>
      <c r="C1319" s="112" t="s">
        <v>247</v>
      </c>
      <c r="D1319" s="112" t="s">
        <v>1041</v>
      </c>
      <c r="E1319" s="112" t="s">
        <v>617</v>
      </c>
      <c r="F1319" s="111" t="s">
        <v>2470</v>
      </c>
      <c r="G1319" s="113" t="s">
        <v>2471</v>
      </c>
      <c r="H1319" s="114" t="s">
        <v>4006</v>
      </c>
      <c r="I1319" s="114" t="s">
        <v>4007</v>
      </c>
      <c r="J1319" s="50"/>
      <c r="K1319" s="51"/>
      <c r="L1319" s="51"/>
      <c r="M1319" s="51"/>
      <c r="N1319" s="51"/>
      <c r="O1319" s="51"/>
      <c r="P1319" s="51" t="s">
        <v>2098</v>
      </c>
      <c r="Q1319" s="51"/>
      <c r="R1319" s="51"/>
      <c r="S1319" s="51"/>
      <c r="T1319" s="51"/>
    </row>
    <row r="1320" spans="1:20" ht="63.75">
      <c r="A1320" s="80">
        <v>1320</v>
      </c>
      <c r="B1320" s="46" t="s">
        <v>4069</v>
      </c>
      <c r="C1320" s="112" t="s">
        <v>247</v>
      </c>
      <c r="D1320" s="112" t="s">
        <v>1041</v>
      </c>
      <c r="E1320" s="112" t="s">
        <v>617</v>
      </c>
      <c r="F1320" s="111" t="s">
        <v>2470</v>
      </c>
      <c r="G1320" s="113" t="s">
        <v>2471</v>
      </c>
      <c r="H1320" s="114" t="s">
        <v>4008</v>
      </c>
      <c r="I1320" s="114" t="s">
        <v>4009</v>
      </c>
      <c r="J1320" s="50"/>
      <c r="K1320" s="51"/>
      <c r="L1320" s="51"/>
      <c r="M1320" s="51"/>
      <c r="N1320" s="51"/>
      <c r="O1320" s="51"/>
      <c r="P1320" s="51" t="s">
        <v>2098</v>
      </c>
      <c r="Q1320" s="51"/>
      <c r="R1320" s="51"/>
      <c r="S1320" s="51"/>
      <c r="T1320" s="51"/>
    </row>
    <row r="1321" spans="1:20" ht="63.75">
      <c r="A1321" s="80">
        <v>1321</v>
      </c>
      <c r="B1321" s="46" t="s">
        <v>4069</v>
      </c>
      <c r="C1321" s="112" t="s">
        <v>728</v>
      </c>
      <c r="D1321" s="112" t="s">
        <v>1084</v>
      </c>
      <c r="E1321" s="112" t="s">
        <v>1839</v>
      </c>
      <c r="F1321" s="111" t="s">
        <v>2470</v>
      </c>
      <c r="G1321" s="113" t="s">
        <v>2471</v>
      </c>
      <c r="H1321" s="114" t="s">
        <v>4010</v>
      </c>
      <c r="I1321" s="114" t="s">
        <v>4011</v>
      </c>
      <c r="J1321" s="50"/>
      <c r="K1321" s="51"/>
      <c r="L1321" s="51"/>
      <c r="M1321" s="51"/>
      <c r="N1321" s="51"/>
      <c r="O1321" s="51"/>
      <c r="P1321" s="51" t="s">
        <v>1733</v>
      </c>
      <c r="Q1321" s="51"/>
      <c r="R1321" s="51"/>
      <c r="S1321" s="51"/>
      <c r="T1321" s="51"/>
    </row>
    <row r="1322" spans="1:20" ht="140.25">
      <c r="A1322" s="80">
        <v>1322</v>
      </c>
      <c r="B1322" s="46" t="s">
        <v>4069</v>
      </c>
      <c r="C1322" s="112" t="s">
        <v>1082</v>
      </c>
      <c r="D1322" s="112" t="s">
        <v>1083</v>
      </c>
      <c r="E1322" s="112" t="s">
        <v>1003</v>
      </c>
      <c r="F1322" s="111" t="s">
        <v>2470</v>
      </c>
      <c r="G1322" s="113" t="s">
        <v>2471</v>
      </c>
      <c r="H1322" s="114" t="s">
        <v>4012</v>
      </c>
      <c r="I1322" s="114" t="s">
        <v>4013</v>
      </c>
      <c r="J1322" s="50"/>
      <c r="K1322" s="51"/>
      <c r="L1322" s="51">
        <v>257</v>
      </c>
      <c r="M1322" s="51"/>
      <c r="N1322" s="51"/>
      <c r="O1322" s="51"/>
      <c r="P1322" s="51" t="s">
        <v>3694</v>
      </c>
      <c r="Q1322" s="51"/>
      <c r="R1322" s="51"/>
      <c r="S1322" s="51"/>
      <c r="T1322" s="51"/>
    </row>
    <row r="1323" spans="1:20" ht="63.75">
      <c r="A1323" s="80">
        <v>1323</v>
      </c>
      <c r="B1323" s="46" t="s">
        <v>4069</v>
      </c>
      <c r="C1323" s="112" t="s">
        <v>324</v>
      </c>
      <c r="D1323" s="112" t="s">
        <v>1887</v>
      </c>
      <c r="E1323" s="112" t="s">
        <v>1141</v>
      </c>
      <c r="F1323" s="111" t="s">
        <v>2470</v>
      </c>
      <c r="G1323" s="113" t="s">
        <v>2471</v>
      </c>
      <c r="H1323" s="114" t="s">
        <v>4014</v>
      </c>
      <c r="I1323" s="114" t="s">
        <v>4015</v>
      </c>
      <c r="J1323" s="50"/>
      <c r="K1323" s="51"/>
      <c r="L1323" s="51"/>
      <c r="M1323" s="51"/>
      <c r="N1323" s="51"/>
      <c r="O1323" s="51"/>
      <c r="P1323" s="51" t="s">
        <v>1733</v>
      </c>
      <c r="Q1323" s="51"/>
      <c r="R1323" s="51"/>
      <c r="S1323" s="51"/>
      <c r="T1323" s="51"/>
    </row>
    <row r="1324" spans="1:20" ht="178.5">
      <c r="A1324" s="80">
        <v>1324</v>
      </c>
      <c r="B1324" s="46" t="s">
        <v>4069</v>
      </c>
      <c r="C1324" s="112" t="s">
        <v>1025</v>
      </c>
      <c r="D1324" s="112" t="s">
        <v>1026</v>
      </c>
      <c r="E1324" s="112" t="s">
        <v>989</v>
      </c>
      <c r="F1324" s="111" t="s">
        <v>2470</v>
      </c>
      <c r="G1324" s="113" t="s">
        <v>2471</v>
      </c>
      <c r="H1324" s="114" t="s">
        <v>3846</v>
      </c>
      <c r="I1324" s="114" t="s">
        <v>3847</v>
      </c>
      <c r="J1324" s="50"/>
      <c r="K1324" s="51"/>
      <c r="L1324" s="51"/>
      <c r="M1324" s="51"/>
      <c r="N1324" s="51"/>
      <c r="O1324" s="51"/>
      <c r="P1324" s="51" t="s">
        <v>1637</v>
      </c>
      <c r="Q1324" s="51"/>
      <c r="R1324" s="51"/>
      <c r="S1324" s="51"/>
      <c r="T1324" s="51"/>
    </row>
    <row r="1325" spans="1:20" ht="38.25">
      <c r="A1325" s="80">
        <v>1325</v>
      </c>
      <c r="B1325" s="46" t="s">
        <v>4069</v>
      </c>
      <c r="C1325" s="112" t="s">
        <v>1025</v>
      </c>
      <c r="D1325" s="112" t="s">
        <v>1026</v>
      </c>
      <c r="E1325" s="112" t="s">
        <v>1027</v>
      </c>
      <c r="F1325" s="111" t="s">
        <v>2470</v>
      </c>
      <c r="G1325" s="113" t="s">
        <v>2471</v>
      </c>
      <c r="H1325" s="114" t="s">
        <v>3848</v>
      </c>
      <c r="I1325" s="114" t="s">
        <v>3849</v>
      </c>
      <c r="J1325" s="50"/>
      <c r="K1325" s="51"/>
      <c r="L1325" s="51"/>
      <c r="M1325" s="51"/>
      <c r="N1325" s="51"/>
      <c r="O1325" s="51"/>
      <c r="P1325" s="51" t="s">
        <v>1637</v>
      </c>
      <c r="Q1325" s="51"/>
      <c r="R1325" s="51"/>
      <c r="S1325" s="51"/>
      <c r="T1325" s="51"/>
    </row>
    <row r="1326" spans="1:20" ht="12.75">
      <c r="A1326" s="80">
        <v>1326</v>
      </c>
      <c r="B1326" s="46" t="s">
        <v>4069</v>
      </c>
      <c r="C1326" s="112" t="s">
        <v>1025</v>
      </c>
      <c r="D1326" s="112" t="s">
        <v>1026</v>
      </c>
      <c r="E1326" s="112" t="s">
        <v>474</v>
      </c>
      <c r="F1326" s="111" t="s">
        <v>2470</v>
      </c>
      <c r="G1326" s="113" t="s">
        <v>2471</v>
      </c>
      <c r="H1326" s="114" t="s">
        <v>3850</v>
      </c>
      <c r="I1326" s="114" t="s">
        <v>3851</v>
      </c>
      <c r="J1326" s="50"/>
      <c r="K1326" s="51"/>
      <c r="L1326" s="51"/>
      <c r="M1326" s="51"/>
      <c r="N1326" s="51"/>
      <c r="O1326" s="51"/>
      <c r="P1326" s="51" t="s">
        <v>1637</v>
      </c>
      <c r="Q1326" s="51"/>
      <c r="R1326" s="51"/>
      <c r="S1326" s="51"/>
      <c r="T1326" s="51"/>
    </row>
    <row r="1327" spans="1:20" ht="127.5">
      <c r="A1327" s="80">
        <v>1327</v>
      </c>
      <c r="B1327" s="46" t="s">
        <v>4069</v>
      </c>
      <c r="C1327" s="112" t="s">
        <v>1025</v>
      </c>
      <c r="D1327" s="112" t="s">
        <v>1026</v>
      </c>
      <c r="E1327" s="112" t="s">
        <v>1003</v>
      </c>
      <c r="F1327" s="111" t="s">
        <v>2470</v>
      </c>
      <c r="G1327" s="113" t="s">
        <v>2471</v>
      </c>
      <c r="H1327" s="114" t="s">
        <v>3852</v>
      </c>
      <c r="I1327" s="114" t="s">
        <v>3853</v>
      </c>
      <c r="J1327" s="50"/>
      <c r="K1327" s="51"/>
      <c r="L1327" s="51"/>
      <c r="M1327" s="51"/>
      <c r="N1327" s="51"/>
      <c r="O1327" s="51"/>
      <c r="P1327" s="51" t="s">
        <v>1637</v>
      </c>
      <c r="Q1327" s="51"/>
      <c r="R1327" s="51"/>
      <c r="S1327" s="51"/>
      <c r="T1327" s="51"/>
    </row>
    <row r="1328" spans="1:20" ht="127.5">
      <c r="A1328" s="80">
        <v>1328</v>
      </c>
      <c r="B1328" s="46" t="s">
        <v>4069</v>
      </c>
      <c r="C1328" s="112" t="s">
        <v>1029</v>
      </c>
      <c r="D1328" s="112" t="s">
        <v>1026</v>
      </c>
      <c r="E1328" s="112" t="s">
        <v>999</v>
      </c>
      <c r="F1328" s="111" t="s">
        <v>2470</v>
      </c>
      <c r="G1328" s="113" t="s">
        <v>2471</v>
      </c>
      <c r="H1328" s="114" t="s">
        <v>3854</v>
      </c>
      <c r="I1328" s="114" t="s">
        <v>3855</v>
      </c>
      <c r="J1328" s="50"/>
      <c r="K1328" s="51"/>
      <c r="L1328" s="51"/>
      <c r="M1328" s="51"/>
      <c r="N1328" s="51"/>
      <c r="O1328" s="51"/>
      <c r="P1328" s="51" t="s">
        <v>1781</v>
      </c>
      <c r="Q1328" s="51"/>
      <c r="R1328" s="51"/>
      <c r="S1328" s="51"/>
      <c r="T1328" s="51"/>
    </row>
    <row r="1329" spans="1:20" ht="267.75">
      <c r="A1329" s="80">
        <v>1329</v>
      </c>
      <c r="B1329" s="46" t="s">
        <v>4069</v>
      </c>
      <c r="C1329" s="112" t="s">
        <v>1857</v>
      </c>
      <c r="D1329" s="112" t="s">
        <v>982</v>
      </c>
      <c r="E1329" s="112" t="s">
        <v>982</v>
      </c>
      <c r="F1329" s="111" t="s">
        <v>2470</v>
      </c>
      <c r="G1329" s="113" t="s">
        <v>2471</v>
      </c>
      <c r="H1329" s="114" t="s">
        <v>3856</v>
      </c>
      <c r="I1329" s="114" t="s">
        <v>3857</v>
      </c>
      <c r="J1329" s="50"/>
      <c r="K1329" s="51"/>
      <c r="L1329" s="51"/>
      <c r="M1329" s="51"/>
      <c r="N1329" s="51"/>
      <c r="O1329" s="51"/>
      <c r="P1329" s="51" t="s">
        <v>1733</v>
      </c>
      <c r="Q1329" s="51"/>
      <c r="R1329" s="51"/>
      <c r="S1329" s="51"/>
      <c r="T1329" s="51"/>
    </row>
    <row r="1330" spans="1:20" ht="76.5">
      <c r="A1330" s="80">
        <v>1330</v>
      </c>
      <c r="B1330" s="46" t="s">
        <v>4069</v>
      </c>
      <c r="C1330" s="112" t="s">
        <v>1316</v>
      </c>
      <c r="D1330" s="112" t="s">
        <v>1317</v>
      </c>
      <c r="E1330" s="112" t="s">
        <v>505</v>
      </c>
      <c r="F1330" s="111" t="s">
        <v>2470</v>
      </c>
      <c r="G1330" s="113" t="s">
        <v>2471</v>
      </c>
      <c r="H1330" s="114" t="s">
        <v>3858</v>
      </c>
      <c r="I1330" s="114" t="s">
        <v>3859</v>
      </c>
      <c r="J1330" s="50"/>
      <c r="K1330" s="51"/>
      <c r="L1330" s="51"/>
      <c r="M1330" s="51"/>
      <c r="N1330" s="51"/>
      <c r="O1330" s="51"/>
      <c r="P1330" s="51" t="s">
        <v>1778</v>
      </c>
      <c r="Q1330" s="51"/>
      <c r="R1330" s="51"/>
      <c r="S1330" s="51"/>
      <c r="T1330" s="51"/>
    </row>
    <row r="1331" spans="1:20" ht="178.5">
      <c r="A1331" s="80">
        <v>1331</v>
      </c>
      <c r="B1331" s="46" t="s">
        <v>4069</v>
      </c>
      <c r="C1331" s="112" t="s">
        <v>1499</v>
      </c>
      <c r="D1331" s="112" t="s">
        <v>1789</v>
      </c>
      <c r="E1331" s="112" t="s">
        <v>1545</v>
      </c>
      <c r="F1331" s="111" t="s">
        <v>2470</v>
      </c>
      <c r="G1331" s="113" t="s">
        <v>2471</v>
      </c>
      <c r="H1331" s="114" t="s">
        <v>3860</v>
      </c>
      <c r="I1331" s="114" t="s">
        <v>3861</v>
      </c>
      <c r="J1331" s="50"/>
      <c r="K1331" s="51"/>
      <c r="L1331" s="51"/>
      <c r="M1331" s="51"/>
      <c r="N1331" s="51"/>
      <c r="O1331" s="51"/>
      <c r="P1331" s="51" t="s">
        <v>1778</v>
      </c>
      <c r="Q1331" s="51"/>
      <c r="R1331" s="51"/>
      <c r="S1331" s="51"/>
      <c r="T1331" s="51"/>
    </row>
    <row r="1332" spans="1:20" ht="331.5">
      <c r="A1332" s="80">
        <v>1332</v>
      </c>
      <c r="B1332" s="46" t="s">
        <v>4069</v>
      </c>
      <c r="C1332" s="112" t="s">
        <v>1035</v>
      </c>
      <c r="D1332" s="112" t="s">
        <v>1036</v>
      </c>
      <c r="E1332" s="112" t="s">
        <v>1041</v>
      </c>
      <c r="F1332" s="111" t="s">
        <v>2470</v>
      </c>
      <c r="G1332" s="113" t="s">
        <v>2471</v>
      </c>
      <c r="H1332" s="114" t="s">
        <v>3862</v>
      </c>
      <c r="I1332" s="114" t="s">
        <v>3863</v>
      </c>
      <c r="J1332" s="50"/>
      <c r="K1332" s="51"/>
      <c r="L1332" s="51"/>
      <c r="M1332" s="51"/>
      <c r="N1332" s="51"/>
      <c r="O1332" s="51"/>
      <c r="P1332" s="51" t="s">
        <v>1778</v>
      </c>
      <c r="Q1332" s="51"/>
      <c r="R1332" s="51"/>
      <c r="S1332" s="51"/>
      <c r="T1332" s="51"/>
    </row>
    <row r="1333" spans="1:20" ht="395.25">
      <c r="A1333" s="80">
        <v>1333</v>
      </c>
      <c r="B1333" s="46" t="s">
        <v>4069</v>
      </c>
      <c r="C1333" s="112" t="s">
        <v>338</v>
      </c>
      <c r="D1333" s="112" t="s">
        <v>1040</v>
      </c>
      <c r="E1333" s="112" t="s">
        <v>982</v>
      </c>
      <c r="F1333" s="111" t="s">
        <v>2470</v>
      </c>
      <c r="G1333" s="113" t="s">
        <v>2471</v>
      </c>
      <c r="H1333" s="114" t="s">
        <v>3786</v>
      </c>
      <c r="I1333" s="114" t="s">
        <v>3787</v>
      </c>
      <c r="J1333" s="50"/>
      <c r="K1333" s="51"/>
      <c r="L1333" s="51"/>
      <c r="M1333" s="51"/>
      <c r="N1333" s="51"/>
      <c r="O1333" s="51"/>
      <c r="P1333" s="51" t="s">
        <v>1778</v>
      </c>
      <c r="Q1333" s="51"/>
      <c r="R1333" s="51"/>
      <c r="S1333" s="51"/>
      <c r="T1333" s="51"/>
    </row>
    <row r="1334" spans="1:20" ht="38.25">
      <c r="A1334" s="80">
        <v>1334</v>
      </c>
      <c r="B1334" s="46" t="s">
        <v>4069</v>
      </c>
      <c r="C1334" s="112" t="s">
        <v>1039</v>
      </c>
      <c r="D1334" s="112" t="s">
        <v>1040</v>
      </c>
      <c r="E1334" s="112" t="s">
        <v>1041</v>
      </c>
      <c r="F1334" s="111" t="s">
        <v>2470</v>
      </c>
      <c r="G1334" s="113" t="s">
        <v>2471</v>
      </c>
      <c r="H1334" s="114" t="s">
        <v>3788</v>
      </c>
      <c r="I1334" s="114" t="s">
        <v>3789</v>
      </c>
      <c r="J1334" s="50"/>
      <c r="K1334" s="51"/>
      <c r="L1334" s="51"/>
      <c r="M1334" s="51"/>
      <c r="N1334" s="51"/>
      <c r="O1334" s="51"/>
      <c r="P1334" s="51" t="s">
        <v>1781</v>
      </c>
      <c r="Q1334" s="51"/>
      <c r="R1334" s="51"/>
      <c r="S1334" s="51"/>
      <c r="T1334" s="51"/>
    </row>
    <row r="1335" spans="1:20" ht="293.25">
      <c r="A1335" s="80">
        <v>1335</v>
      </c>
      <c r="B1335" s="46" t="s">
        <v>4069</v>
      </c>
      <c r="C1335" s="112" t="s">
        <v>1857</v>
      </c>
      <c r="D1335" s="112" t="s">
        <v>982</v>
      </c>
      <c r="E1335" s="112" t="s">
        <v>982</v>
      </c>
      <c r="F1335" s="111" t="s">
        <v>2470</v>
      </c>
      <c r="G1335" s="113" t="s">
        <v>2471</v>
      </c>
      <c r="H1335" s="114" t="s">
        <v>3688</v>
      </c>
      <c r="I1335" s="114" t="s">
        <v>3689</v>
      </c>
      <c r="J1335" s="50"/>
      <c r="K1335" s="51"/>
      <c r="L1335" s="51"/>
      <c r="M1335" s="51"/>
      <c r="N1335" s="51"/>
      <c r="O1335" s="51"/>
      <c r="P1335" s="51" t="s">
        <v>1733</v>
      </c>
      <c r="Q1335" s="51"/>
      <c r="R1335" s="51"/>
      <c r="S1335" s="51"/>
      <c r="T1335" s="51"/>
    </row>
    <row r="1336" spans="1:20" ht="51">
      <c r="A1336" s="80">
        <v>1336</v>
      </c>
      <c r="B1336" s="46" t="s">
        <v>4069</v>
      </c>
      <c r="C1336" s="112" t="s">
        <v>1857</v>
      </c>
      <c r="D1336" s="112" t="s">
        <v>982</v>
      </c>
      <c r="E1336" s="112" t="s">
        <v>982</v>
      </c>
      <c r="F1336" s="111" t="s">
        <v>2470</v>
      </c>
      <c r="G1336" s="113" t="s">
        <v>2471</v>
      </c>
      <c r="H1336" s="114" t="s">
        <v>3690</v>
      </c>
      <c r="I1336" s="114" t="s">
        <v>3691</v>
      </c>
      <c r="J1336" s="50"/>
      <c r="K1336" s="51"/>
      <c r="L1336" s="51"/>
      <c r="M1336" s="51"/>
      <c r="N1336" s="51"/>
      <c r="O1336" s="51"/>
      <c r="P1336" s="51" t="s">
        <v>1733</v>
      </c>
      <c r="Q1336" s="51"/>
      <c r="R1336" s="51"/>
      <c r="S1336" s="51"/>
      <c r="T1336" s="51"/>
    </row>
    <row r="1337" spans="1:20" ht="102">
      <c r="A1337" s="80">
        <v>1337</v>
      </c>
      <c r="B1337" s="46" t="s">
        <v>4069</v>
      </c>
      <c r="C1337" s="112" t="s">
        <v>1039</v>
      </c>
      <c r="D1337" s="112" t="s">
        <v>1043</v>
      </c>
      <c r="E1337" s="112" t="s">
        <v>1004</v>
      </c>
      <c r="F1337" s="111" t="s">
        <v>2470</v>
      </c>
      <c r="G1337" s="113" t="s">
        <v>2471</v>
      </c>
      <c r="H1337" s="114" t="s">
        <v>3692</v>
      </c>
      <c r="I1337" s="114" t="s">
        <v>3693</v>
      </c>
      <c r="J1337" s="50"/>
      <c r="K1337" s="51"/>
      <c r="L1337" s="51"/>
      <c r="M1337" s="51"/>
      <c r="N1337" s="51"/>
      <c r="O1337" s="51"/>
      <c r="P1337" s="51" t="s">
        <v>1781</v>
      </c>
      <c r="Q1337" s="51"/>
      <c r="R1337" s="51"/>
      <c r="S1337" s="51"/>
      <c r="T1337" s="51"/>
    </row>
    <row r="1338" spans="1:20" ht="369.75">
      <c r="A1338" s="80">
        <v>1338</v>
      </c>
      <c r="B1338" s="46" t="s">
        <v>4069</v>
      </c>
      <c r="C1338" s="112" t="s">
        <v>1416</v>
      </c>
      <c r="D1338" s="112" t="s">
        <v>1043</v>
      </c>
      <c r="E1338" s="112" t="s">
        <v>2469</v>
      </c>
      <c r="F1338" s="111" t="s">
        <v>2470</v>
      </c>
      <c r="G1338" s="113" t="s">
        <v>2471</v>
      </c>
      <c r="H1338" s="114" t="s">
        <v>3720</v>
      </c>
      <c r="I1338" s="114" t="s">
        <v>3721</v>
      </c>
      <c r="J1338" s="50"/>
      <c r="K1338" s="51"/>
      <c r="L1338" s="51"/>
      <c r="M1338" s="51"/>
      <c r="N1338" s="51"/>
      <c r="O1338" s="51"/>
      <c r="P1338" s="51" t="s">
        <v>1781</v>
      </c>
      <c r="Q1338" s="51"/>
      <c r="R1338" s="51"/>
      <c r="S1338" s="51"/>
      <c r="T1338" s="51"/>
    </row>
    <row r="1339" spans="1:20" ht="102">
      <c r="A1339" s="80">
        <v>1339</v>
      </c>
      <c r="B1339" s="46" t="s">
        <v>4069</v>
      </c>
      <c r="C1339" s="112" t="s">
        <v>2917</v>
      </c>
      <c r="D1339" s="112" t="s">
        <v>1043</v>
      </c>
      <c r="E1339" s="112" t="s">
        <v>994</v>
      </c>
      <c r="F1339" s="111" t="s">
        <v>2470</v>
      </c>
      <c r="G1339" s="113" t="s">
        <v>2471</v>
      </c>
      <c r="H1339" s="114" t="s">
        <v>3722</v>
      </c>
      <c r="I1339" s="114" t="s">
        <v>3723</v>
      </c>
      <c r="J1339" s="50"/>
      <c r="K1339" s="51"/>
      <c r="L1339" s="51"/>
      <c r="M1339" s="51"/>
      <c r="N1339" s="51"/>
      <c r="O1339" s="51"/>
      <c r="P1339" s="51" t="s">
        <v>1781</v>
      </c>
      <c r="Q1339" s="51"/>
      <c r="R1339" s="51"/>
      <c r="S1339" s="51"/>
      <c r="T1339" s="51"/>
    </row>
    <row r="1340" spans="1:20" ht="102">
      <c r="A1340" s="80">
        <v>1340</v>
      </c>
      <c r="B1340" s="46" t="s">
        <v>4069</v>
      </c>
      <c r="C1340" s="112" t="s">
        <v>485</v>
      </c>
      <c r="D1340" s="112" t="s">
        <v>1043</v>
      </c>
      <c r="E1340" s="112" t="s">
        <v>2011</v>
      </c>
      <c r="F1340" s="111" t="s">
        <v>2470</v>
      </c>
      <c r="G1340" s="113" t="s">
        <v>2471</v>
      </c>
      <c r="H1340" s="114" t="s">
        <v>3724</v>
      </c>
      <c r="I1340" s="114" t="s">
        <v>3725</v>
      </c>
      <c r="J1340" s="50"/>
      <c r="K1340" s="51"/>
      <c r="L1340" s="51"/>
      <c r="M1340" s="51"/>
      <c r="N1340" s="51"/>
      <c r="O1340" s="51"/>
      <c r="P1340" s="51" t="s">
        <v>1781</v>
      </c>
      <c r="Q1340" s="51"/>
      <c r="R1340" s="51"/>
      <c r="S1340" s="51"/>
      <c r="T1340" s="51"/>
    </row>
    <row r="1341" spans="1:20" ht="153">
      <c r="A1341" s="80">
        <v>1341</v>
      </c>
      <c r="B1341" s="46" t="s">
        <v>4069</v>
      </c>
      <c r="C1341" s="112" t="s">
        <v>488</v>
      </c>
      <c r="D1341" s="112" t="s">
        <v>486</v>
      </c>
      <c r="E1341" s="112" t="s">
        <v>489</v>
      </c>
      <c r="F1341" s="111" t="s">
        <v>2470</v>
      </c>
      <c r="G1341" s="113" t="s">
        <v>2471</v>
      </c>
      <c r="H1341" s="114" t="s">
        <v>3726</v>
      </c>
      <c r="I1341" s="114" t="s">
        <v>3727</v>
      </c>
      <c r="J1341" s="50"/>
      <c r="K1341" s="51"/>
      <c r="L1341" s="51"/>
      <c r="M1341" s="51"/>
      <c r="N1341" s="51"/>
      <c r="O1341" s="51"/>
      <c r="P1341" s="51" t="s">
        <v>1781</v>
      </c>
      <c r="Q1341" s="51"/>
      <c r="R1341" s="51"/>
      <c r="S1341" s="51"/>
      <c r="T1341" s="51"/>
    </row>
    <row r="1342" spans="1:20" ht="395.25">
      <c r="A1342" s="80">
        <v>1342</v>
      </c>
      <c r="B1342" s="46" t="s">
        <v>4069</v>
      </c>
      <c r="C1342" s="112" t="s">
        <v>3087</v>
      </c>
      <c r="D1342" s="112" t="s">
        <v>486</v>
      </c>
      <c r="E1342" s="112" t="s">
        <v>1784</v>
      </c>
      <c r="F1342" s="111" t="s">
        <v>2470</v>
      </c>
      <c r="G1342" s="113" t="s">
        <v>2471</v>
      </c>
      <c r="H1342" s="114" t="s">
        <v>3728</v>
      </c>
      <c r="I1342" s="114" t="s">
        <v>3729</v>
      </c>
      <c r="J1342" s="50"/>
      <c r="K1342" s="51"/>
      <c r="L1342" s="51"/>
      <c r="M1342" s="51"/>
      <c r="N1342" s="51"/>
      <c r="O1342" s="51"/>
      <c r="P1342" s="51" t="s">
        <v>1781</v>
      </c>
      <c r="Q1342" s="51"/>
      <c r="R1342" s="51"/>
      <c r="S1342" s="51"/>
      <c r="T1342" s="51"/>
    </row>
    <row r="1343" spans="1:20" ht="89.25">
      <c r="A1343" s="80">
        <v>1343</v>
      </c>
      <c r="B1343" s="46" t="s">
        <v>4069</v>
      </c>
      <c r="C1343" s="112" t="s">
        <v>3089</v>
      </c>
      <c r="D1343" s="112" t="s">
        <v>486</v>
      </c>
      <c r="E1343" s="112" t="s">
        <v>1051</v>
      </c>
      <c r="F1343" s="111" t="s">
        <v>2470</v>
      </c>
      <c r="G1343" s="113" t="s">
        <v>2471</v>
      </c>
      <c r="H1343" s="114" t="s">
        <v>3730</v>
      </c>
      <c r="I1343" s="114" t="s">
        <v>3731</v>
      </c>
      <c r="J1343" s="50"/>
      <c r="K1343" s="51"/>
      <c r="L1343" s="51"/>
      <c r="M1343" s="51"/>
      <c r="N1343" s="51"/>
      <c r="O1343" s="51"/>
      <c r="P1343" s="51" t="s">
        <v>1781</v>
      </c>
      <c r="Q1343" s="51"/>
      <c r="R1343" s="51"/>
      <c r="S1343" s="51"/>
      <c r="T1343" s="51"/>
    </row>
    <row r="1344" spans="1:20" ht="63.75">
      <c r="A1344" s="80">
        <v>1344</v>
      </c>
      <c r="B1344" s="46" t="s">
        <v>4069</v>
      </c>
      <c r="C1344" s="112" t="s">
        <v>1046</v>
      </c>
      <c r="D1344" s="112" t="s">
        <v>1047</v>
      </c>
      <c r="E1344" s="112" t="s">
        <v>509</v>
      </c>
      <c r="F1344" s="111" t="s">
        <v>2470</v>
      </c>
      <c r="G1344" s="113" t="s">
        <v>2471</v>
      </c>
      <c r="H1344" s="114" t="s">
        <v>3732</v>
      </c>
      <c r="I1344" s="114" t="s">
        <v>3839</v>
      </c>
      <c r="J1344" s="50"/>
      <c r="K1344" s="51"/>
      <c r="L1344" s="51"/>
      <c r="M1344" s="51"/>
      <c r="N1344" s="51"/>
      <c r="O1344" s="51"/>
      <c r="P1344" s="51" t="s">
        <v>1776</v>
      </c>
      <c r="Q1344" s="51"/>
      <c r="R1344" s="51"/>
      <c r="S1344" s="51"/>
      <c r="T1344" s="51"/>
    </row>
    <row r="1345" spans="1:20" ht="51">
      <c r="A1345" s="80">
        <v>1345</v>
      </c>
      <c r="B1345" s="46" t="s">
        <v>4069</v>
      </c>
      <c r="C1345" s="112" t="s">
        <v>1046</v>
      </c>
      <c r="D1345" s="112" t="s">
        <v>1050</v>
      </c>
      <c r="E1345" s="112" t="s">
        <v>982</v>
      </c>
      <c r="F1345" s="111" t="s">
        <v>2470</v>
      </c>
      <c r="G1345" s="113" t="s">
        <v>2471</v>
      </c>
      <c r="H1345" s="114" t="s">
        <v>3574</v>
      </c>
      <c r="I1345" s="114" t="s">
        <v>3575</v>
      </c>
      <c r="J1345" s="50"/>
      <c r="K1345" s="51"/>
      <c r="L1345" s="51"/>
      <c r="M1345" s="51"/>
      <c r="N1345" s="51"/>
      <c r="O1345" s="51"/>
      <c r="P1345" s="51" t="s">
        <v>1776</v>
      </c>
      <c r="Q1345" s="51"/>
      <c r="R1345" s="51"/>
      <c r="S1345" s="51"/>
      <c r="T1345" s="51"/>
    </row>
    <row r="1346" spans="1:20" ht="165.75">
      <c r="A1346" s="80">
        <v>1346</v>
      </c>
      <c r="B1346" s="46" t="s">
        <v>4069</v>
      </c>
      <c r="C1346" s="112" t="s">
        <v>1049</v>
      </c>
      <c r="D1346" s="112" t="s">
        <v>1050</v>
      </c>
      <c r="E1346" s="112" t="s">
        <v>496</v>
      </c>
      <c r="F1346" s="111" t="s">
        <v>2470</v>
      </c>
      <c r="G1346" s="113" t="s">
        <v>2471</v>
      </c>
      <c r="H1346" s="114" t="s">
        <v>3576</v>
      </c>
      <c r="I1346" s="114" t="s">
        <v>3577</v>
      </c>
      <c r="J1346" s="50"/>
      <c r="K1346" s="51"/>
      <c r="L1346" s="51"/>
      <c r="M1346" s="51"/>
      <c r="N1346" s="51"/>
      <c r="O1346" s="51"/>
      <c r="P1346" s="51" t="s">
        <v>1776</v>
      </c>
      <c r="Q1346" s="51"/>
      <c r="R1346" s="51"/>
      <c r="S1346" s="51"/>
      <c r="T1346" s="51"/>
    </row>
    <row r="1347" spans="1:20" ht="242.25">
      <c r="A1347" s="80">
        <v>1347</v>
      </c>
      <c r="B1347" s="46" t="s">
        <v>4069</v>
      </c>
      <c r="C1347" s="112" t="s">
        <v>2504</v>
      </c>
      <c r="D1347" s="112" t="s">
        <v>2505</v>
      </c>
      <c r="E1347" s="112" t="s">
        <v>982</v>
      </c>
      <c r="F1347" s="111" t="s">
        <v>2470</v>
      </c>
      <c r="G1347" s="113" t="s">
        <v>2471</v>
      </c>
      <c r="H1347" s="114" t="s">
        <v>3578</v>
      </c>
      <c r="I1347" s="114" t="s">
        <v>3579</v>
      </c>
      <c r="J1347" s="50"/>
      <c r="K1347" s="51"/>
      <c r="L1347" s="51"/>
      <c r="M1347" s="51"/>
      <c r="N1347" s="51"/>
      <c r="O1347" s="51"/>
      <c r="P1347" s="51" t="s">
        <v>1776</v>
      </c>
      <c r="Q1347" s="51"/>
      <c r="R1347" s="51"/>
      <c r="S1347" s="51"/>
      <c r="T1347" s="51"/>
    </row>
    <row r="1348" spans="1:20" ht="76.5">
      <c r="A1348" s="80">
        <v>1348</v>
      </c>
      <c r="B1348" s="46" t="s">
        <v>4069</v>
      </c>
      <c r="C1348" s="112" t="s">
        <v>1053</v>
      </c>
      <c r="D1348" s="112" t="s">
        <v>1054</v>
      </c>
      <c r="E1348" s="112" t="s">
        <v>1057</v>
      </c>
      <c r="F1348" s="111" t="s">
        <v>2470</v>
      </c>
      <c r="G1348" s="113" t="s">
        <v>2471</v>
      </c>
      <c r="H1348" s="114" t="s">
        <v>3580</v>
      </c>
      <c r="I1348" s="114" t="s">
        <v>3581</v>
      </c>
      <c r="J1348" s="50"/>
      <c r="K1348" s="51"/>
      <c r="L1348" s="51"/>
      <c r="M1348" s="51"/>
      <c r="N1348" s="51"/>
      <c r="O1348" s="51"/>
      <c r="P1348" s="51" t="s">
        <v>1776</v>
      </c>
      <c r="Q1348" s="51"/>
      <c r="R1348" s="51"/>
      <c r="S1348" s="51"/>
      <c r="T1348" s="51"/>
    </row>
    <row r="1349" spans="1:20" ht="76.5">
      <c r="A1349" s="80">
        <v>1349</v>
      </c>
      <c r="B1349" s="46" t="s">
        <v>4069</v>
      </c>
      <c r="C1349" s="112" t="s">
        <v>1053</v>
      </c>
      <c r="D1349" s="112" t="s">
        <v>1054</v>
      </c>
      <c r="E1349" s="112" t="s">
        <v>1008</v>
      </c>
      <c r="F1349" s="111" t="s">
        <v>2470</v>
      </c>
      <c r="G1349" s="113" t="s">
        <v>2471</v>
      </c>
      <c r="H1349" s="114" t="s">
        <v>3582</v>
      </c>
      <c r="I1349" s="114" t="s">
        <v>3581</v>
      </c>
      <c r="J1349" s="50"/>
      <c r="K1349" s="51"/>
      <c r="L1349" s="51"/>
      <c r="M1349" s="51"/>
      <c r="N1349" s="51"/>
      <c r="O1349" s="51"/>
      <c r="P1349" s="51" t="s">
        <v>1776</v>
      </c>
      <c r="Q1349" s="51"/>
      <c r="R1349" s="51"/>
      <c r="S1349" s="51"/>
      <c r="T1349" s="51"/>
    </row>
    <row r="1350" spans="1:20" ht="12.75">
      <c r="A1350" s="80">
        <v>1350</v>
      </c>
      <c r="B1350" s="46" t="s">
        <v>4069</v>
      </c>
      <c r="C1350" s="112" t="s">
        <v>2840</v>
      </c>
      <c r="D1350" s="112" t="s">
        <v>734</v>
      </c>
      <c r="E1350" s="112" t="s">
        <v>2468</v>
      </c>
      <c r="F1350" s="111" t="s">
        <v>2470</v>
      </c>
      <c r="G1350" s="113" t="s">
        <v>2471</v>
      </c>
      <c r="H1350" s="114" t="s">
        <v>3583</v>
      </c>
      <c r="I1350" s="114" t="s">
        <v>3584</v>
      </c>
      <c r="J1350" s="50"/>
      <c r="K1350" s="51"/>
      <c r="L1350" s="51"/>
      <c r="M1350" s="51"/>
      <c r="N1350" s="51"/>
      <c r="O1350" s="51"/>
      <c r="P1350" s="51" t="s">
        <v>1776</v>
      </c>
      <c r="Q1350" s="51"/>
      <c r="R1350" s="51"/>
      <c r="S1350" s="51"/>
      <c r="T1350" s="51"/>
    </row>
    <row r="1351" spans="1:20" ht="12.75">
      <c r="A1351" s="80">
        <v>1351</v>
      </c>
      <c r="B1351" s="46" t="s">
        <v>4069</v>
      </c>
      <c r="C1351" s="112" t="s">
        <v>2840</v>
      </c>
      <c r="D1351" s="112" t="s">
        <v>734</v>
      </c>
      <c r="E1351" s="112" t="s">
        <v>2011</v>
      </c>
      <c r="F1351" s="111" t="s">
        <v>2470</v>
      </c>
      <c r="G1351" s="113" t="s">
        <v>2471</v>
      </c>
      <c r="H1351" s="114" t="s">
        <v>3583</v>
      </c>
      <c r="I1351" s="114" t="s">
        <v>3584</v>
      </c>
      <c r="J1351" s="50"/>
      <c r="K1351" s="51"/>
      <c r="L1351" s="51"/>
      <c r="M1351" s="51"/>
      <c r="N1351" s="51"/>
      <c r="O1351" s="51"/>
      <c r="P1351" s="51" t="s">
        <v>1776</v>
      </c>
      <c r="Q1351" s="51"/>
      <c r="R1351" s="51"/>
      <c r="S1351" s="51"/>
      <c r="T1351" s="51"/>
    </row>
    <row r="1352" spans="1:20" ht="63.75">
      <c r="A1352" s="80">
        <v>1352</v>
      </c>
      <c r="B1352" s="46" t="s">
        <v>4069</v>
      </c>
      <c r="C1352" s="112" t="s">
        <v>744</v>
      </c>
      <c r="D1352" s="112" t="s">
        <v>2011</v>
      </c>
      <c r="E1352" s="112" t="s">
        <v>2644</v>
      </c>
      <c r="F1352" s="111" t="s">
        <v>2470</v>
      </c>
      <c r="G1352" s="113" t="s">
        <v>2471</v>
      </c>
      <c r="H1352" s="114" t="s">
        <v>3753</v>
      </c>
      <c r="I1352" s="114" t="s">
        <v>3754</v>
      </c>
      <c r="J1352" s="50"/>
      <c r="K1352" s="51"/>
      <c r="L1352" s="51"/>
      <c r="M1352" s="51"/>
      <c r="N1352" s="51"/>
      <c r="O1352" s="51"/>
      <c r="P1352" s="51" t="s">
        <v>1776</v>
      </c>
      <c r="Q1352" s="51"/>
      <c r="R1352" s="51"/>
      <c r="S1352" s="51"/>
      <c r="T1352" s="51"/>
    </row>
    <row r="1353" spans="1:20" ht="102">
      <c r="A1353" s="80">
        <v>1353</v>
      </c>
      <c r="B1353" s="46" t="s">
        <v>4069</v>
      </c>
      <c r="C1353" s="112" t="s">
        <v>3107</v>
      </c>
      <c r="D1353" s="112" t="s">
        <v>1882</v>
      </c>
      <c r="E1353" s="112" t="s">
        <v>939</v>
      </c>
      <c r="F1353" s="111" t="s">
        <v>2470</v>
      </c>
      <c r="G1353" s="113" t="s">
        <v>2471</v>
      </c>
      <c r="H1353" s="114" t="s">
        <v>3755</v>
      </c>
      <c r="I1353" s="114" t="s">
        <v>3756</v>
      </c>
      <c r="J1353" s="50"/>
      <c r="K1353" s="51"/>
      <c r="L1353" s="51"/>
      <c r="M1353" s="51"/>
      <c r="N1353" s="51"/>
      <c r="O1353" s="51"/>
      <c r="P1353" s="51" t="s">
        <v>1776</v>
      </c>
      <c r="Q1353" s="51"/>
      <c r="R1353" s="51"/>
      <c r="S1353" s="51"/>
      <c r="T1353" s="51"/>
    </row>
    <row r="1354" spans="1:20" ht="204">
      <c r="A1354" s="80">
        <v>1354</v>
      </c>
      <c r="B1354" s="46" t="s">
        <v>4069</v>
      </c>
      <c r="C1354" s="112" t="s">
        <v>1857</v>
      </c>
      <c r="D1354" s="112" t="s">
        <v>982</v>
      </c>
      <c r="E1354" s="112" t="s">
        <v>982</v>
      </c>
      <c r="F1354" s="111" t="s">
        <v>2470</v>
      </c>
      <c r="G1354" s="113" t="s">
        <v>2471</v>
      </c>
      <c r="H1354" s="114" t="s">
        <v>3757</v>
      </c>
      <c r="I1354" s="114" t="s">
        <v>3758</v>
      </c>
      <c r="J1354" s="50" t="s">
        <v>1731</v>
      </c>
      <c r="K1354" s="51"/>
      <c r="L1354" s="51"/>
      <c r="M1354" s="51" t="s">
        <v>704</v>
      </c>
      <c r="N1354" s="51" t="s">
        <v>705</v>
      </c>
      <c r="O1354" s="51"/>
      <c r="P1354" s="51" t="s">
        <v>1733</v>
      </c>
      <c r="Q1354" s="51"/>
      <c r="R1354" s="51"/>
      <c r="S1354" s="51"/>
      <c r="T1354" s="51"/>
    </row>
    <row r="1355" spans="1:20" ht="38.25">
      <c r="A1355" s="80">
        <v>1355</v>
      </c>
      <c r="B1355" s="46" t="s">
        <v>4069</v>
      </c>
      <c r="C1355" s="112" t="s">
        <v>1063</v>
      </c>
      <c r="D1355" s="112" t="s">
        <v>1060</v>
      </c>
      <c r="E1355" s="112" t="s">
        <v>2468</v>
      </c>
      <c r="F1355" s="111" t="s">
        <v>2470</v>
      </c>
      <c r="G1355" s="113" t="s">
        <v>2471</v>
      </c>
      <c r="H1355" s="114" t="s">
        <v>3759</v>
      </c>
      <c r="I1355" s="114" t="s">
        <v>2884</v>
      </c>
      <c r="J1355" s="50"/>
      <c r="K1355" s="51"/>
      <c r="L1355" s="51"/>
      <c r="M1355" s="51"/>
      <c r="N1355" s="51"/>
      <c r="O1355" s="51"/>
      <c r="P1355" s="51" t="s">
        <v>1777</v>
      </c>
      <c r="Q1355" s="51"/>
      <c r="R1355" s="51"/>
      <c r="S1355" s="51"/>
      <c r="T1355" s="51"/>
    </row>
    <row r="1356" spans="1:20" ht="25.5">
      <c r="A1356" s="80">
        <v>1356</v>
      </c>
      <c r="B1356" s="46" t="s">
        <v>4069</v>
      </c>
      <c r="C1356" s="112" t="s">
        <v>2648</v>
      </c>
      <c r="D1356" s="112" t="s">
        <v>2649</v>
      </c>
      <c r="E1356" s="112" t="s">
        <v>1004</v>
      </c>
      <c r="F1356" s="111" t="s">
        <v>2470</v>
      </c>
      <c r="G1356" s="113" t="s">
        <v>2471</v>
      </c>
      <c r="H1356" s="114" t="s">
        <v>3760</v>
      </c>
      <c r="I1356" s="114" t="s">
        <v>3761</v>
      </c>
      <c r="J1356" s="50"/>
      <c r="K1356" s="51"/>
      <c r="L1356" s="51"/>
      <c r="M1356" s="51"/>
      <c r="N1356" s="51"/>
      <c r="O1356" s="51"/>
      <c r="P1356" s="51" t="s">
        <v>1777</v>
      </c>
      <c r="Q1356" s="51"/>
      <c r="R1356" s="51"/>
      <c r="S1356" s="51"/>
      <c r="T1356" s="51"/>
    </row>
    <row r="1357" spans="1:20" ht="204">
      <c r="A1357" s="80">
        <v>1357</v>
      </c>
      <c r="B1357" s="46" t="s">
        <v>4069</v>
      </c>
      <c r="C1357" s="112" t="s">
        <v>2648</v>
      </c>
      <c r="D1357" s="112" t="s">
        <v>2649</v>
      </c>
      <c r="E1357" s="112" t="s">
        <v>1037</v>
      </c>
      <c r="F1357" s="111" t="s">
        <v>2470</v>
      </c>
      <c r="G1357" s="113" t="s">
        <v>2471</v>
      </c>
      <c r="H1357" s="114" t="s">
        <v>3762</v>
      </c>
      <c r="I1357" s="114" t="s">
        <v>3763</v>
      </c>
      <c r="J1357" s="50"/>
      <c r="K1357" s="51"/>
      <c r="L1357" s="51"/>
      <c r="M1357" s="51"/>
      <c r="N1357" s="51"/>
      <c r="O1357" s="51"/>
      <c r="P1357" s="51" t="s">
        <v>1777</v>
      </c>
      <c r="Q1357" s="51"/>
      <c r="R1357" s="51"/>
      <c r="S1357" s="51"/>
      <c r="T1357" s="51"/>
    </row>
    <row r="1358" spans="1:20" ht="76.5">
      <c r="A1358" s="80">
        <v>1358</v>
      </c>
      <c r="B1358" s="46" t="s">
        <v>4069</v>
      </c>
      <c r="C1358" s="112" t="s">
        <v>1065</v>
      </c>
      <c r="D1358" s="112" t="s">
        <v>1066</v>
      </c>
      <c r="E1358" s="112" t="s">
        <v>1067</v>
      </c>
      <c r="F1358" s="111" t="s">
        <v>2470</v>
      </c>
      <c r="G1358" s="113" t="s">
        <v>2471</v>
      </c>
      <c r="H1358" s="114" t="s">
        <v>3764</v>
      </c>
      <c r="I1358" s="114" t="s">
        <v>3765</v>
      </c>
      <c r="J1358" s="50"/>
      <c r="K1358" s="51"/>
      <c r="L1358" s="51"/>
      <c r="M1358" s="51"/>
      <c r="N1358" s="51"/>
      <c r="O1358" s="51"/>
      <c r="P1358" s="51" t="s">
        <v>1777</v>
      </c>
      <c r="Q1358" s="51"/>
      <c r="R1358" s="51"/>
      <c r="S1358" s="51"/>
      <c r="T1358" s="51"/>
    </row>
    <row r="1359" spans="1:20" ht="51">
      <c r="A1359" s="80">
        <v>1359</v>
      </c>
      <c r="B1359" s="46" t="s">
        <v>4069</v>
      </c>
      <c r="C1359" s="112" t="s">
        <v>875</v>
      </c>
      <c r="D1359" s="112" t="s">
        <v>1066</v>
      </c>
      <c r="E1359" s="112" t="s">
        <v>469</v>
      </c>
      <c r="F1359" s="111" t="s">
        <v>2470</v>
      </c>
      <c r="G1359" s="113" t="s">
        <v>2471</v>
      </c>
      <c r="H1359" s="114" t="s">
        <v>3766</v>
      </c>
      <c r="I1359" s="114" t="s">
        <v>3767</v>
      </c>
      <c r="J1359" s="50"/>
      <c r="K1359" s="51"/>
      <c r="L1359" s="51"/>
      <c r="M1359" s="51"/>
      <c r="N1359" s="51"/>
      <c r="O1359" s="51"/>
      <c r="P1359" s="51" t="s">
        <v>1775</v>
      </c>
      <c r="Q1359" s="51"/>
      <c r="R1359" s="51"/>
      <c r="S1359" s="51"/>
      <c r="T1359" s="51"/>
    </row>
    <row r="1360" spans="1:20" ht="331.5">
      <c r="A1360" s="80">
        <v>1360</v>
      </c>
      <c r="B1360" s="46" t="s">
        <v>4069</v>
      </c>
      <c r="C1360" s="112" t="s">
        <v>1069</v>
      </c>
      <c r="D1360" s="112" t="s">
        <v>1070</v>
      </c>
      <c r="E1360" s="112" t="s">
        <v>509</v>
      </c>
      <c r="F1360" s="111" t="s">
        <v>2470</v>
      </c>
      <c r="G1360" s="113" t="s">
        <v>2471</v>
      </c>
      <c r="H1360" s="114" t="s">
        <v>3768</v>
      </c>
      <c r="I1360" s="114" t="s">
        <v>3769</v>
      </c>
      <c r="J1360" s="50"/>
      <c r="K1360" s="51"/>
      <c r="L1360" s="51"/>
      <c r="M1360" s="51"/>
      <c r="N1360" s="51"/>
      <c r="O1360" s="51"/>
      <c r="P1360" s="51" t="s">
        <v>1775</v>
      </c>
      <c r="Q1360" s="51"/>
      <c r="R1360" s="51"/>
      <c r="S1360" s="51"/>
      <c r="T1360" s="51"/>
    </row>
    <row r="1361" spans="1:20" ht="51">
      <c r="A1361" s="80">
        <v>1361</v>
      </c>
      <c r="B1361" s="46" t="s">
        <v>4069</v>
      </c>
      <c r="C1361" s="112" t="s">
        <v>1069</v>
      </c>
      <c r="D1361" s="112" t="s">
        <v>1070</v>
      </c>
      <c r="E1361" s="112" t="s">
        <v>1041</v>
      </c>
      <c r="F1361" s="111" t="s">
        <v>2470</v>
      </c>
      <c r="G1361" s="113" t="s">
        <v>2471</v>
      </c>
      <c r="H1361" s="114" t="s">
        <v>3770</v>
      </c>
      <c r="I1361" s="114" t="s">
        <v>3771</v>
      </c>
      <c r="J1361" s="50"/>
      <c r="K1361" s="51"/>
      <c r="L1361" s="51"/>
      <c r="M1361" s="51"/>
      <c r="N1361" s="51"/>
      <c r="O1361" s="51"/>
      <c r="P1361" s="51" t="s">
        <v>1775</v>
      </c>
      <c r="Q1361" s="51"/>
      <c r="R1361" s="51"/>
      <c r="S1361" s="51"/>
      <c r="T1361" s="51"/>
    </row>
    <row r="1362" spans="1:20" ht="38.25">
      <c r="A1362" s="80">
        <v>1362</v>
      </c>
      <c r="B1362" s="46" t="s">
        <v>4069</v>
      </c>
      <c r="C1362" s="112" t="s">
        <v>1069</v>
      </c>
      <c r="D1362" s="112" t="s">
        <v>1070</v>
      </c>
      <c r="E1362" s="112" t="s">
        <v>1784</v>
      </c>
      <c r="F1362" s="111" t="s">
        <v>2470</v>
      </c>
      <c r="G1362" s="113" t="s">
        <v>2471</v>
      </c>
      <c r="H1362" s="114" t="s">
        <v>3772</v>
      </c>
      <c r="I1362" s="114" t="s">
        <v>2884</v>
      </c>
      <c r="J1362" s="50"/>
      <c r="K1362" s="51"/>
      <c r="L1362" s="51"/>
      <c r="M1362" s="51"/>
      <c r="N1362" s="51"/>
      <c r="O1362" s="51"/>
      <c r="P1362" s="51" t="s">
        <v>1775</v>
      </c>
      <c r="Q1362" s="51"/>
      <c r="R1362" s="51"/>
      <c r="S1362" s="51"/>
      <c r="T1362" s="51"/>
    </row>
    <row r="1363" spans="1:20" ht="123.75">
      <c r="A1363" s="80">
        <v>1363</v>
      </c>
      <c r="B1363" s="46" t="s">
        <v>4069</v>
      </c>
      <c r="C1363" s="112" t="s">
        <v>1069</v>
      </c>
      <c r="D1363" s="112" t="s">
        <v>1070</v>
      </c>
      <c r="E1363" s="112" t="s">
        <v>1877</v>
      </c>
      <c r="F1363" s="111" t="s">
        <v>2470</v>
      </c>
      <c r="G1363" s="113" t="s">
        <v>2471</v>
      </c>
      <c r="H1363" s="114" t="s">
        <v>3773</v>
      </c>
      <c r="I1363" s="114" t="s">
        <v>3774</v>
      </c>
      <c r="J1363" s="50" t="s">
        <v>1732</v>
      </c>
      <c r="K1363" s="51" t="s">
        <v>2</v>
      </c>
      <c r="L1363" s="51"/>
      <c r="M1363" s="51"/>
      <c r="N1363" s="51"/>
      <c r="O1363" s="51"/>
      <c r="P1363" s="51" t="s">
        <v>1775</v>
      </c>
      <c r="Q1363" s="51"/>
      <c r="R1363" s="51"/>
      <c r="S1363" s="51"/>
      <c r="T1363" s="51"/>
    </row>
    <row r="1364" spans="1:20" ht="127.5">
      <c r="A1364" s="80">
        <v>1364</v>
      </c>
      <c r="B1364" s="46" t="s">
        <v>4069</v>
      </c>
      <c r="C1364" s="112" t="s">
        <v>1857</v>
      </c>
      <c r="D1364" s="112" t="s">
        <v>982</v>
      </c>
      <c r="E1364" s="112" t="s">
        <v>982</v>
      </c>
      <c r="F1364" s="111" t="s">
        <v>2470</v>
      </c>
      <c r="G1364" s="113" t="s">
        <v>2471</v>
      </c>
      <c r="H1364" s="114" t="s">
        <v>3775</v>
      </c>
      <c r="I1364" s="114" t="s">
        <v>3776</v>
      </c>
      <c r="J1364" s="50"/>
      <c r="K1364" s="51"/>
      <c r="L1364" s="51"/>
      <c r="M1364" s="51"/>
      <c r="N1364" s="51"/>
      <c r="O1364" s="51"/>
      <c r="P1364" s="51" t="s">
        <v>1733</v>
      </c>
      <c r="Q1364" s="51"/>
      <c r="R1364" s="51"/>
      <c r="S1364" s="51"/>
      <c r="T1364" s="51"/>
    </row>
    <row r="1365" spans="1:20" ht="63.75">
      <c r="A1365" s="80">
        <v>1365</v>
      </c>
      <c r="B1365" s="46" t="s">
        <v>4069</v>
      </c>
      <c r="C1365" s="112" t="s">
        <v>1069</v>
      </c>
      <c r="D1365" s="112" t="s">
        <v>1070</v>
      </c>
      <c r="E1365" s="112" t="s">
        <v>982</v>
      </c>
      <c r="F1365" s="111" t="s">
        <v>2470</v>
      </c>
      <c r="G1365" s="113" t="s">
        <v>2471</v>
      </c>
      <c r="H1365" s="114" t="s">
        <v>3777</v>
      </c>
      <c r="I1365" s="114" t="s">
        <v>3778</v>
      </c>
      <c r="J1365" s="50"/>
      <c r="K1365" s="51"/>
      <c r="L1365" s="51"/>
      <c r="M1365" s="51"/>
      <c r="N1365" s="51"/>
      <c r="O1365" s="51"/>
      <c r="P1365" s="51" t="s">
        <v>1775</v>
      </c>
      <c r="Q1365" s="51"/>
      <c r="R1365" s="51"/>
      <c r="S1365" s="51"/>
      <c r="T1365" s="51"/>
    </row>
    <row r="1366" spans="1:20" ht="76.5">
      <c r="A1366" s="80">
        <v>1366</v>
      </c>
      <c r="B1366" s="46" t="s">
        <v>4069</v>
      </c>
      <c r="C1366" s="112" t="s">
        <v>1075</v>
      </c>
      <c r="D1366" s="112" t="s">
        <v>1076</v>
      </c>
      <c r="E1366" s="112" t="s">
        <v>1008</v>
      </c>
      <c r="F1366" s="111" t="s">
        <v>2470</v>
      </c>
      <c r="G1366" s="113" t="s">
        <v>2471</v>
      </c>
      <c r="H1366" s="114" t="s">
        <v>3779</v>
      </c>
      <c r="I1366" s="114" t="s">
        <v>3780</v>
      </c>
      <c r="J1366" s="50"/>
      <c r="K1366" s="51"/>
      <c r="L1366" s="51"/>
      <c r="M1366" s="51"/>
      <c r="N1366" s="51"/>
      <c r="O1366" s="51"/>
      <c r="P1366" s="51" t="s">
        <v>1780</v>
      </c>
      <c r="Q1366" s="51"/>
      <c r="R1366" s="51"/>
      <c r="S1366" s="51"/>
      <c r="T1366" s="51"/>
    </row>
    <row r="1367" spans="1:20" ht="114.75">
      <c r="A1367" s="80">
        <v>1367</v>
      </c>
      <c r="B1367" s="46" t="s">
        <v>4069</v>
      </c>
      <c r="C1367" s="112" t="s">
        <v>611</v>
      </c>
      <c r="D1367" s="112" t="s">
        <v>612</v>
      </c>
      <c r="E1367" s="112" t="s">
        <v>1160</v>
      </c>
      <c r="F1367" s="111" t="s">
        <v>2470</v>
      </c>
      <c r="G1367" s="113" t="s">
        <v>2471</v>
      </c>
      <c r="H1367" s="114" t="s">
        <v>3781</v>
      </c>
      <c r="I1367" s="114" t="s">
        <v>3782</v>
      </c>
      <c r="J1367" s="50"/>
      <c r="K1367" s="51"/>
      <c r="L1367" s="51"/>
      <c r="M1367" s="51"/>
      <c r="N1367" s="51"/>
      <c r="O1367" s="51"/>
      <c r="P1367" s="51" t="s">
        <v>2098</v>
      </c>
      <c r="Q1367" s="51"/>
      <c r="R1367" s="51"/>
      <c r="S1367" s="51"/>
      <c r="T1367" s="51"/>
    </row>
    <row r="1368" spans="1:20" ht="12.75">
      <c r="A1368" s="80">
        <v>1368</v>
      </c>
      <c r="B1368" s="46" t="s">
        <v>4069</v>
      </c>
      <c r="C1368" s="112" t="s">
        <v>611</v>
      </c>
      <c r="D1368" s="112" t="s">
        <v>612</v>
      </c>
      <c r="E1368" s="112" t="s">
        <v>1160</v>
      </c>
      <c r="F1368" s="111" t="s">
        <v>2470</v>
      </c>
      <c r="G1368" s="113" t="s">
        <v>2471</v>
      </c>
      <c r="H1368" s="114" t="s">
        <v>3783</v>
      </c>
      <c r="I1368" s="114" t="s">
        <v>2884</v>
      </c>
      <c r="J1368" s="50"/>
      <c r="K1368" s="51"/>
      <c r="L1368" s="51"/>
      <c r="M1368" s="51"/>
      <c r="N1368" s="51"/>
      <c r="O1368" s="51"/>
      <c r="P1368" s="51" t="s">
        <v>2098</v>
      </c>
      <c r="Q1368" s="51"/>
      <c r="R1368" s="51"/>
      <c r="S1368" s="51"/>
      <c r="T1368" s="51"/>
    </row>
    <row r="1369" spans="1:20" ht="76.5">
      <c r="A1369" s="80">
        <v>1369</v>
      </c>
      <c r="B1369" s="46" t="s">
        <v>4069</v>
      </c>
      <c r="C1369" s="112"/>
      <c r="D1369" s="112" t="s">
        <v>1597</v>
      </c>
      <c r="E1369" s="112"/>
      <c r="F1369" s="111" t="s">
        <v>2470</v>
      </c>
      <c r="G1369" s="113"/>
      <c r="H1369" s="114" t="s">
        <v>3784</v>
      </c>
      <c r="I1369" s="114" t="s">
        <v>3785</v>
      </c>
      <c r="J1369" s="50"/>
      <c r="K1369" s="51"/>
      <c r="L1369" s="51"/>
      <c r="M1369" s="51"/>
      <c r="N1369" s="51"/>
      <c r="O1369" s="51"/>
      <c r="P1369" s="51" t="s">
        <v>2098</v>
      </c>
      <c r="Q1369" s="51"/>
      <c r="R1369" s="51"/>
      <c r="S1369" s="51"/>
      <c r="T1369" s="51"/>
    </row>
    <row r="1370" spans="1:20" ht="191.25">
      <c r="A1370" s="80">
        <v>1370</v>
      </c>
      <c r="B1370" s="46" t="s">
        <v>4069</v>
      </c>
      <c r="C1370" s="112" t="s">
        <v>767</v>
      </c>
      <c r="D1370" s="112" t="s">
        <v>1597</v>
      </c>
      <c r="E1370" s="112" t="s">
        <v>617</v>
      </c>
      <c r="F1370" s="111" t="s">
        <v>2470</v>
      </c>
      <c r="G1370" s="113" t="s">
        <v>2471</v>
      </c>
      <c r="H1370" s="114" t="s">
        <v>4056</v>
      </c>
      <c r="I1370" s="114" t="s">
        <v>4057</v>
      </c>
      <c r="J1370" s="50"/>
      <c r="K1370" s="51"/>
      <c r="L1370" s="51"/>
      <c r="M1370" s="51"/>
      <c r="N1370" s="51"/>
      <c r="O1370" s="51"/>
      <c r="P1370" s="51" t="s">
        <v>2098</v>
      </c>
      <c r="Q1370" s="51"/>
      <c r="R1370" s="51"/>
      <c r="S1370" s="51"/>
      <c r="T1370" s="51"/>
    </row>
    <row r="1371" spans="1:20" ht="395.25">
      <c r="A1371" s="80">
        <v>1371</v>
      </c>
      <c r="B1371" s="46" t="s">
        <v>4069</v>
      </c>
      <c r="C1371" s="112" t="s">
        <v>1857</v>
      </c>
      <c r="D1371" s="112" t="s">
        <v>982</v>
      </c>
      <c r="E1371" s="112" t="s">
        <v>982</v>
      </c>
      <c r="F1371" s="111" t="s">
        <v>2470</v>
      </c>
      <c r="G1371" s="113" t="s">
        <v>2471</v>
      </c>
      <c r="H1371" s="114" t="s">
        <v>4058</v>
      </c>
      <c r="I1371" s="114" t="s">
        <v>4059</v>
      </c>
      <c r="J1371" s="50" t="s">
        <v>1731</v>
      </c>
      <c r="K1371" s="51" t="s">
        <v>219</v>
      </c>
      <c r="L1371" s="51"/>
      <c r="M1371" s="51" t="s">
        <v>704</v>
      </c>
      <c r="N1371" s="51" t="s">
        <v>3901</v>
      </c>
      <c r="O1371" s="51"/>
      <c r="P1371" s="51" t="s">
        <v>1733</v>
      </c>
      <c r="Q1371" s="51"/>
      <c r="R1371" s="51"/>
      <c r="S1371" s="51"/>
      <c r="T1371" s="51"/>
    </row>
    <row r="1372" spans="1:20" ht="63.75">
      <c r="A1372" s="80">
        <v>1372</v>
      </c>
      <c r="B1372" s="46" t="s">
        <v>4069</v>
      </c>
      <c r="C1372" s="112" t="s">
        <v>1002</v>
      </c>
      <c r="D1372" s="112" t="s">
        <v>325</v>
      </c>
      <c r="E1372" s="112" t="s">
        <v>617</v>
      </c>
      <c r="F1372" s="111" t="s">
        <v>2470</v>
      </c>
      <c r="G1372" s="113" t="s">
        <v>2471</v>
      </c>
      <c r="H1372" s="114" t="s">
        <v>4060</v>
      </c>
      <c r="I1372" s="114" t="s">
        <v>4061</v>
      </c>
      <c r="J1372" s="50"/>
      <c r="K1372" s="51"/>
      <c r="L1372" s="51"/>
      <c r="M1372" s="51"/>
      <c r="N1372" s="51"/>
      <c r="O1372" s="51"/>
      <c r="P1372" s="51" t="s">
        <v>1780</v>
      </c>
      <c r="Q1372" s="51"/>
      <c r="R1372" s="51"/>
      <c r="S1372" s="51"/>
      <c r="T1372" s="51"/>
    </row>
    <row r="1373" spans="1:20" ht="51">
      <c r="A1373" s="80">
        <v>1373</v>
      </c>
      <c r="B1373" s="46" t="s">
        <v>4069</v>
      </c>
      <c r="C1373" s="112" t="s">
        <v>2276</v>
      </c>
      <c r="D1373" s="112" t="s">
        <v>1148</v>
      </c>
      <c r="E1373" s="112" t="s">
        <v>734</v>
      </c>
      <c r="F1373" s="111" t="s">
        <v>2470</v>
      </c>
      <c r="G1373" s="113" t="s">
        <v>2471</v>
      </c>
      <c r="H1373" s="114" t="s">
        <v>4062</v>
      </c>
      <c r="I1373" s="114" t="s">
        <v>4063</v>
      </c>
      <c r="J1373" s="50"/>
      <c r="K1373" s="51"/>
      <c r="L1373" s="51"/>
      <c r="M1373" s="51"/>
      <c r="N1373" s="51"/>
      <c r="O1373" s="51"/>
      <c r="P1373" s="51" t="s">
        <v>1781</v>
      </c>
      <c r="Q1373" s="51"/>
      <c r="R1373" s="51"/>
      <c r="S1373" s="51"/>
      <c r="T1373" s="51"/>
    </row>
    <row r="1374" spans="1:20" ht="25.5">
      <c r="A1374" s="80">
        <v>1374</v>
      </c>
      <c r="B1374" s="46" t="s">
        <v>4069</v>
      </c>
      <c r="C1374" s="112" t="s">
        <v>1604</v>
      </c>
      <c r="D1374" s="112" t="s">
        <v>1843</v>
      </c>
      <c r="E1374" s="112" t="s">
        <v>1848</v>
      </c>
      <c r="F1374" s="111" t="s">
        <v>2470</v>
      </c>
      <c r="G1374" s="113" t="s">
        <v>2471</v>
      </c>
      <c r="H1374" s="114" t="s">
        <v>2922</v>
      </c>
      <c r="I1374" s="114" t="s">
        <v>2923</v>
      </c>
      <c r="J1374" s="50"/>
      <c r="K1374" s="51"/>
      <c r="L1374" s="51">
        <v>1269</v>
      </c>
      <c r="M1374" s="51"/>
      <c r="N1374" s="51"/>
      <c r="O1374" s="51"/>
      <c r="P1374" s="51" t="s">
        <v>1781</v>
      </c>
      <c r="Q1374" s="51"/>
      <c r="R1374" s="51"/>
      <c r="S1374" s="51"/>
      <c r="T1374" s="51"/>
    </row>
    <row r="1375" spans="1:20" ht="51">
      <c r="A1375" s="80">
        <v>1375</v>
      </c>
      <c r="B1375" s="46" t="s">
        <v>4069</v>
      </c>
      <c r="C1375" s="112" t="s">
        <v>2917</v>
      </c>
      <c r="D1375" s="112" t="s">
        <v>1043</v>
      </c>
      <c r="E1375" s="112" t="s">
        <v>1080</v>
      </c>
      <c r="F1375" s="111" t="s">
        <v>2470</v>
      </c>
      <c r="G1375" s="113" t="s">
        <v>2471</v>
      </c>
      <c r="H1375" s="114" t="s">
        <v>4064</v>
      </c>
      <c r="I1375" s="114" t="s">
        <v>2919</v>
      </c>
      <c r="J1375" s="50"/>
      <c r="K1375" s="51"/>
      <c r="L1375" s="51"/>
      <c r="M1375" s="51"/>
      <c r="N1375" s="51"/>
      <c r="O1375" s="51"/>
      <c r="P1375" s="51" t="s">
        <v>1781</v>
      </c>
      <c r="Q1375" s="51"/>
      <c r="R1375" s="51"/>
      <c r="S1375" s="51"/>
      <c r="T1375" s="51"/>
    </row>
    <row r="1376" spans="1:20" ht="45">
      <c r="A1376" s="80">
        <v>1376</v>
      </c>
      <c r="B1376" s="46" t="s">
        <v>4069</v>
      </c>
      <c r="C1376" s="112" t="s">
        <v>397</v>
      </c>
      <c r="D1376" s="112" t="s">
        <v>464</v>
      </c>
      <c r="E1376" s="112"/>
      <c r="F1376" s="111" t="s">
        <v>2470</v>
      </c>
      <c r="G1376" s="113" t="s">
        <v>2471</v>
      </c>
      <c r="H1376" s="114" t="s">
        <v>4065</v>
      </c>
      <c r="I1376" s="114" t="s">
        <v>2884</v>
      </c>
      <c r="J1376" s="50" t="s">
        <v>1731</v>
      </c>
      <c r="K1376" s="51" t="s">
        <v>315</v>
      </c>
      <c r="L1376" s="51">
        <v>1531</v>
      </c>
      <c r="M1376" s="51" t="s">
        <v>704</v>
      </c>
      <c r="N1376" s="51" t="s">
        <v>222</v>
      </c>
      <c r="O1376" s="51"/>
      <c r="P1376" s="51" t="s">
        <v>3695</v>
      </c>
      <c r="Q1376" s="51"/>
      <c r="R1376" s="51"/>
      <c r="S1376" s="51"/>
      <c r="T1376" s="51"/>
    </row>
    <row r="1377" spans="1:20" ht="38.25">
      <c r="A1377" s="80">
        <v>1377</v>
      </c>
      <c r="B1377" s="46" t="s">
        <v>4069</v>
      </c>
      <c r="C1377" s="112" t="s">
        <v>1875</v>
      </c>
      <c r="D1377" s="112" t="s">
        <v>3567</v>
      </c>
      <c r="E1377" s="112" t="s">
        <v>1077</v>
      </c>
      <c r="F1377" s="111" t="s">
        <v>2470</v>
      </c>
      <c r="G1377" s="113" t="s">
        <v>2471</v>
      </c>
      <c r="H1377" s="114" t="s">
        <v>4066</v>
      </c>
      <c r="I1377" s="114" t="s">
        <v>4067</v>
      </c>
      <c r="J1377" s="50"/>
      <c r="K1377" s="51"/>
      <c r="L1377" s="51"/>
      <c r="M1377" s="51"/>
      <c r="N1377" s="51"/>
      <c r="O1377" s="51"/>
      <c r="P1377" s="51" t="s">
        <v>1779</v>
      </c>
      <c r="Q1377" s="51"/>
      <c r="R1377" s="51"/>
      <c r="S1377" s="51"/>
      <c r="T1377" s="51"/>
    </row>
    <row r="1378" spans="1:20" ht="38.25">
      <c r="A1378" s="80">
        <v>1378</v>
      </c>
      <c r="B1378" s="46" t="s">
        <v>4069</v>
      </c>
      <c r="C1378" s="112" t="s">
        <v>338</v>
      </c>
      <c r="D1378" s="112" t="s">
        <v>1040</v>
      </c>
      <c r="E1378" s="112" t="s">
        <v>982</v>
      </c>
      <c r="F1378" s="111" t="s">
        <v>2470</v>
      </c>
      <c r="G1378" s="113" t="s">
        <v>2471</v>
      </c>
      <c r="H1378" s="114" t="s">
        <v>4068</v>
      </c>
      <c r="I1378" s="114" t="s">
        <v>2884</v>
      </c>
      <c r="J1378" s="50"/>
      <c r="K1378" s="51"/>
      <c r="L1378" s="51"/>
      <c r="M1378" s="51"/>
      <c r="N1378" s="51"/>
      <c r="O1378" s="51"/>
      <c r="P1378" s="51" t="s">
        <v>1778</v>
      </c>
      <c r="Q1378" s="51"/>
      <c r="R1378" s="51"/>
      <c r="S1378" s="51"/>
      <c r="T1378" s="51"/>
    </row>
    <row r="1379" spans="1:20" ht="45">
      <c r="A1379" s="80">
        <v>1379</v>
      </c>
      <c r="B1379" s="46" t="s">
        <v>4070</v>
      </c>
      <c r="C1379" s="54" t="s">
        <v>1039</v>
      </c>
      <c r="D1379" s="38" t="s">
        <v>1040</v>
      </c>
      <c r="E1379" s="38" t="s">
        <v>4073</v>
      </c>
      <c r="F1379" s="111" t="s">
        <v>2470</v>
      </c>
      <c r="G1379" s="47" t="s">
        <v>2471</v>
      </c>
      <c r="H1379" s="48" t="s">
        <v>4071</v>
      </c>
      <c r="I1379" s="49" t="s">
        <v>4072</v>
      </c>
      <c r="J1379" s="50"/>
      <c r="K1379" s="51"/>
      <c r="L1379" s="51"/>
      <c r="M1379" s="51"/>
      <c r="N1379" s="51"/>
      <c r="O1379" s="51"/>
      <c r="P1379" s="51" t="s">
        <v>1781</v>
      </c>
      <c r="Q1379" s="51"/>
      <c r="R1379" s="51"/>
      <c r="S1379" s="51"/>
      <c r="T1379" s="51"/>
    </row>
    <row r="1380" spans="1:20" ht="127.5">
      <c r="A1380" s="80">
        <v>1380</v>
      </c>
      <c r="B1380" s="46" t="s">
        <v>4074</v>
      </c>
      <c r="C1380" s="110" t="s">
        <v>1541</v>
      </c>
      <c r="D1380" s="110" t="s">
        <v>7</v>
      </c>
      <c r="E1380" s="110" t="s">
        <v>474</v>
      </c>
      <c r="F1380" s="111" t="s">
        <v>2470</v>
      </c>
      <c r="G1380" s="111" t="s">
        <v>2471</v>
      </c>
      <c r="H1380" s="124" t="s">
        <v>4075</v>
      </c>
      <c r="I1380" s="142" t="s">
        <v>4076</v>
      </c>
      <c r="J1380" s="50"/>
      <c r="K1380" s="51"/>
      <c r="L1380" s="51"/>
      <c r="M1380" s="51"/>
      <c r="N1380" s="51"/>
      <c r="O1380" s="51"/>
      <c r="P1380" s="51" t="s">
        <v>2099</v>
      </c>
      <c r="Q1380" s="51"/>
      <c r="R1380" s="51"/>
      <c r="S1380" s="51"/>
      <c r="T1380" s="51"/>
    </row>
    <row r="1381" spans="1:20" ht="12.75">
      <c r="A1381" s="80">
        <v>1381</v>
      </c>
      <c r="B1381" s="46" t="s">
        <v>4074</v>
      </c>
      <c r="C1381" s="112" t="s">
        <v>1875</v>
      </c>
      <c r="D1381" s="112" t="s">
        <v>2335</v>
      </c>
      <c r="E1381" s="112" t="s">
        <v>1141</v>
      </c>
      <c r="F1381" s="113" t="s">
        <v>986</v>
      </c>
      <c r="G1381" s="113" t="s">
        <v>987</v>
      </c>
      <c r="H1381" s="114" t="s">
        <v>4077</v>
      </c>
      <c r="I1381" s="114" t="s">
        <v>4078</v>
      </c>
      <c r="J1381" s="50" t="s">
        <v>1731</v>
      </c>
      <c r="K1381" s="51"/>
      <c r="L1381" s="51">
        <v>581</v>
      </c>
      <c r="M1381" s="51" t="s">
        <v>704</v>
      </c>
      <c r="N1381" s="51" t="s">
        <v>705</v>
      </c>
      <c r="O1381" s="51" t="s">
        <v>778</v>
      </c>
      <c r="P1381" s="51"/>
      <c r="Q1381" s="51"/>
      <c r="R1381" s="51"/>
      <c r="S1381" s="51"/>
      <c r="T1381" s="51"/>
    </row>
    <row r="1382" spans="1:20" ht="89.25">
      <c r="A1382" s="80">
        <v>1382</v>
      </c>
      <c r="B1382" s="46" t="s">
        <v>4074</v>
      </c>
      <c r="C1382" s="112" t="s">
        <v>1035</v>
      </c>
      <c r="D1382" s="112" t="s">
        <v>1036</v>
      </c>
      <c r="E1382" s="112"/>
      <c r="F1382" s="111" t="s">
        <v>2470</v>
      </c>
      <c r="G1382" s="113" t="s">
        <v>2471</v>
      </c>
      <c r="H1382" s="114" t="s">
        <v>4079</v>
      </c>
      <c r="I1382" s="114" t="s">
        <v>4080</v>
      </c>
      <c r="J1382" s="50"/>
      <c r="K1382" s="51"/>
      <c r="L1382" s="51"/>
      <c r="M1382" s="51"/>
      <c r="N1382" s="51"/>
      <c r="O1382" s="51"/>
      <c r="P1382" s="51" t="s">
        <v>1778</v>
      </c>
      <c r="Q1382" s="51"/>
      <c r="R1382" s="51"/>
      <c r="S1382" s="51"/>
      <c r="T1382" s="51"/>
    </row>
    <row r="1383" spans="1:20" ht="12.75">
      <c r="A1383" s="80">
        <v>1383</v>
      </c>
      <c r="B1383" s="46" t="s">
        <v>556</v>
      </c>
      <c r="C1383" s="110" t="s">
        <v>1782</v>
      </c>
      <c r="D1383" s="110" t="s">
        <v>3172</v>
      </c>
      <c r="E1383" s="110" t="s">
        <v>1084</v>
      </c>
      <c r="F1383" s="111" t="s">
        <v>3469</v>
      </c>
      <c r="G1383" s="111" t="s">
        <v>2928</v>
      </c>
      <c r="H1383" s="124" t="s">
        <v>1176</v>
      </c>
      <c r="I1383" s="124" t="s">
        <v>1177</v>
      </c>
      <c r="J1383" s="50" t="s">
        <v>1732</v>
      </c>
      <c r="K1383" s="51"/>
      <c r="L1383" s="51">
        <v>342</v>
      </c>
      <c r="M1383" s="51" t="s">
        <v>704</v>
      </c>
      <c r="N1383" s="51" t="s">
        <v>705</v>
      </c>
      <c r="O1383" s="51" t="s">
        <v>778</v>
      </c>
      <c r="P1383" s="51"/>
      <c r="Q1383" s="51"/>
      <c r="R1383" s="51"/>
      <c r="S1383" s="51"/>
      <c r="T1383" s="51"/>
    </row>
    <row r="1384" spans="1:20" ht="63.75">
      <c r="A1384" s="80">
        <v>1384</v>
      </c>
      <c r="B1384" s="46" t="s">
        <v>556</v>
      </c>
      <c r="C1384" s="112" t="s">
        <v>1178</v>
      </c>
      <c r="D1384" s="112"/>
      <c r="E1384" s="112"/>
      <c r="F1384" s="111" t="s">
        <v>2470</v>
      </c>
      <c r="G1384" s="113" t="s">
        <v>2934</v>
      </c>
      <c r="H1384" s="114" t="s">
        <v>1179</v>
      </c>
      <c r="I1384" s="114" t="s">
        <v>1180</v>
      </c>
      <c r="J1384" s="50"/>
      <c r="K1384" s="51"/>
      <c r="L1384" s="51"/>
      <c r="M1384" s="51"/>
      <c r="N1384" s="51"/>
      <c r="O1384" s="51"/>
      <c r="P1384" s="51" t="s">
        <v>1733</v>
      </c>
      <c r="Q1384" s="51"/>
      <c r="R1384" s="51"/>
      <c r="S1384" s="51"/>
      <c r="T1384" s="51"/>
    </row>
    <row r="1385" spans="1:20" ht="63.75">
      <c r="A1385" s="80">
        <v>1385</v>
      </c>
      <c r="B1385" s="46" t="s">
        <v>556</v>
      </c>
      <c r="C1385" s="112" t="s">
        <v>1178</v>
      </c>
      <c r="D1385" s="112"/>
      <c r="E1385" s="112"/>
      <c r="F1385" s="111" t="s">
        <v>2470</v>
      </c>
      <c r="G1385" s="113" t="s">
        <v>2934</v>
      </c>
      <c r="H1385" s="114" t="s">
        <v>1181</v>
      </c>
      <c r="I1385" s="114" t="s">
        <v>1182</v>
      </c>
      <c r="J1385" s="50"/>
      <c r="K1385" s="51"/>
      <c r="L1385" s="51"/>
      <c r="M1385" s="51"/>
      <c r="N1385" s="51"/>
      <c r="O1385" s="51"/>
      <c r="P1385" s="51" t="s">
        <v>1733</v>
      </c>
      <c r="Q1385" s="51"/>
      <c r="R1385" s="51"/>
      <c r="S1385" s="51"/>
      <c r="T1385" s="51"/>
    </row>
    <row r="1386" spans="1:20" ht="51">
      <c r="A1386" s="80">
        <v>1386</v>
      </c>
      <c r="B1386" s="46" t="s">
        <v>556</v>
      </c>
      <c r="C1386" s="112" t="s">
        <v>1183</v>
      </c>
      <c r="D1386" s="112"/>
      <c r="E1386" s="112"/>
      <c r="F1386" s="111" t="s">
        <v>2470</v>
      </c>
      <c r="G1386" s="113" t="s">
        <v>2934</v>
      </c>
      <c r="H1386" s="114" t="s">
        <v>1184</v>
      </c>
      <c r="I1386" s="114" t="s">
        <v>1185</v>
      </c>
      <c r="J1386" s="50"/>
      <c r="K1386" s="51"/>
      <c r="L1386" s="51"/>
      <c r="M1386" s="51"/>
      <c r="N1386" s="51"/>
      <c r="O1386" s="51"/>
      <c r="P1386" s="51" t="s">
        <v>1733</v>
      </c>
      <c r="Q1386" s="51"/>
      <c r="R1386" s="51"/>
      <c r="S1386" s="51"/>
      <c r="T1386" s="51"/>
    </row>
    <row r="1387" spans="1:20" ht="51">
      <c r="A1387" s="80">
        <v>1387</v>
      </c>
      <c r="B1387" s="46" t="s">
        <v>556</v>
      </c>
      <c r="C1387" s="112" t="s">
        <v>1186</v>
      </c>
      <c r="D1387" s="112"/>
      <c r="E1387" s="112"/>
      <c r="F1387" s="111" t="s">
        <v>2470</v>
      </c>
      <c r="G1387" s="113" t="s">
        <v>2934</v>
      </c>
      <c r="H1387" s="114" t="s">
        <v>1187</v>
      </c>
      <c r="I1387" s="114" t="s">
        <v>1188</v>
      </c>
      <c r="J1387" s="50"/>
      <c r="K1387" s="51"/>
      <c r="L1387" s="51"/>
      <c r="M1387" s="51"/>
      <c r="N1387" s="51"/>
      <c r="O1387" s="51"/>
      <c r="P1387" s="51" t="s">
        <v>1733</v>
      </c>
      <c r="Q1387" s="51"/>
      <c r="R1387" s="51"/>
      <c r="S1387" s="51"/>
      <c r="T1387" s="51"/>
    </row>
    <row r="1388" spans="1:20" ht="127.5">
      <c r="A1388" s="80">
        <v>1388</v>
      </c>
      <c r="B1388" s="46" t="s">
        <v>556</v>
      </c>
      <c r="C1388" s="112" t="s">
        <v>1844</v>
      </c>
      <c r="D1388" s="112"/>
      <c r="E1388" s="112"/>
      <c r="F1388" s="111" t="s">
        <v>2470</v>
      </c>
      <c r="G1388" s="113" t="s">
        <v>2934</v>
      </c>
      <c r="H1388" s="114" t="s">
        <v>1189</v>
      </c>
      <c r="I1388" s="114" t="s">
        <v>1190</v>
      </c>
      <c r="J1388" s="50"/>
      <c r="K1388" s="51"/>
      <c r="L1388" s="51"/>
      <c r="M1388" s="51"/>
      <c r="N1388" s="51"/>
      <c r="O1388" s="51"/>
      <c r="P1388" s="51" t="s">
        <v>1733</v>
      </c>
      <c r="Q1388" s="51"/>
      <c r="R1388" s="51"/>
      <c r="S1388" s="51"/>
      <c r="T1388" s="51"/>
    </row>
    <row r="1389" spans="1:20" ht="168.75">
      <c r="A1389" s="80">
        <v>1389</v>
      </c>
      <c r="B1389" s="46" t="s">
        <v>556</v>
      </c>
      <c r="C1389" s="112" t="s">
        <v>1191</v>
      </c>
      <c r="D1389" s="112"/>
      <c r="E1389" s="112"/>
      <c r="F1389" s="111" t="s">
        <v>2470</v>
      </c>
      <c r="G1389" s="113" t="s">
        <v>2934</v>
      </c>
      <c r="H1389" s="114" t="s">
        <v>1192</v>
      </c>
      <c r="I1389" s="114" t="s">
        <v>1193</v>
      </c>
      <c r="J1389" s="50" t="s">
        <v>1731</v>
      </c>
      <c r="K1389" s="51" t="s">
        <v>220</v>
      </c>
      <c r="L1389" s="51"/>
      <c r="M1389" s="51" t="s">
        <v>704</v>
      </c>
      <c r="N1389" s="51" t="s">
        <v>222</v>
      </c>
      <c r="O1389" s="51"/>
      <c r="P1389" s="51" t="s">
        <v>1733</v>
      </c>
      <c r="Q1389" s="51"/>
      <c r="R1389" s="51"/>
      <c r="S1389" s="51"/>
      <c r="T1389" s="51"/>
    </row>
    <row r="1390" spans="1:20" ht="114.75">
      <c r="A1390" s="80">
        <v>1390</v>
      </c>
      <c r="B1390" s="46" t="s">
        <v>556</v>
      </c>
      <c r="C1390" s="112" t="s">
        <v>1634</v>
      </c>
      <c r="D1390" s="112"/>
      <c r="E1390" s="112"/>
      <c r="F1390" s="111" t="s">
        <v>2470</v>
      </c>
      <c r="G1390" s="113" t="s">
        <v>2934</v>
      </c>
      <c r="H1390" s="114" t="s">
        <v>1194</v>
      </c>
      <c r="I1390" s="114" t="s">
        <v>1195</v>
      </c>
      <c r="J1390" s="50"/>
      <c r="K1390" s="51"/>
      <c r="L1390" s="51"/>
      <c r="M1390" s="51"/>
      <c r="N1390" s="51"/>
      <c r="O1390" s="51"/>
      <c r="P1390" s="51" t="s">
        <v>1733</v>
      </c>
      <c r="Q1390" s="51"/>
      <c r="R1390" s="51"/>
      <c r="S1390" s="51"/>
      <c r="T1390" s="51"/>
    </row>
    <row r="1391" spans="1:20" ht="63.75">
      <c r="A1391" s="80">
        <v>1391</v>
      </c>
      <c r="B1391" s="46" t="s">
        <v>556</v>
      </c>
      <c r="C1391" s="112" t="s">
        <v>1733</v>
      </c>
      <c r="D1391" s="112"/>
      <c r="E1391" s="112"/>
      <c r="F1391" s="111" t="s">
        <v>2470</v>
      </c>
      <c r="G1391" s="113" t="s">
        <v>2934</v>
      </c>
      <c r="H1391" s="114" t="s">
        <v>1196</v>
      </c>
      <c r="I1391" s="114" t="s">
        <v>1197</v>
      </c>
      <c r="J1391" s="50"/>
      <c r="K1391" s="51"/>
      <c r="L1391" s="51"/>
      <c r="M1391" s="51"/>
      <c r="N1391" s="51"/>
      <c r="O1391" s="51"/>
      <c r="P1391" s="51" t="s">
        <v>1733</v>
      </c>
      <c r="Q1391" s="51"/>
      <c r="R1391" s="51"/>
      <c r="S1391" s="51"/>
      <c r="T1391" s="51"/>
    </row>
    <row r="1392" spans="1:20" ht="242.25">
      <c r="A1392" s="80">
        <v>1392</v>
      </c>
      <c r="B1392" s="46" t="s">
        <v>556</v>
      </c>
      <c r="C1392" s="112" t="s">
        <v>1733</v>
      </c>
      <c r="D1392" s="112"/>
      <c r="E1392" s="112"/>
      <c r="F1392" s="111" t="s">
        <v>2470</v>
      </c>
      <c r="G1392" s="113" t="s">
        <v>2934</v>
      </c>
      <c r="H1392" s="114" t="s">
        <v>552</v>
      </c>
      <c r="I1392" s="114" t="s">
        <v>553</v>
      </c>
      <c r="J1392" s="50"/>
      <c r="K1392" s="51"/>
      <c r="L1392" s="51"/>
      <c r="M1392" s="51"/>
      <c r="N1392" s="51"/>
      <c r="O1392" s="51"/>
      <c r="P1392" s="51" t="s">
        <v>1733</v>
      </c>
      <c r="Q1392" s="51"/>
      <c r="R1392" s="51"/>
      <c r="S1392" s="51"/>
      <c r="T1392" s="51"/>
    </row>
    <row r="1393" spans="1:20" ht="38.25">
      <c r="A1393" s="80">
        <v>1393</v>
      </c>
      <c r="B1393" s="46" t="s">
        <v>556</v>
      </c>
      <c r="C1393" s="112" t="s">
        <v>3331</v>
      </c>
      <c r="D1393" s="112" t="s">
        <v>3017</v>
      </c>
      <c r="E1393" s="112"/>
      <c r="F1393" s="113" t="s">
        <v>3469</v>
      </c>
      <c r="G1393" s="113" t="s">
        <v>2928</v>
      </c>
      <c r="H1393" s="114" t="s">
        <v>554</v>
      </c>
      <c r="I1393" s="114" t="s">
        <v>555</v>
      </c>
      <c r="J1393" s="50" t="s">
        <v>1731</v>
      </c>
      <c r="K1393" s="51"/>
      <c r="L1393" s="51"/>
      <c r="M1393" s="51" t="s">
        <v>704</v>
      </c>
      <c r="N1393" s="51" t="s">
        <v>705</v>
      </c>
      <c r="O1393" s="51" t="s">
        <v>778</v>
      </c>
      <c r="P1393" s="51"/>
      <c r="Q1393" s="51"/>
      <c r="R1393" s="51"/>
      <c r="S1393" s="51"/>
      <c r="T1393" s="51"/>
    </row>
    <row r="1394" spans="1:20" ht="22.5">
      <c r="A1394" s="80">
        <v>1394</v>
      </c>
      <c r="B1394" s="46" t="s">
        <v>100</v>
      </c>
      <c r="C1394" s="110" t="s">
        <v>3172</v>
      </c>
      <c r="D1394" s="110" t="s">
        <v>1783</v>
      </c>
      <c r="E1394" s="110" t="s">
        <v>557</v>
      </c>
      <c r="F1394" s="111" t="s">
        <v>3469</v>
      </c>
      <c r="G1394" s="111" t="s">
        <v>2928</v>
      </c>
      <c r="H1394" s="124" t="s">
        <v>558</v>
      </c>
      <c r="I1394" s="124" t="s">
        <v>559</v>
      </c>
      <c r="J1394" s="50" t="s">
        <v>1732</v>
      </c>
      <c r="K1394" s="51" t="s">
        <v>3926</v>
      </c>
      <c r="L1394" s="51">
        <v>342</v>
      </c>
      <c r="M1394" s="51" t="s">
        <v>704</v>
      </c>
      <c r="N1394" s="51" t="s">
        <v>705</v>
      </c>
      <c r="O1394" s="51" t="s">
        <v>778</v>
      </c>
      <c r="P1394" s="51"/>
      <c r="Q1394" s="51"/>
      <c r="R1394" s="51"/>
      <c r="S1394" s="51"/>
      <c r="T1394" s="51"/>
    </row>
    <row r="1395" spans="1:20" ht="89.25">
      <c r="A1395" s="80">
        <v>1395</v>
      </c>
      <c r="B1395" s="46" t="s">
        <v>100</v>
      </c>
      <c r="C1395" s="112" t="s">
        <v>3172</v>
      </c>
      <c r="D1395" s="112" t="s">
        <v>1783</v>
      </c>
      <c r="E1395" s="112" t="s">
        <v>560</v>
      </c>
      <c r="F1395" s="111" t="s">
        <v>2470</v>
      </c>
      <c r="G1395" s="113" t="s">
        <v>2928</v>
      </c>
      <c r="H1395" s="114" t="s">
        <v>561</v>
      </c>
      <c r="I1395" s="114" t="s">
        <v>562</v>
      </c>
      <c r="J1395" s="50"/>
      <c r="K1395" s="51"/>
      <c r="L1395" s="51"/>
      <c r="M1395" s="51"/>
      <c r="N1395" s="51"/>
      <c r="O1395" s="51"/>
      <c r="P1395" s="51" t="s">
        <v>2100</v>
      </c>
      <c r="Q1395" s="51"/>
      <c r="R1395" s="51"/>
      <c r="S1395" s="51"/>
      <c r="T1395" s="51"/>
    </row>
    <row r="1396" spans="1:20" ht="25.5">
      <c r="A1396" s="80">
        <v>1396</v>
      </c>
      <c r="B1396" s="46" t="s">
        <v>100</v>
      </c>
      <c r="C1396" s="112" t="s">
        <v>1860</v>
      </c>
      <c r="D1396" s="112" t="s">
        <v>1844</v>
      </c>
      <c r="E1396" s="112" t="s">
        <v>563</v>
      </c>
      <c r="F1396" s="111" t="s">
        <v>2470</v>
      </c>
      <c r="G1396" s="113" t="s">
        <v>2928</v>
      </c>
      <c r="H1396" s="114" t="s">
        <v>564</v>
      </c>
      <c r="I1396" s="114" t="s">
        <v>565</v>
      </c>
      <c r="J1396" s="50"/>
      <c r="K1396" s="51"/>
      <c r="L1396" s="51"/>
      <c r="M1396" s="51"/>
      <c r="N1396" s="51"/>
      <c r="O1396" s="51"/>
      <c r="P1396" s="51" t="s">
        <v>1779</v>
      </c>
      <c r="Q1396" s="51"/>
      <c r="R1396" s="51"/>
      <c r="S1396" s="51"/>
      <c r="T1396" s="51"/>
    </row>
    <row r="1397" spans="1:20" ht="25.5">
      <c r="A1397" s="80">
        <v>1397</v>
      </c>
      <c r="B1397" s="46" t="s">
        <v>100</v>
      </c>
      <c r="C1397" s="112" t="s">
        <v>1860</v>
      </c>
      <c r="D1397" s="112" t="s">
        <v>1844</v>
      </c>
      <c r="E1397" s="112" t="s">
        <v>566</v>
      </c>
      <c r="F1397" s="111" t="s">
        <v>2470</v>
      </c>
      <c r="G1397" s="113" t="s">
        <v>2928</v>
      </c>
      <c r="H1397" s="114" t="s">
        <v>567</v>
      </c>
      <c r="I1397" s="114" t="s">
        <v>568</v>
      </c>
      <c r="J1397" s="50"/>
      <c r="K1397" s="51"/>
      <c r="L1397" s="51"/>
      <c r="M1397" s="51"/>
      <c r="N1397" s="51"/>
      <c r="O1397" s="51"/>
      <c r="P1397" s="51" t="s">
        <v>2100</v>
      </c>
      <c r="Q1397" s="51"/>
      <c r="R1397" s="51"/>
      <c r="S1397" s="51"/>
      <c r="T1397" s="51"/>
    </row>
    <row r="1398" spans="1:20" ht="89.25">
      <c r="A1398" s="80">
        <v>1398</v>
      </c>
      <c r="B1398" s="46" t="s">
        <v>100</v>
      </c>
      <c r="C1398" s="112" t="s">
        <v>1860</v>
      </c>
      <c r="D1398" s="112" t="s">
        <v>1844</v>
      </c>
      <c r="E1398" s="112" t="s">
        <v>569</v>
      </c>
      <c r="F1398" s="111" t="s">
        <v>2470</v>
      </c>
      <c r="G1398" s="113" t="s">
        <v>2928</v>
      </c>
      <c r="H1398" s="114" t="s">
        <v>570</v>
      </c>
      <c r="I1398" s="114" t="s">
        <v>571</v>
      </c>
      <c r="J1398" s="50"/>
      <c r="K1398" s="51"/>
      <c r="L1398" s="51"/>
      <c r="M1398" s="51"/>
      <c r="N1398" s="51"/>
      <c r="O1398" s="51"/>
      <c r="P1398" s="51" t="s">
        <v>1634</v>
      </c>
      <c r="Q1398" s="51"/>
      <c r="R1398" s="51"/>
      <c r="S1398" s="51"/>
      <c r="T1398" s="51"/>
    </row>
    <row r="1399" spans="1:20" ht="51">
      <c r="A1399" s="80">
        <v>1399</v>
      </c>
      <c r="B1399" s="46" t="s">
        <v>100</v>
      </c>
      <c r="C1399" s="112" t="s">
        <v>1144</v>
      </c>
      <c r="D1399" s="112" t="s">
        <v>509</v>
      </c>
      <c r="E1399" s="112" t="s">
        <v>2131</v>
      </c>
      <c r="F1399" s="111" t="s">
        <v>2470</v>
      </c>
      <c r="G1399" s="113" t="s">
        <v>2928</v>
      </c>
      <c r="H1399" s="114" t="s">
        <v>572</v>
      </c>
      <c r="I1399" s="114" t="s">
        <v>573</v>
      </c>
      <c r="J1399" s="50"/>
      <c r="K1399" s="51"/>
      <c r="L1399" s="51"/>
      <c r="M1399" s="51"/>
      <c r="N1399" s="51"/>
      <c r="O1399" s="51"/>
      <c r="P1399" s="51" t="s">
        <v>1776</v>
      </c>
      <c r="Q1399" s="51"/>
      <c r="R1399" s="51"/>
      <c r="S1399" s="51"/>
      <c r="T1399" s="51"/>
    </row>
    <row r="1400" spans="1:20" ht="38.25">
      <c r="A1400" s="80">
        <v>1400</v>
      </c>
      <c r="B1400" s="46" t="s">
        <v>100</v>
      </c>
      <c r="C1400" s="112" t="s">
        <v>1462</v>
      </c>
      <c r="D1400" s="112" t="s">
        <v>2769</v>
      </c>
      <c r="E1400" s="112" t="s">
        <v>574</v>
      </c>
      <c r="F1400" s="113" t="s">
        <v>3469</v>
      </c>
      <c r="G1400" s="113" t="s">
        <v>2928</v>
      </c>
      <c r="H1400" s="114" t="s">
        <v>575</v>
      </c>
      <c r="I1400" s="114"/>
      <c r="J1400" s="50" t="s">
        <v>1731</v>
      </c>
      <c r="K1400" s="51"/>
      <c r="L1400" s="51"/>
      <c r="M1400" s="51" t="s">
        <v>704</v>
      </c>
      <c r="N1400" s="51" t="s">
        <v>705</v>
      </c>
      <c r="O1400" s="51" t="s">
        <v>778</v>
      </c>
      <c r="P1400" s="51"/>
      <c r="Q1400" s="51"/>
      <c r="R1400" s="51"/>
      <c r="S1400" s="51"/>
      <c r="T1400" s="51"/>
    </row>
    <row r="1401" spans="1:20" ht="25.5">
      <c r="A1401" s="80">
        <v>1401</v>
      </c>
      <c r="B1401" s="46" t="s">
        <v>100</v>
      </c>
      <c r="C1401" s="112" t="s">
        <v>2768</v>
      </c>
      <c r="D1401" s="112" t="s">
        <v>1864</v>
      </c>
      <c r="E1401" s="112" t="s">
        <v>576</v>
      </c>
      <c r="F1401" s="111" t="s">
        <v>2470</v>
      </c>
      <c r="G1401" s="113" t="s">
        <v>2928</v>
      </c>
      <c r="H1401" s="114" t="s">
        <v>577</v>
      </c>
      <c r="I1401" s="114" t="s">
        <v>578</v>
      </c>
      <c r="J1401" s="50"/>
      <c r="K1401" s="51"/>
      <c r="L1401" s="51"/>
      <c r="M1401" s="51"/>
      <c r="N1401" s="51"/>
      <c r="O1401" s="51"/>
      <c r="P1401" s="51" t="s">
        <v>1637</v>
      </c>
      <c r="Q1401" s="51"/>
      <c r="R1401" s="51"/>
      <c r="S1401" s="51"/>
      <c r="T1401" s="51"/>
    </row>
    <row r="1402" spans="1:20" ht="51">
      <c r="A1402" s="80">
        <v>1402</v>
      </c>
      <c r="B1402" s="46" t="s">
        <v>100</v>
      </c>
      <c r="C1402" s="112" t="s">
        <v>2768</v>
      </c>
      <c r="D1402" s="112" t="s">
        <v>1864</v>
      </c>
      <c r="E1402" s="112" t="s">
        <v>579</v>
      </c>
      <c r="F1402" s="111" t="s">
        <v>2470</v>
      </c>
      <c r="G1402" s="113" t="s">
        <v>2928</v>
      </c>
      <c r="H1402" s="114" t="s">
        <v>580</v>
      </c>
      <c r="I1402" s="114" t="s">
        <v>581</v>
      </c>
      <c r="J1402" s="50"/>
      <c r="K1402" s="51"/>
      <c r="L1402" s="51"/>
      <c r="M1402" s="51"/>
      <c r="N1402" s="51"/>
      <c r="O1402" s="51"/>
      <c r="P1402" s="51" t="s">
        <v>1637</v>
      </c>
      <c r="Q1402" s="51"/>
      <c r="R1402" s="51"/>
      <c r="S1402" s="51"/>
      <c r="T1402" s="51"/>
    </row>
    <row r="1403" spans="1:20" ht="38.25">
      <c r="A1403" s="80">
        <v>1403</v>
      </c>
      <c r="B1403" s="46" t="s">
        <v>100</v>
      </c>
      <c r="C1403" s="112" t="s">
        <v>1151</v>
      </c>
      <c r="D1403" s="112" t="s">
        <v>1877</v>
      </c>
      <c r="E1403" s="112" t="s">
        <v>582</v>
      </c>
      <c r="F1403" s="111" t="s">
        <v>2470</v>
      </c>
      <c r="G1403" s="113" t="s">
        <v>2928</v>
      </c>
      <c r="H1403" s="114" t="s">
        <v>583</v>
      </c>
      <c r="I1403" s="114" t="s">
        <v>584</v>
      </c>
      <c r="J1403" s="50"/>
      <c r="K1403" s="51"/>
      <c r="L1403" s="51"/>
      <c r="M1403" s="51"/>
      <c r="N1403" s="51"/>
      <c r="O1403" s="51"/>
      <c r="P1403" s="51" t="s">
        <v>1637</v>
      </c>
      <c r="Q1403" s="51"/>
      <c r="R1403" s="51"/>
      <c r="S1403" s="51"/>
      <c r="T1403" s="51"/>
    </row>
    <row r="1404" spans="1:20" ht="38.25">
      <c r="A1404" s="80">
        <v>1404</v>
      </c>
      <c r="B1404" s="46" t="s">
        <v>100</v>
      </c>
      <c r="C1404" s="112" t="s">
        <v>2774</v>
      </c>
      <c r="D1404" s="112" t="s">
        <v>1270</v>
      </c>
      <c r="E1404" s="112" t="s">
        <v>585</v>
      </c>
      <c r="F1404" s="113" t="s">
        <v>3469</v>
      </c>
      <c r="G1404" s="113" t="s">
        <v>2928</v>
      </c>
      <c r="H1404" s="114" t="s">
        <v>575</v>
      </c>
      <c r="I1404" s="114"/>
      <c r="J1404" s="50" t="s">
        <v>1731</v>
      </c>
      <c r="K1404" s="51"/>
      <c r="L1404" s="51"/>
      <c r="M1404" s="51" t="s">
        <v>704</v>
      </c>
      <c r="N1404" s="51" t="s">
        <v>705</v>
      </c>
      <c r="O1404" s="51" t="s">
        <v>778</v>
      </c>
      <c r="P1404" s="51"/>
      <c r="Q1404" s="51"/>
      <c r="R1404" s="51"/>
      <c r="S1404" s="51"/>
      <c r="T1404" s="51"/>
    </row>
    <row r="1405" spans="1:20" ht="51">
      <c r="A1405" s="80">
        <v>1405</v>
      </c>
      <c r="B1405" s="46" t="s">
        <v>100</v>
      </c>
      <c r="C1405" s="112" t="s">
        <v>719</v>
      </c>
      <c r="D1405" s="112" t="s">
        <v>1861</v>
      </c>
      <c r="E1405" s="112" t="s">
        <v>2724</v>
      </c>
      <c r="F1405" s="111" t="s">
        <v>2470</v>
      </c>
      <c r="G1405" s="113" t="s">
        <v>2928</v>
      </c>
      <c r="H1405" s="114" t="s">
        <v>586</v>
      </c>
      <c r="I1405" s="114" t="s">
        <v>587</v>
      </c>
      <c r="J1405" s="50"/>
      <c r="K1405" s="51"/>
      <c r="L1405" s="51"/>
      <c r="M1405" s="51"/>
      <c r="N1405" s="51"/>
      <c r="O1405" s="51"/>
      <c r="P1405" s="51" t="s">
        <v>1775</v>
      </c>
      <c r="Q1405" s="51"/>
      <c r="R1405" s="51"/>
      <c r="S1405" s="51"/>
      <c r="T1405" s="51"/>
    </row>
    <row r="1406" spans="1:20" ht="114.75">
      <c r="A1406" s="80">
        <v>1406</v>
      </c>
      <c r="B1406" s="46" t="s">
        <v>100</v>
      </c>
      <c r="C1406" s="112" t="s">
        <v>728</v>
      </c>
      <c r="D1406" s="112" t="s">
        <v>1987</v>
      </c>
      <c r="E1406" s="112" t="s">
        <v>588</v>
      </c>
      <c r="F1406" s="111" t="s">
        <v>2470</v>
      </c>
      <c r="G1406" s="113" t="s">
        <v>2928</v>
      </c>
      <c r="H1406" s="114" t="s">
        <v>589</v>
      </c>
      <c r="I1406" s="114" t="s">
        <v>267</v>
      </c>
      <c r="J1406" s="50"/>
      <c r="K1406" s="51"/>
      <c r="L1406" s="51"/>
      <c r="M1406" s="51"/>
      <c r="N1406" s="51"/>
      <c r="O1406" s="51"/>
      <c r="P1406" s="51" t="s">
        <v>1733</v>
      </c>
      <c r="Q1406" s="51"/>
      <c r="R1406" s="51"/>
      <c r="S1406" s="51"/>
      <c r="T1406" s="51"/>
    </row>
    <row r="1407" spans="1:20" ht="63.75">
      <c r="A1407" s="80">
        <v>1407</v>
      </c>
      <c r="B1407" s="46" t="s">
        <v>100</v>
      </c>
      <c r="C1407" s="112" t="s">
        <v>3209</v>
      </c>
      <c r="D1407" s="112" t="s">
        <v>1987</v>
      </c>
      <c r="E1407" s="112" t="s">
        <v>3529</v>
      </c>
      <c r="F1407" s="113" t="s">
        <v>3469</v>
      </c>
      <c r="G1407" s="113" t="s">
        <v>2928</v>
      </c>
      <c r="H1407" s="114" t="s">
        <v>268</v>
      </c>
      <c r="I1407" s="114" t="s">
        <v>88</v>
      </c>
      <c r="J1407" s="50" t="s">
        <v>1731</v>
      </c>
      <c r="K1407" s="51"/>
      <c r="L1407" s="51"/>
      <c r="M1407" s="51" t="s">
        <v>704</v>
      </c>
      <c r="N1407" s="51" t="s">
        <v>705</v>
      </c>
      <c r="O1407" s="51" t="s">
        <v>778</v>
      </c>
      <c r="P1407" s="51"/>
      <c r="Q1407" s="51"/>
      <c r="R1407" s="51"/>
      <c r="S1407" s="51"/>
      <c r="T1407" s="51"/>
    </row>
    <row r="1408" spans="1:20" ht="63.75">
      <c r="A1408" s="80">
        <v>1408</v>
      </c>
      <c r="B1408" s="46" t="s">
        <v>100</v>
      </c>
      <c r="C1408" s="112" t="s">
        <v>3209</v>
      </c>
      <c r="D1408" s="112" t="s">
        <v>3210</v>
      </c>
      <c r="E1408" s="112" t="s">
        <v>2880</v>
      </c>
      <c r="F1408" s="111" t="s">
        <v>2470</v>
      </c>
      <c r="G1408" s="113" t="s">
        <v>2928</v>
      </c>
      <c r="H1408" s="114" t="s">
        <v>89</v>
      </c>
      <c r="I1408" s="114" t="s">
        <v>2884</v>
      </c>
      <c r="J1408" s="50"/>
      <c r="K1408" s="51"/>
      <c r="L1408" s="51"/>
      <c r="M1408" s="51"/>
      <c r="N1408" s="51"/>
      <c r="O1408" s="51"/>
      <c r="P1408" s="51" t="s">
        <v>1778</v>
      </c>
      <c r="Q1408" s="51"/>
      <c r="R1408" s="51"/>
      <c r="S1408" s="51"/>
      <c r="T1408" s="51"/>
    </row>
    <row r="1409" spans="1:20" ht="22.5">
      <c r="A1409" s="80">
        <v>1409</v>
      </c>
      <c r="B1409" s="46" t="s">
        <v>100</v>
      </c>
      <c r="C1409" s="112" t="s">
        <v>611</v>
      </c>
      <c r="D1409" s="112" t="s">
        <v>612</v>
      </c>
      <c r="E1409" s="112" t="s">
        <v>2775</v>
      </c>
      <c r="F1409" s="111" t="s">
        <v>2470</v>
      </c>
      <c r="G1409" s="113" t="s">
        <v>2928</v>
      </c>
      <c r="H1409" s="114" t="s">
        <v>90</v>
      </c>
      <c r="I1409" s="114" t="s">
        <v>2884</v>
      </c>
      <c r="J1409" s="50"/>
      <c r="K1409" s="51"/>
      <c r="L1409" s="51"/>
      <c r="M1409" s="51"/>
      <c r="N1409" s="51"/>
      <c r="O1409" s="51"/>
      <c r="P1409" s="51" t="s">
        <v>2098</v>
      </c>
      <c r="Q1409" s="51"/>
      <c r="R1409" s="51"/>
      <c r="S1409" s="51"/>
      <c r="T1409" s="51"/>
    </row>
    <row r="1410" spans="1:20" ht="38.25">
      <c r="A1410" s="80">
        <v>1410</v>
      </c>
      <c r="B1410" s="46" t="s">
        <v>100</v>
      </c>
      <c r="C1410" s="112" t="s">
        <v>611</v>
      </c>
      <c r="D1410" s="112" t="s">
        <v>612</v>
      </c>
      <c r="E1410" s="112" t="s">
        <v>3210</v>
      </c>
      <c r="F1410" s="111" t="s">
        <v>2470</v>
      </c>
      <c r="G1410" s="113" t="s">
        <v>2928</v>
      </c>
      <c r="H1410" s="114" t="s">
        <v>91</v>
      </c>
      <c r="I1410" s="114" t="s">
        <v>92</v>
      </c>
      <c r="J1410" s="50"/>
      <c r="K1410" s="51"/>
      <c r="L1410" s="51"/>
      <c r="M1410" s="51"/>
      <c r="N1410" s="51"/>
      <c r="O1410" s="51"/>
      <c r="P1410" s="51" t="s">
        <v>2098</v>
      </c>
      <c r="Q1410" s="51"/>
      <c r="R1410" s="51"/>
      <c r="S1410" s="51"/>
      <c r="T1410" s="51"/>
    </row>
    <row r="1411" spans="1:20" ht="63.75">
      <c r="A1411" s="80">
        <v>1411</v>
      </c>
      <c r="B1411" s="46" t="s">
        <v>100</v>
      </c>
      <c r="C1411" s="112" t="s">
        <v>2197</v>
      </c>
      <c r="D1411" s="112" t="s">
        <v>2054</v>
      </c>
      <c r="E1411" s="112"/>
      <c r="F1411" s="111" t="s">
        <v>2470</v>
      </c>
      <c r="G1411" s="113" t="s">
        <v>2928</v>
      </c>
      <c r="H1411" s="114" t="s">
        <v>93</v>
      </c>
      <c r="I1411" s="114" t="s">
        <v>94</v>
      </c>
      <c r="J1411" s="50"/>
      <c r="K1411" s="51"/>
      <c r="L1411" s="51"/>
      <c r="M1411" s="51"/>
      <c r="N1411" s="51"/>
      <c r="O1411" s="51"/>
      <c r="P1411" s="51" t="s">
        <v>1733</v>
      </c>
      <c r="Q1411" s="51"/>
      <c r="R1411" s="51"/>
      <c r="S1411" s="51"/>
      <c r="T1411" s="51"/>
    </row>
    <row r="1412" spans="1:20" ht="38.25">
      <c r="A1412" s="80">
        <v>1412</v>
      </c>
      <c r="B1412" s="46" t="s">
        <v>100</v>
      </c>
      <c r="C1412" s="112" t="s">
        <v>2067</v>
      </c>
      <c r="D1412" s="112" t="s">
        <v>2965</v>
      </c>
      <c r="E1412" s="112" t="s">
        <v>95</v>
      </c>
      <c r="F1412" s="111" t="s">
        <v>2470</v>
      </c>
      <c r="G1412" s="113" t="s">
        <v>2928</v>
      </c>
      <c r="H1412" s="114" t="s">
        <v>96</v>
      </c>
      <c r="I1412" s="114" t="s">
        <v>97</v>
      </c>
      <c r="J1412" s="50"/>
      <c r="K1412" s="51"/>
      <c r="L1412" s="51"/>
      <c r="M1412" s="51"/>
      <c r="N1412" s="51"/>
      <c r="O1412" s="51"/>
      <c r="P1412" s="51" t="s">
        <v>1778</v>
      </c>
      <c r="Q1412" s="51"/>
      <c r="R1412" s="51"/>
      <c r="S1412" s="51"/>
      <c r="T1412" s="51"/>
    </row>
    <row r="1413" spans="1:20" ht="25.5">
      <c r="A1413" s="80">
        <v>1413</v>
      </c>
      <c r="B1413" s="46" t="s">
        <v>100</v>
      </c>
      <c r="C1413" s="112" t="s">
        <v>2067</v>
      </c>
      <c r="D1413" s="112" t="s">
        <v>2965</v>
      </c>
      <c r="E1413" s="112"/>
      <c r="F1413" s="111" t="s">
        <v>2470</v>
      </c>
      <c r="G1413" s="113" t="s">
        <v>98</v>
      </c>
      <c r="H1413" s="114" t="s">
        <v>99</v>
      </c>
      <c r="I1413" s="114"/>
      <c r="J1413" s="50"/>
      <c r="K1413" s="51"/>
      <c r="L1413" s="51"/>
      <c r="M1413" s="51"/>
      <c r="N1413" s="51"/>
      <c r="O1413" s="51"/>
      <c r="P1413" s="51" t="s">
        <v>1778</v>
      </c>
      <c r="Q1413" s="51"/>
      <c r="R1413" s="51"/>
      <c r="S1413" s="51"/>
      <c r="T1413" s="51"/>
    </row>
    <row r="1414" spans="1:20" ht="76.5">
      <c r="A1414" s="80">
        <v>1414</v>
      </c>
      <c r="B1414" s="46" t="s">
        <v>138</v>
      </c>
      <c r="C1414" s="110" t="s">
        <v>2768</v>
      </c>
      <c r="D1414" s="110" t="s">
        <v>1864</v>
      </c>
      <c r="E1414" s="110" t="s">
        <v>1877</v>
      </c>
      <c r="F1414" s="111" t="s">
        <v>2470</v>
      </c>
      <c r="G1414" s="111" t="s">
        <v>2934</v>
      </c>
      <c r="H1414" s="124" t="s">
        <v>101</v>
      </c>
      <c r="I1414" s="124" t="s">
        <v>625</v>
      </c>
      <c r="J1414" s="50"/>
      <c r="K1414" s="51"/>
      <c r="L1414" s="51"/>
      <c r="M1414" s="51"/>
      <c r="N1414" s="51"/>
      <c r="O1414" s="51"/>
      <c r="P1414" s="51" t="s">
        <v>1637</v>
      </c>
      <c r="Q1414" s="51"/>
      <c r="R1414" s="51"/>
      <c r="S1414" s="51"/>
      <c r="T1414" s="51"/>
    </row>
    <row r="1415" spans="1:20" ht="38.25">
      <c r="A1415" s="80">
        <v>1415</v>
      </c>
      <c r="B1415" s="46" t="s">
        <v>138</v>
      </c>
      <c r="C1415" s="112" t="s">
        <v>2768</v>
      </c>
      <c r="D1415" s="112" t="s">
        <v>1864</v>
      </c>
      <c r="E1415" s="112" t="s">
        <v>2328</v>
      </c>
      <c r="F1415" s="111" t="s">
        <v>2470</v>
      </c>
      <c r="G1415" s="113" t="s">
        <v>2934</v>
      </c>
      <c r="H1415" s="114" t="s">
        <v>626</v>
      </c>
      <c r="I1415" s="114" t="s">
        <v>627</v>
      </c>
      <c r="J1415" s="50"/>
      <c r="K1415" s="51"/>
      <c r="L1415" s="51"/>
      <c r="M1415" s="51"/>
      <c r="N1415" s="51"/>
      <c r="O1415" s="51"/>
      <c r="P1415" s="51" t="s">
        <v>1637</v>
      </c>
      <c r="Q1415" s="51"/>
      <c r="R1415" s="51"/>
      <c r="S1415" s="51"/>
      <c r="T1415" s="51"/>
    </row>
    <row r="1416" spans="1:20" ht="38.25">
      <c r="A1416" s="80">
        <v>1416</v>
      </c>
      <c r="B1416" s="46" t="s">
        <v>138</v>
      </c>
      <c r="C1416" s="112" t="s">
        <v>2768</v>
      </c>
      <c r="D1416" s="112" t="s">
        <v>1864</v>
      </c>
      <c r="E1416" s="112" t="s">
        <v>3222</v>
      </c>
      <c r="F1416" s="111" t="s">
        <v>2470</v>
      </c>
      <c r="G1416" s="113" t="s">
        <v>2934</v>
      </c>
      <c r="H1416" s="114" t="s">
        <v>628</v>
      </c>
      <c r="I1416" s="114" t="s">
        <v>629</v>
      </c>
      <c r="J1416" s="50"/>
      <c r="K1416" s="51"/>
      <c r="L1416" s="51"/>
      <c r="M1416" s="51"/>
      <c r="N1416" s="51"/>
      <c r="O1416" s="51"/>
      <c r="P1416" s="51" t="s">
        <v>1637</v>
      </c>
      <c r="Q1416" s="51"/>
      <c r="R1416" s="51"/>
      <c r="S1416" s="51"/>
      <c r="T1416" s="51"/>
    </row>
    <row r="1417" spans="1:20" ht="38.25">
      <c r="A1417" s="80">
        <v>1417</v>
      </c>
      <c r="B1417" s="46" t="s">
        <v>138</v>
      </c>
      <c r="C1417" s="112" t="s">
        <v>2768</v>
      </c>
      <c r="D1417" s="112" t="s">
        <v>3250</v>
      </c>
      <c r="E1417" s="112" t="s">
        <v>3501</v>
      </c>
      <c r="F1417" s="111" t="s">
        <v>2470</v>
      </c>
      <c r="G1417" s="113" t="s">
        <v>2934</v>
      </c>
      <c r="H1417" s="114" t="s">
        <v>630</v>
      </c>
      <c r="I1417" s="114" t="s">
        <v>631</v>
      </c>
      <c r="J1417" s="50"/>
      <c r="K1417" s="51"/>
      <c r="L1417" s="51"/>
      <c r="M1417" s="51"/>
      <c r="N1417" s="51"/>
      <c r="O1417" s="51"/>
      <c r="P1417" s="51" t="s">
        <v>1637</v>
      </c>
      <c r="Q1417" s="51"/>
      <c r="R1417" s="51"/>
      <c r="S1417" s="51"/>
      <c r="T1417" s="51"/>
    </row>
    <row r="1418" spans="1:20" ht="38.25">
      <c r="A1418" s="80">
        <v>1418</v>
      </c>
      <c r="B1418" s="46" t="s">
        <v>138</v>
      </c>
      <c r="C1418" s="112" t="s">
        <v>2768</v>
      </c>
      <c r="D1418" s="112" t="s">
        <v>3250</v>
      </c>
      <c r="E1418" s="112" t="s">
        <v>3268</v>
      </c>
      <c r="F1418" s="111" t="s">
        <v>2470</v>
      </c>
      <c r="G1418" s="113" t="s">
        <v>2934</v>
      </c>
      <c r="H1418" s="114" t="s">
        <v>632</v>
      </c>
      <c r="I1418" s="114" t="s">
        <v>633</v>
      </c>
      <c r="J1418" s="50"/>
      <c r="K1418" s="51"/>
      <c r="L1418" s="51"/>
      <c r="M1418" s="51"/>
      <c r="N1418" s="51"/>
      <c r="O1418" s="51"/>
      <c r="P1418" s="51" t="s">
        <v>1637</v>
      </c>
      <c r="Q1418" s="51"/>
      <c r="R1418" s="51"/>
      <c r="S1418" s="51"/>
      <c r="T1418" s="51"/>
    </row>
    <row r="1419" spans="1:20" ht="51">
      <c r="A1419" s="80">
        <v>1419</v>
      </c>
      <c r="B1419" s="46" t="s">
        <v>138</v>
      </c>
      <c r="C1419" s="112" t="s">
        <v>2768</v>
      </c>
      <c r="D1419" s="112" t="s">
        <v>1147</v>
      </c>
      <c r="E1419" s="112" t="s">
        <v>2769</v>
      </c>
      <c r="F1419" s="111" t="s">
        <v>2470</v>
      </c>
      <c r="G1419" s="113" t="s">
        <v>2934</v>
      </c>
      <c r="H1419" s="114" t="s">
        <v>634</v>
      </c>
      <c r="I1419" s="114" t="s">
        <v>635</v>
      </c>
      <c r="J1419" s="50"/>
      <c r="K1419" s="51"/>
      <c r="L1419" s="51"/>
      <c r="M1419" s="51"/>
      <c r="N1419" s="51"/>
      <c r="O1419" s="51"/>
      <c r="P1419" s="51" t="s">
        <v>1637</v>
      </c>
      <c r="Q1419" s="51"/>
      <c r="R1419" s="51"/>
      <c r="S1419" s="51"/>
      <c r="T1419" s="51"/>
    </row>
    <row r="1420" spans="1:20" ht="51">
      <c r="A1420" s="80">
        <v>1420</v>
      </c>
      <c r="B1420" s="46" t="s">
        <v>138</v>
      </c>
      <c r="C1420" s="112" t="s">
        <v>2768</v>
      </c>
      <c r="D1420" s="112" t="s">
        <v>1147</v>
      </c>
      <c r="E1420" s="112" t="s">
        <v>474</v>
      </c>
      <c r="F1420" s="111" t="s">
        <v>2470</v>
      </c>
      <c r="G1420" s="113" t="s">
        <v>2934</v>
      </c>
      <c r="H1420" s="114" t="s">
        <v>636</v>
      </c>
      <c r="I1420" s="114" t="s">
        <v>637</v>
      </c>
      <c r="J1420" s="50"/>
      <c r="K1420" s="51"/>
      <c r="L1420" s="51"/>
      <c r="M1420" s="51"/>
      <c r="N1420" s="51"/>
      <c r="O1420" s="51"/>
      <c r="P1420" s="51" t="s">
        <v>1637</v>
      </c>
      <c r="Q1420" s="51"/>
      <c r="R1420" s="51"/>
      <c r="S1420" s="51"/>
      <c r="T1420" s="51"/>
    </row>
    <row r="1421" spans="1:20" ht="89.25">
      <c r="A1421" s="80">
        <v>1421</v>
      </c>
      <c r="B1421" s="46" t="s">
        <v>138</v>
      </c>
      <c r="C1421" s="112" t="s">
        <v>2214</v>
      </c>
      <c r="D1421" s="112" t="s">
        <v>2163</v>
      </c>
      <c r="E1421" s="112" t="s">
        <v>2030</v>
      </c>
      <c r="F1421" s="111" t="s">
        <v>2470</v>
      </c>
      <c r="G1421" s="113" t="s">
        <v>2934</v>
      </c>
      <c r="H1421" s="114" t="s">
        <v>638</v>
      </c>
      <c r="I1421" s="114" t="s">
        <v>639</v>
      </c>
      <c r="J1421" s="50"/>
      <c r="K1421" s="51"/>
      <c r="L1421" s="51"/>
      <c r="M1421" s="51"/>
      <c r="N1421" s="51"/>
      <c r="O1421" s="51"/>
      <c r="P1421" s="51" t="s">
        <v>1778</v>
      </c>
      <c r="Q1421" s="51"/>
      <c r="R1421" s="51"/>
      <c r="S1421" s="51"/>
      <c r="T1421" s="51"/>
    </row>
    <row r="1422" spans="1:20" ht="51">
      <c r="A1422" s="80">
        <v>1422</v>
      </c>
      <c r="B1422" s="46" t="s">
        <v>138</v>
      </c>
      <c r="C1422" s="112" t="s">
        <v>2214</v>
      </c>
      <c r="D1422" s="112" t="s">
        <v>2163</v>
      </c>
      <c r="E1422" s="112" t="s">
        <v>640</v>
      </c>
      <c r="F1422" s="111" t="s">
        <v>2470</v>
      </c>
      <c r="G1422" s="113" t="s">
        <v>2934</v>
      </c>
      <c r="H1422" s="114" t="s">
        <v>641</v>
      </c>
      <c r="I1422" s="114" t="s">
        <v>642</v>
      </c>
      <c r="J1422" s="50"/>
      <c r="K1422" s="51"/>
      <c r="L1422" s="51"/>
      <c r="M1422" s="51"/>
      <c r="N1422" s="51"/>
      <c r="O1422" s="51"/>
      <c r="P1422" s="51" t="s">
        <v>1778</v>
      </c>
      <c r="Q1422" s="51"/>
      <c r="R1422" s="51"/>
      <c r="S1422" s="51"/>
      <c r="T1422" s="51"/>
    </row>
    <row r="1423" spans="1:20" ht="102">
      <c r="A1423" s="80">
        <v>1423</v>
      </c>
      <c r="B1423" s="46" t="s">
        <v>138</v>
      </c>
      <c r="C1423" s="112" t="s">
        <v>3221</v>
      </c>
      <c r="D1423" s="112" t="s">
        <v>3229</v>
      </c>
      <c r="E1423" s="112" t="s">
        <v>643</v>
      </c>
      <c r="F1423" s="111" t="s">
        <v>2470</v>
      </c>
      <c r="G1423" s="113" t="s">
        <v>2934</v>
      </c>
      <c r="H1423" s="114" t="s">
        <v>644</v>
      </c>
      <c r="I1423" s="114" t="s">
        <v>645</v>
      </c>
      <c r="J1423" s="50"/>
      <c r="K1423" s="51"/>
      <c r="L1423" s="51"/>
      <c r="M1423" s="51"/>
      <c r="N1423" s="51"/>
      <c r="O1423" s="51"/>
      <c r="P1423" s="51" t="s">
        <v>1781</v>
      </c>
      <c r="Q1423" s="51"/>
      <c r="R1423" s="51"/>
      <c r="S1423" s="51"/>
      <c r="T1423" s="51"/>
    </row>
    <row r="1424" spans="1:20" ht="51">
      <c r="A1424" s="80">
        <v>1424</v>
      </c>
      <c r="B1424" s="46" t="s">
        <v>138</v>
      </c>
      <c r="C1424" s="112" t="s">
        <v>3221</v>
      </c>
      <c r="D1424" s="112" t="s">
        <v>3229</v>
      </c>
      <c r="E1424" s="112" t="s">
        <v>3468</v>
      </c>
      <c r="F1424" s="111" t="s">
        <v>2470</v>
      </c>
      <c r="G1424" s="113" t="s">
        <v>2934</v>
      </c>
      <c r="H1424" s="114" t="s">
        <v>646</v>
      </c>
      <c r="I1424" s="114" t="s">
        <v>647</v>
      </c>
      <c r="J1424" s="50"/>
      <c r="K1424" s="51"/>
      <c r="L1424" s="51"/>
      <c r="M1424" s="51"/>
      <c r="N1424" s="51"/>
      <c r="O1424" s="51"/>
      <c r="P1424" s="51" t="s">
        <v>1781</v>
      </c>
      <c r="Q1424" s="51"/>
      <c r="R1424" s="51"/>
      <c r="S1424" s="51"/>
      <c r="T1424" s="51"/>
    </row>
    <row r="1425" spans="1:20" ht="76.5">
      <c r="A1425" s="80">
        <v>1425</v>
      </c>
      <c r="B1425" s="46" t="s">
        <v>138</v>
      </c>
      <c r="C1425" s="112" t="s">
        <v>3221</v>
      </c>
      <c r="D1425" s="112" t="s">
        <v>2010</v>
      </c>
      <c r="E1425" s="112" t="s">
        <v>648</v>
      </c>
      <c r="F1425" s="111" t="s">
        <v>2470</v>
      </c>
      <c r="G1425" s="113" t="s">
        <v>2934</v>
      </c>
      <c r="H1425" s="114" t="s">
        <v>119</v>
      </c>
      <c r="I1425" s="114" t="s">
        <v>120</v>
      </c>
      <c r="J1425" s="50"/>
      <c r="K1425" s="51"/>
      <c r="L1425" s="51"/>
      <c r="M1425" s="51"/>
      <c r="N1425" s="51"/>
      <c r="O1425" s="51"/>
      <c r="P1425" s="51" t="s">
        <v>1781</v>
      </c>
      <c r="Q1425" s="51"/>
      <c r="R1425" s="51"/>
      <c r="S1425" s="51"/>
      <c r="T1425" s="51"/>
    </row>
    <row r="1426" spans="1:20" ht="51">
      <c r="A1426" s="80">
        <v>1426</v>
      </c>
      <c r="B1426" s="46" t="s">
        <v>138</v>
      </c>
      <c r="C1426" s="112" t="s">
        <v>3514</v>
      </c>
      <c r="D1426" s="112" t="s">
        <v>3515</v>
      </c>
      <c r="E1426" s="112" t="s">
        <v>1353</v>
      </c>
      <c r="F1426" s="111" t="s">
        <v>2470</v>
      </c>
      <c r="G1426" s="113" t="s">
        <v>2934</v>
      </c>
      <c r="H1426" s="114" t="s">
        <v>121</v>
      </c>
      <c r="I1426" s="114" t="s">
        <v>122</v>
      </c>
      <c r="J1426" s="50"/>
      <c r="K1426" s="51"/>
      <c r="L1426" s="51"/>
      <c r="M1426" s="51"/>
      <c r="N1426" s="51"/>
      <c r="O1426" s="51"/>
      <c r="P1426" s="51" t="s">
        <v>1776</v>
      </c>
      <c r="Q1426" s="51"/>
      <c r="R1426" s="51"/>
      <c r="S1426" s="51"/>
      <c r="T1426" s="51"/>
    </row>
    <row r="1427" spans="1:20" ht="25.5">
      <c r="A1427" s="80">
        <v>1427</v>
      </c>
      <c r="B1427" s="46" t="s">
        <v>138</v>
      </c>
      <c r="C1427" s="112" t="s">
        <v>3514</v>
      </c>
      <c r="D1427" s="112" t="s">
        <v>3515</v>
      </c>
      <c r="E1427" s="112" t="s">
        <v>123</v>
      </c>
      <c r="F1427" s="111" t="s">
        <v>2470</v>
      </c>
      <c r="G1427" s="113" t="s">
        <v>2934</v>
      </c>
      <c r="H1427" s="114" t="s">
        <v>124</v>
      </c>
      <c r="I1427" s="114" t="s">
        <v>125</v>
      </c>
      <c r="J1427" s="50"/>
      <c r="K1427" s="51"/>
      <c r="L1427" s="51"/>
      <c r="M1427" s="51"/>
      <c r="N1427" s="51"/>
      <c r="O1427" s="51"/>
      <c r="P1427" s="51" t="s">
        <v>1776</v>
      </c>
      <c r="Q1427" s="51"/>
      <c r="R1427" s="51"/>
      <c r="S1427" s="51"/>
      <c r="T1427" s="51"/>
    </row>
    <row r="1428" spans="1:20" ht="38.25">
      <c r="A1428" s="80">
        <v>1428</v>
      </c>
      <c r="B1428" s="46" t="s">
        <v>138</v>
      </c>
      <c r="C1428" s="112" t="s">
        <v>3514</v>
      </c>
      <c r="D1428" s="112" t="s">
        <v>3515</v>
      </c>
      <c r="E1428" s="112" t="s">
        <v>77</v>
      </c>
      <c r="F1428" s="111" t="s">
        <v>2470</v>
      </c>
      <c r="G1428" s="113" t="s">
        <v>2934</v>
      </c>
      <c r="H1428" s="114" t="s">
        <v>126</v>
      </c>
      <c r="I1428" s="114" t="s">
        <v>127</v>
      </c>
      <c r="J1428" s="50"/>
      <c r="K1428" s="51"/>
      <c r="L1428" s="51"/>
      <c r="M1428" s="51"/>
      <c r="N1428" s="51"/>
      <c r="O1428" s="51"/>
      <c r="P1428" s="51" t="s">
        <v>1776</v>
      </c>
      <c r="Q1428" s="51"/>
      <c r="R1428" s="51"/>
      <c r="S1428" s="51"/>
      <c r="T1428" s="51"/>
    </row>
    <row r="1429" spans="1:20" ht="63.75">
      <c r="A1429" s="80">
        <v>1429</v>
      </c>
      <c r="B1429" s="46" t="s">
        <v>138</v>
      </c>
      <c r="C1429" s="112" t="s">
        <v>3521</v>
      </c>
      <c r="D1429" s="112" t="s">
        <v>3529</v>
      </c>
      <c r="E1429" s="112" t="s">
        <v>745</v>
      </c>
      <c r="F1429" s="111" t="s">
        <v>2470</v>
      </c>
      <c r="G1429" s="113" t="s">
        <v>2934</v>
      </c>
      <c r="H1429" s="114" t="s">
        <v>128</v>
      </c>
      <c r="I1429" s="114" t="s">
        <v>129</v>
      </c>
      <c r="J1429" s="50"/>
      <c r="K1429" s="51"/>
      <c r="L1429" s="51"/>
      <c r="M1429" s="51"/>
      <c r="N1429" s="51"/>
      <c r="O1429" s="51"/>
      <c r="P1429" s="51" t="s">
        <v>1776</v>
      </c>
      <c r="Q1429" s="51"/>
      <c r="R1429" s="51"/>
      <c r="S1429" s="51"/>
      <c r="T1429" s="51"/>
    </row>
    <row r="1430" spans="1:20" ht="89.25">
      <c r="A1430" s="80">
        <v>1430</v>
      </c>
      <c r="B1430" s="46" t="s">
        <v>138</v>
      </c>
      <c r="C1430" s="112" t="s">
        <v>3528</v>
      </c>
      <c r="D1430" s="112" t="s">
        <v>3468</v>
      </c>
      <c r="E1430" s="112" t="s">
        <v>130</v>
      </c>
      <c r="F1430" s="111" t="s">
        <v>2470</v>
      </c>
      <c r="G1430" s="113" t="s">
        <v>2934</v>
      </c>
      <c r="H1430" s="114" t="s">
        <v>131</v>
      </c>
      <c r="I1430" s="114" t="s">
        <v>132</v>
      </c>
      <c r="J1430" s="50"/>
      <c r="K1430" s="51"/>
      <c r="L1430" s="51"/>
      <c r="M1430" s="51"/>
      <c r="N1430" s="51"/>
      <c r="O1430" s="51"/>
      <c r="P1430" s="51" t="s">
        <v>1776</v>
      </c>
      <c r="Q1430" s="51"/>
      <c r="R1430" s="51"/>
      <c r="S1430" s="51"/>
      <c r="T1430" s="51"/>
    </row>
    <row r="1431" spans="1:20" ht="76.5">
      <c r="A1431" s="80">
        <v>1431</v>
      </c>
      <c r="B1431" s="46" t="s">
        <v>138</v>
      </c>
      <c r="C1431" s="112" t="s">
        <v>2931</v>
      </c>
      <c r="D1431" s="112" t="s">
        <v>2932</v>
      </c>
      <c r="E1431" s="112" t="s">
        <v>133</v>
      </c>
      <c r="F1431" s="111" t="s">
        <v>2470</v>
      </c>
      <c r="G1431" s="113" t="s">
        <v>2934</v>
      </c>
      <c r="H1431" s="114" t="s">
        <v>134</v>
      </c>
      <c r="I1431" s="114" t="s">
        <v>135</v>
      </c>
      <c r="J1431" s="50"/>
      <c r="K1431" s="51"/>
      <c r="L1431" s="51"/>
      <c r="M1431" s="51"/>
      <c r="N1431" s="51"/>
      <c r="O1431" s="51"/>
      <c r="P1431" s="51" t="s">
        <v>2101</v>
      </c>
      <c r="Q1431" s="51"/>
      <c r="R1431" s="51"/>
      <c r="S1431" s="51"/>
      <c r="T1431" s="51"/>
    </row>
    <row r="1432" spans="1:20" ht="89.25">
      <c r="A1432" s="80">
        <v>1432</v>
      </c>
      <c r="B1432" s="46" t="s">
        <v>138</v>
      </c>
      <c r="C1432" s="112" t="s">
        <v>82</v>
      </c>
      <c r="D1432" s="112" t="s">
        <v>2932</v>
      </c>
      <c r="E1432" s="112" t="s">
        <v>1260</v>
      </c>
      <c r="F1432" s="111" t="s">
        <v>2470</v>
      </c>
      <c r="G1432" s="113" t="s">
        <v>2934</v>
      </c>
      <c r="H1432" s="114" t="s">
        <v>136</v>
      </c>
      <c r="I1432" s="114" t="s">
        <v>137</v>
      </c>
      <c r="J1432" s="50"/>
      <c r="K1432" s="51"/>
      <c r="L1432" s="51"/>
      <c r="M1432" s="51"/>
      <c r="N1432" s="51"/>
      <c r="O1432" s="51"/>
      <c r="P1432" s="51" t="s">
        <v>2098</v>
      </c>
      <c r="Q1432" s="51"/>
      <c r="R1432" s="51"/>
      <c r="S1432" s="51"/>
      <c r="T1432" s="51"/>
    </row>
    <row r="1433" spans="1:20" ht="140.25">
      <c r="A1433" s="80">
        <v>1433</v>
      </c>
      <c r="B1433" s="46" t="s">
        <v>34</v>
      </c>
      <c r="C1433" s="112" t="s">
        <v>1733</v>
      </c>
      <c r="D1433" s="112"/>
      <c r="E1433" s="112"/>
      <c r="F1433" s="111" t="s">
        <v>2470</v>
      </c>
      <c r="G1433" s="113" t="s">
        <v>2934</v>
      </c>
      <c r="H1433" s="114" t="s">
        <v>139</v>
      </c>
      <c r="I1433" s="114" t="s">
        <v>2278</v>
      </c>
      <c r="J1433" s="50"/>
      <c r="K1433" s="51"/>
      <c r="L1433" s="51"/>
      <c r="M1433" s="51"/>
      <c r="N1433" s="51"/>
      <c r="O1433" s="51"/>
      <c r="P1433" s="51" t="s">
        <v>1733</v>
      </c>
      <c r="Q1433" s="51"/>
      <c r="R1433" s="51"/>
      <c r="S1433" s="51"/>
      <c r="T1433" s="51"/>
    </row>
    <row r="1434" spans="1:20" ht="25.5">
      <c r="A1434" s="80">
        <v>1434</v>
      </c>
      <c r="B1434" s="46" t="s">
        <v>34</v>
      </c>
      <c r="C1434" s="112" t="s">
        <v>140</v>
      </c>
      <c r="D1434" s="112" t="s">
        <v>1783</v>
      </c>
      <c r="E1434" s="112" t="s">
        <v>2724</v>
      </c>
      <c r="F1434" s="111" t="s">
        <v>2470</v>
      </c>
      <c r="G1434" s="113" t="s">
        <v>2934</v>
      </c>
      <c r="H1434" s="114" t="s">
        <v>141</v>
      </c>
      <c r="I1434" s="114" t="s">
        <v>142</v>
      </c>
      <c r="J1434" s="50"/>
      <c r="K1434" s="51"/>
      <c r="L1434" s="51"/>
      <c r="M1434" s="51"/>
      <c r="N1434" s="51"/>
      <c r="O1434" s="51"/>
      <c r="P1434" s="51" t="s">
        <v>2099</v>
      </c>
      <c r="Q1434" s="51"/>
      <c r="R1434" s="51"/>
      <c r="S1434" s="51"/>
      <c r="T1434" s="51"/>
    </row>
    <row r="1435" spans="1:20" ht="33.75">
      <c r="A1435" s="80">
        <v>1435</v>
      </c>
      <c r="B1435" s="46" t="s">
        <v>34</v>
      </c>
      <c r="C1435" s="112" t="s">
        <v>1782</v>
      </c>
      <c r="D1435" s="112" t="s">
        <v>1783</v>
      </c>
      <c r="E1435" s="112" t="s">
        <v>1041</v>
      </c>
      <c r="F1435" s="111" t="s">
        <v>2470</v>
      </c>
      <c r="G1435" s="113" t="s">
        <v>2934</v>
      </c>
      <c r="H1435" s="114" t="s">
        <v>143</v>
      </c>
      <c r="I1435" s="114" t="s">
        <v>144</v>
      </c>
      <c r="J1435" s="50" t="s">
        <v>1732</v>
      </c>
      <c r="K1435" s="51" t="s">
        <v>202</v>
      </c>
      <c r="L1435" s="51"/>
      <c r="M1435" s="51" t="s">
        <v>704</v>
      </c>
      <c r="N1435" s="51" t="s">
        <v>3908</v>
      </c>
      <c r="O1435" s="51"/>
      <c r="P1435" s="51" t="s">
        <v>2099</v>
      </c>
      <c r="Q1435" s="51"/>
      <c r="R1435" s="51"/>
      <c r="S1435" s="51"/>
      <c r="T1435" s="51"/>
    </row>
    <row r="1436" spans="1:20" ht="25.5">
      <c r="A1436" s="80">
        <v>1436</v>
      </c>
      <c r="B1436" s="46" t="s">
        <v>34</v>
      </c>
      <c r="C1436" s="112" t="s">
        <v>1782</v>
      </c>
      <c r="D1436" s="112" t="s">
        <v>1783</v>
      </c>
      <c r="E1436" s="112" t="s">
        <v>1084</v>
      </c>
      <c r="F1436" s="111" t="s">
        <v>2470</v>
      </c>
      <c r="G1436" s="113" t="s">
        <v>2934</v>
      </c>
      <c r="H1436" s="114" t="s">
        <v>145</v>
      </c>
      <c r="I1436" s="114" t="s">
        <v>146</v>
      </c>
      <c r="J1436" s="50" t="s">
        <v>1732</v>
      </c>
      <c r="K1436" s="51" t="s">
        <v>3707</v>
      </c>
      <c r="L1436" s="51">
        <v>1436</v>
      </c>
      <c r="M1436" s="51" t="s">
        <v>704</v>
      </c>
      <c r="N1436" s="51" t="s">
        <v>705</v>
      </c>
      <c r="O1436" s="51"/>
      <c r="P1436" s="51" t="s">
        <v>2101</v>
      </c>
      <c r="Q1436" s="51"/>
      <c r="R1436" s="51"/>
      <c r="S1436" s="51"/>
      <c r="T1436" s="51"/>
    </row>
    <row r="1437" spans="1:20" ht="78.75">
      <c r="A1437" s="80">
        <v>1437</v>
      </c>
      <c r="B1437" s="46" t="s">
        <v>34</v>
      </c>
      <c r="C1437" s="112" t="s">
        <v>1782</v>
      </c>
      <c r="D1437" s="112" t="s">
        <v>1783</v>
      </c>
      <c r="E1437" s="112" t="s">
        <v>3210</v>
      </c>
      <c r="F1437" s="111" t="s">
        <v>2470</v>
      </c>
      <c r="G1437" s="113" t="s">
        <v>2934</v>
      </c>
      <c r="H1437" s="114" t="s">
        <v>36</v>
      </c>
      <c r="I1437" s="114" t="s">
        <v>37</v>
      </c>
      <c r="J1437" s="50" t="s">
        <v>1731</v>
      </c>
      <c r="K1437" s="51"/>
      <c r="L1437" s="51"/>
      <c r="M1437" s="51" t="s">
        <v>704</v>
      </c>
      <c r="N1437" s="51" t="s">
        <v>3898</v>
      </c>
      <c r="O1437" s="51"/>
      <c r="P1437" s="51" t="s">
        <v>2101</v>
      </c>
      <c r="Q1437" s="51"/>
      <c r="R1437" s="51"/>
      <c r="S1437" s="51"/>
      <c r="T1437" s="51"/>
    </row>
    <row r="1438" spans="1:20" ht="25.5">
      <c r="A1438" s="80">
        <v>1438</v>
      </c>
      <c r="B1438" s="46" t="s">
        <v>34</v>
      </c>
      <c r="C1438" s="112" t="s">
        <v>38</v>
      </c>
      <c r="D1438" s="112" t="s">
        <v>1783</v>
      </c>
      <c r="E1438" s="112" t="s">
        <v>2328</v>
      </c>
      <c r="F1438" s="111" t="s">
        <v>2470</v>
      </c>
      <c r="G1438" s="113" t="s">
        <v>2934</v>
      </c>
      <c r="H1438" s="114" t="s">
        <v>39</v>
      </c>
      <c r="I1438" s="114" t="s">
        <v>40</v>
      </c>
      <c r="J1438" s="50"/>
      <c r="K1438" s="51"/>
      <c r="L1438" s="51"/>
      <c r="M1438" s="51"/>
      <c r="N1438" s="51"/>
      <c r="O1438" s="51"/>
      <c r="P1438" s="51" t="s">
        <v>1779</v>
      </c>
      <c r="Q1438" s="51"/>
      <c r="R1438" s="51"/>
      <c r="S1438" s="51"/>
      <c r="T1438" s="51"/>
    </row>
    <row r="1439" spans="1:20" ht="89.25">
      <c r="A1439" s="80">
        <v>1439</v>
      </c>
      <c r="B1439" s="46" t="s">
        <v>34</v>
      </c>
      <c r="C1439" s="112" t="s">
        <v>2457</v>
      </c>
      <c r="D1439" s="112" t="s">
        <v>1783</v>
      </c>
      <c r="E1439" s="112" t="s">
        <v>1395</v>
      </c>
      <c r="F1439" s="113" t="s">
        <v>3469</v>
      </c>
      <c r="G1439" s="113" t="s">
        <v>2928</v>
      </c>
      <c r="H1439" s="114" t="s">
        <v>41</v>
      </c>
      <c r="I1439" s="114" t="s">
        <v>42</v>
      </c>
      <c r="J1439" s="50" t="s">
        <v>1732</v>
      </c>
      <c r="K1439" s="51" t="s">
        <v>3927</v>
      </c>
      <c r="L1439" s="51">
        <v>4</v>
      </c>
      <c r="M1439" s="51" t="s">
        <v>704</v>
      </c>
      <c r="N1439" s="51" t="s">
        <v>705</v>
      </c>
      <c r="O1439" s="51" t="s">
        <v>778</v>
      </c>
      <c r="P1439" s="51"/>
      <c r="Q1439" s="51"/>
      <c r="R1439" s="51"/>
      <c r="S1439" s="51"/>
      <c r="T1439" s="51"/>
    </row>
    <row r="1440" spans="1:20" ht="38.25">
      <c r="A1440" s="80">
        <v>1440</v>
      </c>
      <c r="B1440" s="46" t="s">
        <v>34</v>
      </c>
      <c r="C1440" s="112" t="s">
        <v>2459</v>
      </c>
      <c r="D1440" s="112" t="s">
        <v>1783</v>
      </c>
      <c r="E1440" s="112" t="s">
        <v>3487</v>
      </c>
      <c r="F1440" s="111" t="s">
        <v>2470</v>
      </c>
      <c r="G1440" s="113" t="s">
        <v>2934</v>
      </c>
      <c r="H1440" s="114" t="s">
        <v>43</v>
      </c>
      <c r="I1440" s="114" t="s">
        <v>44</v>
      </c>
      <c r="J1440" s="50"/>
      <c r="K1440" s="51"/>
      <c r="L1440" s="51"/>
      <c r="M1440" s="51"/>
      <c r="N1440" s="51"/>
      <c r="O1440" s="51"/>
      <c r="P1440" s="51" t="s">
        <v>2100</v>
      </c>
      <c r="Q1440" s="51"/>
      <c r="R1440" s="51"/>
      <c r="S1440" s="51"/>
      <c r="T1440" s="51"/>
    </row>
    <row r="1441" spans="1:20" ht="76.5">
      <c r="A1441" s="80">
        <v>1441</v>
      </c>
      <c r="B1441" s="46" t="s">
        <v>34</v>
      </c>
      <c r="C1441" s="112" t="s">
        <v>2768</v>
      </c>
      <c r="D1441" s="112" t="s">
        <v>2769</v>
      </c>
      <c r="E1441" s="112"/>
      <c r="F1441" s="113" t="s">
        <v>3469</v>
      </c>
      <c r="G1441" s="113" t="s">
        <v>2934</v>
      </c>
      <c r="H1441" s="114" t="s">
        <v>2279</v>
      </c>
      <c r="I1441" s="114" t="s">
        <v>2280</v>
      </c>
      <c r="J1441" s="50" t="s">
        <v>1759</v>
      </c>
      <c r="K1441" s="51"/>
      <c r="L1441" s="51">
        <v>1154</v>
      </c>
      <c r="M1441" s="51"/>
      <c r="N1441" s="51"/>
      <c r="O1441" s="51" t="s">
        <v>778</v>
      </c>
      <c r="P1441" s="51"/>
      <c r="Q1441" s="51"/>
      <c r="R1441" s="51"/>
      <c r="S1441" s="51"/>
      <c r="T1441" s="51"/>
    </row>
    <row r="1442" spans="1:20" ht="38.25">
      <c r="A1442" s="80">
        <v>1442</v>
      </c>
      <c r="B1442" s="46" t="s">
        <v>34</v>
      </c>
      <c r="C1442" s="112" t="s">
        <v>2768</v>
      </c>
      <c r="D1442" s="112" t="s">
        <v>2763</v>
      </c>
      <c r="E1442" s="112" t="s">
        <v>3210</v>
      </c>
      <c r="F1442" s="111" t="s">
        <v>2470</v>
      </c>
      <c r="G1442" s="113" t="s">
        <v>2934</v>
      </c>
      <c r="H1442" s="114" t="s">
        <v>45</v>
      </c>
      <c r="I1442" s="114" t="s">
        <v>46</v>
      </c>
      <c r="J1442" s="50"/>
      <c r="K1442" s="51"/>
      <c r="L1442" s="51"/>
      <c r="M1442" s="51"/>
      <c r="N1442" s="51"/>
      <c r="O1442" s="51"/>
      <c r="P1442" s="51" t="s">
        <v>1637</v>
      </c>
      <c r="Q1442" s="51"/>
      <c r="R1442" s="51"/>
      <c r="S1442" s="51"/>
      <c r="T1442" s="51"/>
    </row>
    <row r="1443" spans="1:20" ht="38.25">
      <c r="A1443" s="80">
        <v>1443</v>
      </c>
      <c r="B1443" s="46" t="s">
        <v>34</v>
      </c>
      <c r="C1443" s="112" t="s">
        <v>2768</v>
      </c>
      <c r="D1443" s="112" t="s">
        <v>2763</v>
      </c>
      <c r="E1443" s="112" t="s">
        <v>3210</v>
      </c>
      <c r="F1443" s="111" t="s">
        <v>2470</v>
      </c>
      <c r="G1443" s="113" t="s">
        <v>2934</v>
      </c>
      <c r="H1443" s="114" t="s">
        <v>47</v>
      </c>
      <c r="I1443" s="114" t="s">
        <v>46</v>
      </c>
      <c r="J1443" s="50"/>
      <c r="K1443" s="51"/>
      <c r="L1443" s="51"/>
      <c r="M1443" s="51"/>
      <c r="N1443" s="51"/>
      <c r="O1443" s="51"/>
      <c r="P1443" s="51" t="s">
        <v>1637</v>
      </c>
      <c r="Q1443" s="51"/>
      <c r="R1443" s="51"/>
      <c r="S1443" s="51"/>
      <c r="T1443" s="51"/>
    </row>
    <row r="1444" spans="1:20" ht="38.25">
      <c r="A1444" s="80">
        <v>1444</v>
      </c>
      <c r="B1444" s="46" t="s">
        <v>34</v>
      </c>
      <c r="C1444" s="112" t="s">
        <v>2768</v>
      </c>
      <c r="D1444" s="112" t="s">
        <v>2763</v>
      </c>
      <c r="E1444" s="112" t="s">
        <v>3210</v>
      </c>
      <c r="F1444" s="111" t="s">
        <v>2470</v>
      </c>
      <c r="G1444" s="113" t="s">
        <v>2934</v>
      </c>
      <c r="H1444" s="114" t="s">
        <v>48</v>
      </c>
      <c r="I1444" s="114" t="s">
        <v>49</v>
      </c>
      <c r="J1444" s="50"/>
      <c r="K1444" s="51"/>
      <c r="L1444" s="51"/>
      <c r="M1444" s="51"/>
      <c r="N1444" s="51"/>
      <c r="O1444" s="51"/>
      <c r="P1444" s="51" t="s">
        <v>1637</v>
      </c>
      <c r="Q1444" s="51"/>
      <c r="R1444" s="51"/>
      <c r="S1444" s="51"/>
      <c r="T1444" s="51"/>
    </row>
    <row r="1445" spans="1:20" ht="38.25">
      <c r="A1445" s="80">
        <v>1445</v>
      </c>
      <c r="B1445" s="46" t="s">
        <v>34</v>
      </c>
      <c r="C1445" s="112" t="s">
        <v>2768</v>
      </c>
      <c r="D1445" s="112" t="s">
        <v>2763</v>
      </c>
      <c r="E1445" s="112" t="s">
        <v>3210</v>
      </c>
      <c r="F1445" s="111" t="s">
        <v>2470</v>
      </c>
      <c r="G1445" s="113" t="s">
        <v>2934</v>
      </c>
      <c r="H1445" s="114" t="s">
        <v>50</v>
      </c>
      <c r="I1445" s="114" t="s">
        <v>46</v>
      </c>
      <c r="J1445" s="50"/>
      <c r="K1445" s="51"/>
      <c r="L1445" s="51"/>
      <c r="M1445" s="51"/>
      <c r="N1445" s="51"/>
      <c r="O1445" s="51"/>
      <c r="P1445" s="51" t="s">
        <v>1637</v>
      </c>
      <c r="Q1445" s="51"/>
      <c r="R1445" s="51"/>
      <c r="S1445" s="51"/>
      <c r="T1445" s="51"/>
    </row>
    <row r="1446" spans="1:20" ht="38.25">
      <c r="A1446" s="80">
        <v>1446</v>
      </c>
      <c r="B1446" s="46" t="s">
        <v>34</v>
      </c>
      <c r="C1446" s="112" t="s">
        <v>2768</v>
      </c>
      <c r="D1446" s="112" t="s">
        <v>2763</v>
      </c>
      <c r="E1446" s="112" t="s">
        <v>3210</v>
      </c>
      <c r="F1446" s="111" t="s">
        <v>2470</v>
      </c>
      <c r="G1446" s="113" t="s">
        <v>2934</v>
      </c>
      <c r="H1446" s="114" t="s">
        <v>51</v>
      </c>
      <c r="I1446" s="114" t="s">
        <v>46</v>
      </c>
      <c r="J1446" s="50"/>
      <c r="K1446" s="51"/>
      <c r="L1446" s="51"/>
      <c r="M1446" s="51"/>
      <c r="N1446" s="51"/>
      <c r="O1446" s="51"/>
      <c r="P1446" s="51" t="s">
        <v>1637</v>
      </c>
      <c r="Q1446" s="51"/>
      <c r="R1446" s="51"/>
      <c r="S1446" s="51"/>
      <c r="T1446" s="51"/>
    </row>
    <row r="1447" spans="1:20" ht="38.25">
      <c r="A1447" s="80">
        <v>1447</v>
      </c>
      <c r="B1447" s="46" t="s">
        <v>34</v>
      </c>
      <c r="C1447" s="112" t="s">
        <v>2768</v>
      </c>
      <c r="D1447" s="112" t="s">
        <v>2763</v>
      </c>
      <c r="E1447" s="112" t="s">
        <v>3210</v>
      </c>
      <c r="F1447" s="111" t="s">
        <v>2470</v>
      </c>
      <c r="G1447" s="113" t="s">
        <v>2934</v>
      </c>
      <c r="H1447" s="114" t="s">
        <v>52</v>
      </c>
      <c r="I1447" s="114" t="s">
        <v>46</v>
      </c>
      <c r="J1447" s="50"/>
      <c r="K1447" s="51"/>
      <c r="L1447" s="51"/>
      <c r="M1447" s="51"/>
      <c r="N1447" s="51"/>
      <c r="O1447" s="51"/>
      <c r="P1447" s="51" t="s">
        <v>1637</v>
      </c>
      <c r="Q1447" s="51"/>
      <c r="R1447" s="51"/>
      <c r="S1447" s="51"/>
      <c r="T1447" s="51"/>
    </row>
    <row r="1448" spans="1:20" ht="38.25">
      <c r="A1448" s="80">
        <v>1448</v>
      </c>
      <c r="B1448" s="46" t="s">
        <v>34</v>
      </c>
      <c r="C1448" s="112" t="s">
        <v>2768</v>
      </c>
      <c r="D1448" s="112" t="s">
        <v>2763</v>
      </c>
      <c r="E1448" s="112" t="s">
        <v>3210</v>
      </c>
      <c r="F1448" s="111" t="s">
        <v>2470</v>
      </c>
      <c r="G1448" s="113" t="s">
        <v>2934</v>
      </c>
      <c r="H1448" s="114" t="s">
        <v>53</v>
      </c>
      <c r="I1448" s="114" t="s">
        <v>49</v>
      </c>
      <c r="J1448" s="50"/>
      <c r="K1448" s="51"/>
      <c r="L1448" s="51"/>
      <c r="M1448" s="51"/>
      <c r="N1448" s="51"/>
      <c r="O1448" s="51"/>
      <c r="P1448" s="51" t="s">
        <v>1637</v>
      </c>
      <c r="Q1448" s="51"/>
      <c r="R1448" s="51"/>
      <c r="S1448" s="51"/>
      <c r="T1448" s="51"/>
    </row>
    <row r="1449" spans="1:20" ht="25.5">
      <c r="A1449" s="80">
        <v>1449</v>
      </c>
      <c r="B1449" s="46" t="s">
        <v>34</v>
      </c>
      <c r="C1449" s="112" t="s">
        <v>2768</v>
      </c>
      <c r="D1449" s="112" t="s">
        <v>2763</v>
      </c>
      <c r="E1449" s="112" t="s">
        <v>3487</v>
      </c>
      <c r="F1449" s="113" t="s">
        <v>3469</v>
      </c>
      <c r="G1449" s="113" t="s">
        <v>2928</v>
      </c>
      <c r="H1449" s="114" t="s">
        <v>54</v>
      </c>
      <c r="I1449" s="114" t="s">
        <v>675</v>
      </c>
      <c r="J1449" s="50" t="s">
        <v>1731</v>
      </c>
      <c r="K1449" s="51"/>
      <c r="L1449" s="51">
        <v>364</v>
      </c>
      <c r="M1449" s="51" t="s">
        <v>704</v>
      </c>
      <c r="N1449" s="51" t="s">
        <v>705</v>
      </c>
      <c r="O1449" s="51" t="s">
        <v>778</v>
      </c>
      <c r="P1449" s="51"/>
      <c r="Q1449" s="51"/>
      <c r="R1449" s="51"/>
      <c r="S1449" s="51"/>
      <c r="T1449" s="51"/>
    </row>
    <row r="1450" spans="1:20" ht="293.25">
      <c r="A1450" s="80">
        <v>1450</v>
      </c>
      <c r="B1450" s="46" t="s">
        <v>34</v>
      </c>
      <c r="C1450" s="112" t="s">
        <v>2768</v>
      </c>
      <c r="D1450" s="112" t="s">
        <v>2763</v>
      </c>
      <c r="E1450" s="112" t="s">
        <v>3268</v>
      </c>
      <c r="F1450" s="111" t="s">
        <v>2470</v>
      </c>
      <c r="G1450" s="113" t="s">
        <v>2934</v>
      </c>
      <c r="H1450" s="114" t="s">
        <v>2281</v>
      </c>
      <c r="I1450" s="114" t="s">
        <v>676</v>
      </c>
      <c r="J1450" s="50"/>
      <c r="K1450" s="51"/>
      <c r="L1450" s="51"/>
      <c r="M1450" s="51"/>
      <c r="N1450" s="51"/>
      <c r="O1450" s="51"/>
      <c r="P1450" s="51" t="s">
        <v>1637</v>
      </c>
      <c r="Q1450" s="51"/>
      <c r="R1450" s="51"/>
      <c r="S1450" s="51"/>
      <c r="T1450" s="51"/>
    </row>
    <row r="1451" spans="1:20" ht="76.5">
      <c r="A1451" s="80">
        <v>1451</v>
      </c>
      <c r="B1451" s="46" t="s">
        <v>34</v>
      </c>
      <c r="C1451" s="112" t="s">
        <v>2768</v>
      </c>
      <c r="D1451" s="112" t="s">
        <v>1864</v>
      </c>
      <c r="E1451" s="112" t="s">
        <v>474</v>
      </c>
      <c r="F1451" s="111" t="s">
        <v>2470</v>
      </c>
      <c r="G1451" s="113" t="s">
        <v>2934</v>
      </c>
      <c r="H1451" s="114" t="s">
        <v>677</v>
      </c>
      <c r="I1451" s="114" t="s">
        <v>678</v>
      </c>
      <c r="J1451" s="50"/>
      <c r="K1451" s="51"/>
      <c r="L1451" s="51"/>
      <c r="M1451" s="51"/>
      <c r="N1451" s="51"/>
      <c r="O1451" s="51"/>
      <c r="P1451" s="51" t="s">
        <v>1637</v>
      </c>
      <c r="Q1451" s="51"/>
      <c r="R1451" s="51"/>
      <c r="S1451" s="51"/>
      <c r="T1451" s="51"/>
    </row>
    <row r="1452" spans="1:20" ht="89.25">
      <c r="A1452" s="80">
        <v>1452</v>
      </c>
      <c r="B1452" s="46" t="s">
        <v>34</v>
      </c>
      <c r="C1452" s="112" t="s">
        <v>2768</v>
      </c>
      <c r="D1452" s="112" t="s">
        <v>1864</v>
      </c>
      <c r="E1452" s="112" t="s">
        <v>1153</v>
      </c>
      <c r="F1452" s="111" t="s">
        <v>2470</v>
      </c>
      <c r="G1452" s="113" t="s">
        <v>2934</v>
      </c>
      <c r="H1452" s="114" t="s">
        <v>679</v>
      </c>
      <c r="I1452" s="114" t="s">
        <v>680</v>
      </c>
      <c r="J1452" s="50"/>
      <c r="K1452" s="51"/>
      <c r="L1452" s="51"/>
      <c r="M1452" s="51"/>
      <c r="N1452" s="51"/>
      <c r="O1452" s="51"/>
      <c r="P1452" s="51" t="s">
        <v>1637</v>
      </c>
      <c r="Q1452" s="51"/>
      <c r="R1452" s="51"/>
      <c r="S1452" s="51"/>
      <c r="T1452" s="51"/>
    </row>
    <row r="1453" spans="1:20" ht="89.25">
      <c r="A1453" s="80">
        <v>1453</v>
      </c>
      <c r="B1453" s="46" t="s">
        <v>34</v>
      </c>
      <c r="C1453" s="112" t="s">
        <v>2768</v>
      </c>
      <c r="D1453" s="112" t="s">
        <v>1864</v>
      </c>
      <c r="E1453" s="112" t="s">
        <v>1784</v>
      </c>
      <c r="F1453" s="111" t="s">
        <v>2470</v>
      </c>
      <c r="G1453" s="113" t="s">
        <v>2934</v>
      </c>
      <c r="H1453" s="114" t="s">
        <v>681</v>
      </c>
      <c r="I1453" s="114" t="s">
        <v>682</v>
      </c>
      <c r="J1453" s="50"/>
      <c r="K1453" s="51"/>
      <c r="L1453" s="51"/>
      <c r="M1453" s="51"/>
      <c r="N1453" s="51"/>
      <c r="O1453" s="51"/>
      <c r="P1453" s="51" t="s">
        <v>1637</v>
      </c>
      <c r="Q1453" s="51"/>
      <c r="R1453" s="51"/>
      <c r="S1453" s="51"/>
      <c r="T1453" s="51"/>
    </row>
    <row r="1454" spans="1:20" ht="89.25">
      <c r="A1454" s="80">
        <v>1454</v>
      </c>
      <c r="B1454" s="46" t="s">
        <v>34</v>
      </c>
      <c r="C1454" s="112" t="s">
        <v>2768</v>
      </c>
      <c r="D1454" s="112" t="s">
        <v>1864</v>
      </c>
      <c r="E1454" s="112" t="s">
        <v>2753</v>
      </c>
      <c r="F1454" s="111" t="s">
        <v>2470</v>
      </c>
      <c r="G1454" s="113" t="s">
        <v>2934</v>
      </c>
      <c r="H1454" s="114" t="s">
        <v>1420</v>
      </c>
      <c r="I1454" s="114" t="s">
        <v>1421</v>
      </c>
      <c r="J1454" s="50"/>
      <c r="K1454" s="51"/>
      <c r="L1454" s="51"/>
      <c r="M1454" s="51"/>
      <c r="N1454" s="51"/>
      <c r="O1454" s="51"/>
      <c r="P1454" s="51" t="s">
        <v>1637</v>
      </c>
      <c r="Q1454" s="51"/>
      <c r="R1454" s="51"/>
      <c r="S1454" s="51"/>
      <c r="T1454" s="51"/>
    </row>
    <row r="1455" spans="1:20" ht="89.25">
      <c r="A1455" s="80">
        <v>1455</v>
      </c>
      <c r="B1455" s="46" t="s">
        <v>34</v>
      </c>
      <c r="C1455" s="112" t="s">
        <v>2768</v>
      </c>
      <c r="D1455" s="112" t="s">
        <v>1864</v>
      </c>
      <c r="E1455" s="112" t="s">
        <v>3257</v>
      </c>
      <c r="F1455" s="111" t="s">
        <v>2470</v>
      </c>
      <c r="G1455" s="113" t="s">
        <v>2934</v>
      </c>
      <c r="H1455" s="114" t="s">
        <v>1422</v>
      </c>
      <c r="I1455" s="114" t="s">
        <v>1423</v>
      </c>
      <c r="J1455" s="50"/>
      <c r="K1455" s="51"/>
      <c r="L1455" s="51"/>
      <c r="M1455" s="51"/>
      <c r="N1455" s="51"/>
      <c r="O1455" s="51"/>
      <c r="P1455" s="51" t="s">
        <v>1637</v>
      </c>
      <c r="Q1455" s="51"/>
      <c r="R1455" s="51"/>
      <c r="S1455" s="51"/>
      <c r="T1455" s="51"/>
    </row>
    <row r="1456" spans="1:20" ht="89.25">
      <c r="A1456" s="80">
        <v>1456</v>
      </c>
      <c r="B1456" s="46" t="s">
        <v>34</v>
      </c>
      <c r="C1456" s="112" t="s">
        <v>2768</v>
      </c>
      <c r="D1456" s="112" t="s">
        <v>1864</v>
      </c>
      <c r="E1456" s="112" t="s">
        <v>1242</v>
      </c>
      <c r="F1456" s="111" t="s">
        <v>2470</v>
      </c>
      <c r="G1456" s="113" t="s">
        <v>2934</v>
      </c>
      <c r="H1456" s="114" t="s">
        <v>1424</v>
      </c>
      <c r="I1456" s="114" t="s">
        <v>1425</v>
      </c>
      <c r="J1456" s="50"/>
      <c r="K1456" s="51"/>
      <c r="L1456" s="51"/>
      <c r="M1456" s="51"/>
      <c r="N1456" s="51"/>
      <c r="O1456" s="51"/>
      <c r="P1456" s="51" t="s">
        <v>1637</v>
      </c>
      <c r="Q1456" s="51"/>
      <c r="R1456" s="51"/>
      <c r="S1456" s="51"/>
      <c r="T1456" s="51"/>
    </row>
    <row r="1457" spans="1:20" ht="76.5">
      <c r="A1457" s="80">
        <v>1457</v>
      </c>
      <c r="B1457" s="46" t="s">
        <v>34</v>
      </c>
      <c r="C1457" s="112" t="s">
        <v>2768</v>
      </c>
      <c r="D1457" s="112" t="s">
        <v>1864</v>
      </c>
      <c r="E1457" s="112" t="s">
        <v>2010</v>
      </c>
      <c r="F1457" s="111" t="s">
        <v>2470</v>
      </c>
      <c r="G1457" s="113" t="s">
        <v>2934</v>
      </c>
      <c r="H1457" s="114" t="s">
        <v>1426</v>
      </c>
      <c r="I1457" s="114" t="s">
        <v>1427</v>
      </c>
      <c r="J1457" s="50"/>
      <c r="K1457" s="51"/>
      <c r="L1457" s="51"/>
      <c r="M1457" s="51"/>
      <c r="N1457" s="51"/>
      <c r="O1457" s="51"/>
      <c r="P1457" s="51" t="s">
        <v>1637</v>
      </c>
      <c r="Q1457" s="51"/>
      <c r="R1457" s="51"/>
      <c r="S1457" s="51"/>
      <c r="T1457" s="51"/>
    </row>
    <row r="1458" spans="1:20" ht="63.75">
      <c r="A1458" s="80">
        <v>1458</v>
      </c>
      <c r="B1458" s="46" t="s">
        <v>34</v>
      </c>
      <c r="C1458" s="112" t="s">
        <v>2768</v>
      </c>
      <c r="D1458" s="112" t="s">
        <v>1864</v>
      </c>
      <c r="E1458" s="112" t="s">
        <v>2125</v>
      </c>
      <c r="F1458" s="111" t="s">
        <v>2470</v>
      </c>
      <c r="G1458" s="113" t="s">
        <v>2934</v>
      </c>
      <c r="H1458" s="114" t="s">
        <v>3450</v>
      </c>
      <c r="I1458" s="114" t="s">
        <v>3451</v>
      </c>
      <c r="J1458" s="50"/>
      <c r="K1458" s="51"/>
      <c r="L1458" s="51"/>
      <c r="M1458" s="51"/>
      <c r="N1458" s="51"/>
      <c r="O1458" s="51"/>
      <c r="P1458" s="51" t="s">
        <v>1637</v>
      </c>
      <c r="Q1458" s="51"/>
      <c r="R1458" s="51"/>
      <c r="S1458" s="51"/>
      <c r="T1458" s="51"/>
    </row>
    <row r="1459" spans="1:20" ht="38.25">
      <c r="A1459" s="80">
        <v>1459</v>
      </c>
      <c r="B1459" s="46" t="s">
        <v>34</v>
      </c>
      <c r="C1459" s="112" t="s">
        <v>2768</v>
      </c>
      <c r="D1459" s="112" t="s">
        <v>3250</v>
      </c>
      <c r="E1459" s="112" t="s">
        <v>1783</v>
      </c>
      <c r="F1459" s="111" t="s">
        <v>2470</v>
      </c>
      <c r="G1459" s="113" t="s">
        <v>2934</v>
      </c>
      <c r="H1459" s="114" t="s">
        <v>1428</v>
      </c>
      <c r="I1459" s="114" t="s">
        <v>46</v>
      </c>
      <c r="J1459" s="50"/>
      <c r="K1459" s="51"/>
      <c r="L1459" s="51"/>
      <c r="M1459" s="51"/>
      <c r="N1459" s="51"/>
      <c r="O1459" s="51"/>
      <c r="P1459" s="51" t="s">
        <v>1637</v>
      </c>
      <c r="Q1459" s="51"/>
      <c r="R1459" s="51"/>
      <c r="S1459" s="51"/>
      <c r="T1459" s="51"/>
    </row>
    <row r="1460" spans="1:20" ht="38.25">
      <c r="A1460" s="80">
        <v>1460</v>
      </c>
      <c r="B1460" s="46" t="s">
        <v>34</v>
      </c>
      <c r="C1460" s="112" t="s">
        <v>2768</v>
      </c>
      <c r="D1460" s="112" t="s">
        <v>3250</v>
      </c>
      <c r="E1460" s="112" t="s">
        <v>1783</v>
      </c>
      <c r="F1460" s="111" t="s">
        <v>2470</v>
      </c>
      <c r="G1460" s="113" t="s">
        <v>2934</v>
      </c>
      <c r="H1460" s="114" t="s">
        <v>1429</v>
      </c>
      <c r="I1460" s="114" t="s">
        <v>46</v>
      </c>
      <c r="J1460" s="50"/>
      <c r="K1460" s="51"/>
      <c r="L1460" s="51"/>
      <c r="M1460" s="51"/>
      <c r="N1460" s="51"/>
      <c r="O1460" s="51"/>
      <c r="P1460" s="51" t="s">
        <v>1637</v>
      </c>
      <c r="Q1460" s="51"/>
      <c r="R1460" s="51"/>
      <c r="S1460" s="51"/>
      <c r="T1460" s="51"/>
    </row>
    <row r="1461" spans="1:20" ht="38.25">
      <c r="A1461" s="80">
        <v>1461</v>
      </c>
      <c r="B1461" s="46" t="s">
        <v>34</v>
      </c>
      <c r="C1461" s="112" t="s">
        <v>2768</v>
      </c>
      <c r="D1461" s="112" t="s">
        <v>3250</v>
      </c>
      <c r="E1461" s="112" t="s">
        <v>1783</v>
      </c>
      <c r="F1461" s="111" t="s">
        <v>2470</v>
      </c>
      <c r="G1461" s="113" t="s">
        <v>2934</v>
      </c>
      <c r="H1461" s="114" t="s">
        <v>1430</v>
      </c>
      <c r="I1461" s="114" t="s">
        <v>49</v>
      </c>
      <c r="J1461" s="50"/>
      <c r="K1461" s="51"/>
      <c r="L1461" s="51"/>
      <c r="M1461" s="51"/>
      <c r="N1461" s="51"/>
      <c r="O1461" s="51"/>
      <c r="P1461" s="51" t="s">
        <v>1637</v>
      </c>
      <c r="Q1461" s="51"/>
      <c r="R1461" s="51"/>
      <c r="S1461" s="51"/>
      <c r="T1461" s="51"/>
    </row>
    <row r="1462" spans="1:20" ht="38.25">
      <c r="A1462" s="80">
        <v>1462</v>
      </c>
      <c r="B1462" s="46" t="s">
        <v>34</v>
      </c>
      <c r="C1462" s="112" t="s">
        <v>2768</v>
      </c>
      <c r="D1462" s="112" t="s">
        <v>3250</v>
      </c>
      <c r="E1462" s="112" t="s">
        <v>1783</v>
      </c>
      <c r="F1462" s="111" t="s">
        <v>2470</v>
      </c>
      <c r="G1462" s="113" t="s">
        <v>2934</v>
      </c>
      <c r="H1462" s="114" t="s">
        <v>686</v>
      </c>
      <c r="I1462" s="114" t="s">
        <v>46</v>
      </c>
      <c r="J1462" s="50"/>
      <c r="K1462" s="51"/>
      <c r="L1462" s="51"/>
      <c r="M1462" s="51"/>
      <c r="N1462" s="51"/>
      <c r="O1462" s="51"/>
      <c r="P1462" s="51" t="s">
        <v>1637</v>
      </c>
      <c r="Q1462" s="51"/>
      <c r="R1462" s="51"/>
      <c r="S1462" s="51"/>
      <c r="T1462" s="51"/>
    </row>
    <row r="1463" spans="1:20" ht="38.25">
      <c r="A1463" s="80">
        <v>1463</v>
      </c>
      <c r="B1463" s="46" t="s">
        <v>34</v>
      </c>
      <c r="C1463" s="112" t="s">
        <v>2768</v>
      </c>
      <c r="D1463" s="112" t="s">
        <v>3250</v>
      </c>
      <c r="E1463" s="112" t="s">
        <v>1783</v>
      </c>
      <c r="F1463" s="111" t="s">
        <v>2470</v>
      </c>
      <c r="G1463" s="113" t="s">
        <v>2934</v>
      </c>
      <c r="H1463" s="114" t="s">
        <v>687</v>
      </c>
      <c r="I1463" s="114" t="s">
        <v>46</v>
      </c>
      <c r="J1463" s="50"/>
      <c r="K1463" s="51"/>
      <c r="L1463" s="51"/>
      <c r="M1463" s="51"/>
      <c r="N1463" s="51"/>
      <c r="O1463" s="51"/>
      <c r="P1463" s="51" t="s">
        <v>1637</v>
      </c>
      <c r="Q1463" s="51"/>
      <c r="R1463" s="51"/>
      <c r="S1463" s="51"/>
      <c r="T1463" s="51"/>
    </row>
    <row r="1464" spans="1:20" ht="38.25">
      <c r="A1464" s="80">
        <v>1464</v>
      </c>
      <c r="B1464" s="46" t="s">
        <v>34</v>
      </c>
      <c r="C1464" s="112" t="s">
        <v>2768</v>
      </c>
      <c r="D1464" s="112" t="s">
        <v>3250</v>
      </c>
      <c r="E1464" s="112" t="s">
        <v>1783</v>
      </c>
      <c r="F1464" s="111" t="s">
        <v>2470</v>
      </c>
      <c r="G1464" s="113" t="s">
        <v>2934</v>
      </c>
      <c r="H1464" s="114" t="s">
        <v>688</v>
      </c>
      <c r="I1464" s="114" t="s">
        <v>46</v>
      </c>
      <c r="J1464" s="50"/>
      <c r="K1464" s="51"/>
      <c r="L1464" s="51"/>
      <c r="M1464" s="51"/>
      <c r="N1464" s="51"/>
      <c r="O1464" s="51"/>
      <c r="P1464" s="51" t="s">
        <v>1637</v>
      </c>
      <c r="Q1464" s="51"/>
      <c r="R1464" s="51"/>
      <c r="S1464" s="51"/>
      <c r="T1464" s="51"/>
    </row>
    <row r="1465" spans="1:20" ht="38.25">
      <c r="A1465" s="80">
        <v>1465</v>
      </c>
      <c r="B1465" s="46" t="s">
        <v>34</v>
      </c>
      <c r="C1465" s="112" t="s">
        <v>2768</v>
      </c>
      <c r="D1465" s="112" t="s">
        <v>3250</v>
      </c>
      <c r="E1465" s="112" t="s">
        <v>1783</v>
      </c>
      <c r="F1465" s="111" t="s">
        <v>2470</v>
      </c>
      <c r="G1465" s="113" t="s">
        <v>2934</v>
      </c>
      <c r="H1465" s="114" t="s">
        <v>689</v>
      </c>
      <c r="I1465" s="114" t="s">
        <v>49</v>
      </c>
      <c r="J1465" s="50"/>
      <c r="K1465" s="51"/>
      <c r="L1465" s="51"/>
      <c r="M1465" s="51"/>
      <c r="N1465" s="51"/>
      <c r="O1465" s="51"/>
      <c r="P1465" s="51" t="s">
        <v>1637</v>
      </c>
      <c r="Q1465" s="51"/>
      <c r="R1465" s="51"/>
      <c r="S1465" s="51"/>
      <c r="T1465" s="51"/>
    </row>
    <row r="1466" spans="1:20" ht="63.75">
      <c r="A1466" s="80">
        <v>1466</v>
      </c>
      <c r="B1466" s="46" t="s">
        <v>34</v>
      </c>
      <c r="C1466" s="112" t="s">
        <v>2115</v>
      </c>
      <c r="D1466" s="112" t="s">
        <v>1027</v>
      </c>
      <c r="E1466" s="112" t="s">
        <v>2469</v>
      </c>
      <c r="F1466" s="111" t="s">
        <v>2470</v>
      </c>
      <c r="G1466" s="113" t="s">
        <v>2934</v>
      </c>
      <c r="H1466" s="114" t="s">
        <v>690</v>
      </c>
      <c r="I1466" s="114" t="s">
        <v>691</v>
      </c>
      <c r="J1466" s="50"/>
      <c r="K1466" s="51"/>
      <c r="L1466" s="51"/>
      <c r="M1466" s="51"/>
      <c r="N1466" s="51"/>
      <c r="O1466" s="51"/>
      <c r="P1466" s="51" t="s">
        <v>1777</v>
      </c>
      <c r="Q1466" s="51"/>
      <c r="R1466" s="51"/>
      <c r="S1466" s="51"/>
      <c r="T1466" s="51"/>
    </row>
    <row r="1467" spans="1:20" ht="140.25">
      <c r="A1467" s="80">
        <v>1467</v>
      </c>
      <c r="B1467" s="46" t="s">
        <v>34</v>
      </c>
      <c r="C1467" s="112" t="s">
        <v>2115</v>
      </c>
      <c r="D1467" s="112" t="s">
        <v>1027</v>
      </c>
      <c r="E1467" s="112"/>
      <c r="F1467" s="111" t="s">
        <v>2470</v>
      </c>
      <c r="G1467" s="113" t="s">
        <v>2934</v>
      </c>
      <c r="H1467" s="114" t="s">
        <v>692</v>
      </c>
      <c r="I1467" s="114" t="s">
        <v>693</v>
      </c>
      <c r="J1467" s="50"/>
      <c r="K1467" s="51"/>
      <c r="L1467" s="51"/>
      <c r="M1467" s="51"/>
      <c r="N1467" s="51"/>
      <c r="O1467" s="51"/>
      <c r="P1467" s="51" t="s">
        <v>1777</v>
      </c>
      <c r="Q1467" s="51"/>
      <c r="R1467" s="51"/>
      <c r="S1467" s="51"/>
      <c r="T1467" s="51"/>
    </row>
    <row r="1468" spans="1:20" ht="25.5">
      <c r="A1468" s="80">
        <v>1468</v>
      </c>
      <c r="B1468" s="46" t="s">
        <v>34</v>
      </c>
      <c r="C1468" s="112" t="s">
        <v>2768</v>
      </c>
      <c r="D1468" s="112" t="s">
        <v>3250</v>
      </c>
      <c r="E1468" s="112" t="s">
        <v>2010</v>
      </c>
      <c r="F1468" s="111" t="s">
        <v>2470</v>
      </c>
      <c r="G1468" s="113" t="s">
        <v>2934</v>
      </c>
      <c r="H1468" s="114" t="s">
        <v>694</v>
      </c>
      <c r="I1468" s="114" t="s">
        <v>675</v>
      </c>
      <c r="J1468" s="50"/>
      <c r="K1468" s="51"/>
      <c r="L1468" s="51"/>
      <c r="M1468" s="51"/>
      <c r="N1468" s="51"/>
      <c r="O1468" s="51"/>
      <c r="P1468" s="51" t="s">
        <v>1637</v>
      </c>
      <c r="Q1468" s="51"/>
      <c r="R1468" s="51"/>
      <c r="S1468" s="51"/>
      <c r="T1468" s="51"/>
    </row>
    <row r="1469" spans="1:20" ht="280.5">
      <c r="A1469" s="80">
        <v>1469</v>
      </c>
      <c r="B1469" s="46" t="s">
        <v>34</v>
      </c>
      <c r="C1469" s="112" t="s">
        <v>2768</v>
      </c>
      <c r="D1469" s="112" t="s">
        <v>3250</v>
      </c>
      <c r="E1469" s="112" t="s">
        <v>1236</v>
      </c>
      <c r="F1469" s="111" t="s">
        <v>2470</v>
      </c>
      <c r="G1469" s="113" t="s">
        <v>2934</v>
      </c>
      <c r="H1469" s="114" t="s">
        <v>2285</v>
      </c>
      <c r="I1469" s="143" t="s">
        <v>695</v>
      </c>
      <c r="J1469" s="50"/>
      <c r="K1469" s="51"/>
      <c r="L1469" s="51"/>
      <c r="M1469" s="51"/>
      <c r="N1469" s="51"/>
      <c r="O1469" s="51"/>
      <c r="P1469" s="51" t="s">
        <v>1637</v>
      </c>
      <c r="Q1469" s="51"/>
      <c r="R1469" s="51"/>
      <c r="S1469" s="51"/>
      <c r="T1469" s="51"/>
    </row>
    <row r="1470" spans="1:20" ht="89.25">
      <c r="A1470" s="80">
        <v>1470</v>
      </c>
      <c r="B1470" s="46" t="s">
        <v>34</v>
      </c>
      <c r="C1470" s="112" t="s">
        <v>2768</v>
      </c>
      <c r="D1470" s="112" t="s">
        <v>3250</v>
      </c>
      <c r="E1470" s="112" t="s">
        <v>3487</v>
      </c>
      <c r="F1470" s="111" t="s">
        <v>2470</v>
      </c>
      <c r="G1470" s="113" t="s">
        <v>2934</v>
      </c>
      <c r="H1470" s="114" t="s">
        <v>696</v>
      </c>
      <c r="I1470" s="114" t="s">
        <v>1452</v>
      </c>
      <c r="J1470" s="50"/>
      <c r="K1470" s="51"/>
      <c r="L1470" s="51"/>
      <c r="M1470" s="51"/>
      <c r="N1470" s="51"/>
      <c r="O1470" s="51"/>
      <c r="P1470" s="51" t="s">
        <v>1637</v>
      </c>
      <c r="Q1470" s="51"/>
      <c r="R1470" s="51"/>
      <c r="S1470" s="51"/>
      <c r="T1470" s="51"/>
    </row>
    <row r="1471" spans="1:20" ht="89.25">
      <c r="A1471" s="80">
        <v>1471</v>
      </c>
      <c r="B1471" s="46" t="s">
        <v>34</v>
      </c>
      <c r="C1471" s="112" t="s">
        <v>2768</v>
      </c>
      <c r="D1471" s="112" t="s">
        <v>3250</v>
      </c>
      <c r="E1471" s="112" t="s">
        <v>3536</v>
      </c>
      <c r="F1471" s="111" t="s">
        <v>2470</v>
      </c>
      <c r="G1471" s="113" t="s">
        <v>2934</v>
      </c>
      <c r="H1471" s="114" t="s">
        <v>1453</v>
      </c>
      <c r="I1471" s="114" t="s">
        <v>1454</v>
      </c>
      <c r="J1471" s="50"/>
      <c r="K1471" s="51"/>
      <c r="L1471" s="51"/>
      <c r="M1471" s="51"/>
      <c r="N1471" s="51"/>
      <c r="O1471" s="51"/>
      <c r="P1471" s="51" t="s">
        <v>1637</v>
      </c>
      <c r="Q1471" s="51"/>
      <c r="R1471" s="51"/>
      <c r="S1471" s="51"/>
      <c r="T1471" s="51"/>
    </row>
    <row r="1472" spans="1:20" ht="89.25">
      <c r="A1472" s="80">
        <v>1472</v>
      </c>
      <c r="B1472" s="46" t="s">
        <v>34</v>
      </c>
      <c r="C1472" s="112" t="s">
        <v>2768</v>
      </c>
      <c r="D1472" s="112" t="s">
        <v>1147</v>
      </c>
      <c r="E1472" s="112" t="s">
        <v>1336</v>
      </c>
      <c r="F1472" s="111" t="s">
        <v>2470</v>
      </c>
      <c r="G1472" s="113" t="s">
        <v>2934</v>
      </c>
      <c r="H1472" s="114" t="s">
        <v>1455</v>
      </c>
      <c r="I1472" s="114" t="s">
        <v>1456</v>
      </c>
      <c r="J1472" s="50"/>
      <c r="K1472" s="51"/>
      <c r="L1472" s="51"/>
      <c r="M1472" s="51"/>
      <c r="N1472" s="51"/>
      <c r="O1472" s="51"/>
      <c r="P1472" s="51" t="s">
        <v>1637</v>
      </c>
      <c r="Q1472" s="51"/>
      <c r="R1472" s="51"/>
      <c r="S1472" s="51"/>
      <c r="T1472" s="51"/>
    </row>
    <row r="1473" spans="1:20" ht="89.25">
      <c r="A1473" s="80">
        <v>1473</v>
      </c>
      <c r="B1473" s="46" t="s">
        <v>34</v>
      </c>
      <c r="C1473" s="112" t="s">
        <v>2768</v>
      </c>
      <c r="D1473" s="112" t="s">
        <v>1147</v>
      </c>
      <c r="E1473" s="112" t="s">
        <v>489</v>
      </c>
      <c r="F1473" s="111" t="s">
        <v>2470</v>
      </c>
      <c r="G1473" s="113" t="s">
        <v>2934</v>
      </c>
      <c r="H1473" s="114" t="s">
        <v>1457</v>
      </c>
      <c r="I1473" s="114" t="s">
        <v>1458</v>
      </c>
      <c r="J1473" s="50"/>
      <c r="K1473" s="51"/>
      <c r="L1473" s="51"/>
      <c r="M1473" s="51"/>
      <c r="N1473" s="51"/>
      <c r="O1473" s="51"/>
      <c r="P1473" s="51" t="s">
        <v>1637</v>
      </c>
      <c r="Q1473" s="51"/>
      <c r="R1473" s="51"/>
      <c r="S1473" s="51"/>
      <c r="T1473" s="51"/>
    </row>
    <row r="1474" spans="1:20" ht="89.25">
      <c r="A1474" s="80">
        <v>1474</v>
      </c>
      <c r="B1474" s="46" t="s">
        <v>34</v>
      </c>
      <c r="C1474" s="112" t="s">
        <v>2768</v>
      </c>
      <c r="D1474" s="112" t="s">
        <v>1147</v>
      </c>
      <c r="E1474" s="112" t="s">
        <v>1027</v>
      </c>
      <c r="F1474" s="111" t="s">
        <v>2470</v>
      </c>
      <c r="G1474" s="113" t="s">
        <v>2934</v>
      </c>
      <c r="H1474" s="114" t="s">
        <v>1459</v>
      </c>
      <c r="I1474" s="114" t="s">
        <v>1460</v>
      </c>
      <c r="J1474" s="50"/>
      <c r="K1474" s="51"/>
      <c r="L1474" s="51"/>
      <c r="M1474" s="51"/>
      <c r="N1474" s="51"/>
      <c r="O1474" s="51"/>
      <c r="P1474" s="51" t="s">
        <v>1637</v>
      </c>
      <c r="Q1474" s="51"/>
      <c r="R1474" s="51"/>
      <c r="S1474" s="51"/>
      <c r="T1474" s="51"/>
    </row>
    <row r="1475" spans="1:20" ht="89.25">
      <c r="A1475" s="80">
        <v>1475</v>
      </c>
      <c r="B1475" s="46" t="s">
        <v>34</v>
      </c>
      <c r="C1475" s="112" t="s">
        <v>2768</v>
      </c>
      <c r="D1475" s="112" t="s">
        <v>1147</v>
      </c>
      <c r="E1475" s="112" t="s">
        <v>3250</v>
      </c>
      <c r="F1475" s="111" t="s">
        <v>2470</v>
      </c>
      <c r="G1475" s="113" t="s">
        <v>2934</v>
      </c>
      <c r="H1475" s="114" t="s">
        <v>430</v>
      </c>
      <c r="I1475" s="114" t="s">
        <v>431</v>
      </c>
      <c r="J1475" s="50"/>
      <c r="K1475" s="51"/>
      <c r="L1475" s="51"/>
      <c r="M1475" s="51"/>
      <c r="N1475" s="51"/>
      <c r="O1475" s="51"/>
      <c r="P1475" s="51" t="s">
        <v>1637</v>
      </c>
      <c r="Q1475" s="51"/>
      <c r="R1475" s="51"/>
      <c r="S1475" s="51"/>
      <c r="T1475" s="51"/>
    </row>
    <row r="1476" spans="1:20" ht="89.25">
      <c r="A1476" s="80">
        <v>1476</v>
      </c>
      <c r="B1476" s="46" t="s">
        <v>34</v>
      </c>
      <c r="C1476" s="112" t="s">
        <v>2768</v>
      </c>
      <c r="D1476" s="112" t="s">
        <v>1147</v>
      </c>
      <c r="E1476" s="112" t="s">
        <v>1270</v>
      </c>
      <c r="F1476" s="111" t="s">
        <v>2470</v>
      </c>
      <c r="G1476" s="113" t="s">
        <v>2934</v>
      </c>
      <c r="H1476" s="114" t="s">
        <v>432</v>
      </c>
      <c r="I1476" s="114" t="s">
        <v>433</v>
      </c>
      <c r="J1476" s="50"/>
      <c r="K1476" s="51"/>
      <c r="L1476" s="51"/>
      <c r="M1476" s="51"/>
      <c r="N1476" s="51"/>
      <c r="O1476" s="51"/>
      <c r="P1476" s="51" t="s">
        <v>1637</v>
      </c>
      <c r="Q1476" s="51"/>
      <c r="R1476" s="51"/>
      <c r="S1476" s="51"/>
      <c r="T1476" s="51"/>
    </row>
    <row r="1477" spans="1:20" ht="63.75">
      <c r="A1477" s="80">
        <v>1477</v>
      </c>
      <c r="B1477" s="46" t="s">
        <v>34</v>
      </c>
      <c r="C1477" s="112" t="s">
        <v>2768</v>
      </c>
      <c r="D1477" s="112" t="s">
        <v>1147</v>
      </c>
      <c r="E1477" s="112" t="s">
        <v>2125</v>
      </c>
      <c r="F1477" s="111" t="s">
        <v>2470</v>
      </c>
      <c r="G1477" s="113" t="s">
        <v>2934</v>
      </c>
      <c r="H1477" s="114" t="s">
        <v>3450</v>
      </c>
      <c r="I1477" s="114" t="s">
        <v>3451</v>
      </c>
      <c r="J1477" s="50"/>
      <c r="K1477" s="51"/>
      <c r="L1477" s="51"/>
      <c r="M1477" s="51"/>
      <c r="N1477" s="51"/>
      <c r="O1477" s="51"/>
      <c r="P1477" s="51" t="s">
        <v>1637</v>
      </c>
      <c r="Q1477" s="51"/>
      <c r="R1477" s="51"/>
      <c r="S1477" s="51"/>
      <c r="T1477" s="51"/>
    </row>
    <row r="1478" spans="1:20" ht="280.5">
      <c r="A1478" s="80">
        <v>1478</v>
      </c>
      <c r="B1478" s="46" t="s">
        <v>34</v>
      </c>
      <c r="C1478" s="112" t="s">
        <v>2768</v>
      </c>
      <c r="D1478" s="112" t="s">
        <v>1037</v>
      </c>
      <c r="E1478" s="112" t="s">
        <v>489</v>
      </c>
      <c r="F1478" s="111" t="s">
        <v>2470</v>
      </c>
      <c r="G1478" s="113" t="s">
        <v>2934</v>
      </c>
      <c r="H1478" s="114" t="s">
        <v>2285</v>
      </c>
      <c r="I1478" s="143" t="s">
        <v>695</v>
      </c>
      <c r="J1478" s="50"/>
      <c r="K1478" s="51"/>
      <c r="L1478" s="51"/>
      <c r="M1478" s="51"/>
      <c r="N1478" s="51"/>
      <c r="O1478" s="51"/>
      <c r="P1478" s="51" t="s">
        <v>1637</v>
      </c>
      <c r="Q1478" s="51"/>
      <c r="R1478" s="51"/>
      <c r="S1478" s="51"/>
      <c r="T1478" s="51"/>
    </row>
    <row r="1479" spans="1:20" ht="63.75">
      <c r="A1479" s="80">
        <v>1479</v>
      </c>
      <c r="B1479" s="46" t="s">
        <v>34</v>
      </c>
      <c r="C1479" s="112" t="s">
        <v>2768</v>
      </c>
      <c r="D1479" s="112" t="s">
        <v>1037</v>
      </c>
      <c r="E1479" s="112" t="s">
        <v>1033</v>
      </c>
      <c r="F1479" s="111" t="s">
        <v>2470</v>
      </c>
      <c r="G1479" s="113" t="s">
        <v>2934</v>
      </c>
      <c r="H1479" s="114" t="s">
        <v>3450</v>
      </c>
      <c r="I1479" s="114" t="s">
        <v>3451</v>
      </c>
      <c r="J1479" s="50"/>
      <c r="K1479" s="51"/>
      <c r="L1479" s="51"/>
      <c r="M1479" s="51"/>
      <c r="N1479" s="51"/>
      <c r="O1479" s="51"/>
      <c r="P1479" s="51" t="s">
        <v>1637</v>
      </c>
      <c r="Q1479" s="51"/>
      <c r="R1479" s="51"/>
      <c r="S1479" s="51"/>
      <c r="T1479" s="51"/>
    </row>
    <row r="1480" spans="1:20" ht="89.25">
      <c r="A1480" s="80">
        <v>1480</v>
      </c>
      <c r="B1480" s="46" t="s">
        <v>34</v>
      </c>
      <c r="C1480" s="112" t="s">
        <v>1151</v>
      </c>
      <c r="D1480" s="112" t="s">
        <v>1037</v>
      </c>
      <c r="E1480" s="112" t="s">
        <v>1033</v>
      </c>
      <c r="F1480" s="111" t="s">
        <v>2470</v>
      </c>
      <c r="G1480" s="113" t="s">
        <v>2934</v>
      </c>
      <c r="H1480" s="114" t="s">
        <v>434</v>
      </c>
      <c r="I1480" s="114" t="s">
        <v>435</v>
      </c>
      <c r="J1480" s="50" t="s">
        <v>1731</v>
      </c>
      <c r="K1480" s="51" t="s">
        <v>3899</v>
      </c>
      <c r="L1480" s="51"/>
      <c r="M1480" s="51" t="s">
        <v>704</v>
      </c>
      <c r="N1480" s="51" t="s">
        <v>3900</v>
      </c>
      <c r="O1480" s="51"/>
      <c r="P1480" s="51" t="s">
        <v>1780</v>
      </c>
      <c r="Q1480" s="51"/>
      <c r="R1480" s="51"/>
      <c r="S1480" s="51"/>
      <c r="T1480" s="51"/>
    </row>
    <row r="1481" spans="1:20" ht="63.75">
      <c r="A1481" s="80">
        <v>1481</v>
      </c>
      <c r="B1481" s="46" t="s">
        <v>34</v>
      </c>
      <c r="C1481" s="112" t="s">
        <v>1151</v>
      </c>
      <c r="D1481" s="112" t="s">
        <v>1877</v>
      </c>
      <c r="E1481" s="112" t="s">
        <v>1864</v>
      </c>
      <c r="F1481" s="111" t="s">
        <v>2470</v>
      </c>
      <c r="G1481" s="113" t="s">
        <v>2934</v>
      </c>
      <c r="H1481" s="114" t="s">
        <v>436</v>
      </c>
      <c r="I1481" s="114" t="s">
        <v>437</v>
      </c>
      <c r="J1481" s="50"/>
      <c r="K1481" s="51"/>
      <c r="L1481" s="51"/>
      <c r="M1481" s="51"/>
      <c r="N1481" s="51"/>
      <c r="O1481" s="51"/>
      <c r="P1481" s="51" t="s">
        <v>1637</v>
      </c>
      <c r="Q1481" s="51"/>
      <c r="R1481" s="51"/>
      <c r="S1481" s="51"/>
      <c r="T1481" s="51"/>
    </row>
    <row r="1482" spans="1:20" ht="63.75">
      <c r="A1482" s="80">
        <v>1482</v>
      </c>
      <c r="B1482" s="46" t="s">
        <v>34</v>
      </c>
      <c r="C1482" s="112" t="s">
        <v>1151</v>
      </c>
      <c r="D1482" s="112" t="s">
        <v>1877</v>
      </c>
      <c r="E1482" s="112" t="s">
        <v>1003</v>
      </c>
      <c r="F1482" s="111" t="s">
        <v>2470</v>
      </c>
      <c r="G1482" s="113" t="s">
        <v>2934</v>
      </c>
      <c r="H1482" s="114" t="s">
        <v>3450</v>
      </c>
      <c r="I1482" s="114" t="s">
        <v>3451</v>
      </c>
      <c r="J1482" s="50"/>
      <c r="K1482" s="51"/>
      <c r="L1482" s="51"/>
      <c r="M1482" s="51"/>
      <c r="N1482" s="51"/>
      <c r="O1482" s="51"/>
      <c r="P1482" s="51" t="s">
        <v>1637</v>
      </c>
      <c r="Q1482" s="51"/>
      <c r="R1482" s="51"/>
      <c r="S1482" s="51"/>
      <c r="T1482" s="51"/>
    </row>
    <row r="1483" spans="1:20" ht="63.75">
      <c r="A1483" s="80">
        <v>1483</v>
      </c>
      <c r="B1483" s="46" t="s">
        <v>34</v>
      </c>
      <c r="C1483" s="112" t="s">
        <v>786</v>
      </c>
      <c r="D1483" s="112" t="s">
        <v>465</v>
      </c>
      <c r="E1483" s="112" t="s">
        <v>2753</v>
      </c>
      <c r="F1483" s="111" t="s">
        <v>2470</v>
      </c>
      <c r="G1483" s="113" t="s">
        <v>2934</v>
      </c>
      <c r="H1483" s="114" t="s">
        <v>438</v>
      </c>
      <c r="I1483" s="114" t="s">
        <v>439</v>
      </c>
      <c r="J1483" s="50"/>
      <c r="K1483" s="51"/>
      <c r="L1483" s="51"/>
      <c r="M1483" s="51"/>
      <c r="N1483" s="51"/>
      <c r="O1483" s="51"/>
      <c r="P1483" s="51" t="s">
        <v>1778</v>
      </c>
      <c r="Q1483" s="51"/>
      <c r="R1483" s="51"/>
      <c r="S1483" s="51"/>
      <c r="T1483" s="51"/>
    </row>
    <row r="1484" spans="1:20" ht="242.25">
      <c r="A1484" s="80">
        <v>1484</v>
      </c>
      <c r="B1484" s="46" t="s">
        <v>34</v>
      </c>
      <c r="C1484" s="112" t="s">
        <v>440</v>
      </c>
      <c r="D1484" s="112" t="s">
        <v>2328</v>
      </c>
      <c r="E1484" s="112" t="s">
        <v>1153</v>
      </c>
      <c r="F1484" s="111" t="s">
        <v>2470</v>
      </c>
      <c r="G1484" s="113" t="s">
        <v>2934</v>
      </c>
      <c r="H1484" s="114" t="s">
        <v>224</v>
      </c>
      <c r="I1484" s="114" t="s">
        <v>225</v>
      </c>
      <c r="J1484" s="50"/>
      <c r="K1484" s="51"/>
      <c r="L1484" s="51"/>
      <c r="M1484" s="51"/>
      <c r="N1484" s="51"/>
      <c r="O1484" s="51"/>
      <c r="P1484" s="51" t="s">
        <v>1778</v>
      </c>
      <c r="Q1484" s="51"/>
      <c r="R1484" s="51"/>
      <c r="S1484" s="51"/>
      <c r="T1484" s="51"/>
    </row>
    <row r="1485" spans="1:20" ht="191.25">
      <c r="A1485" s="80">
        <v>1485</v>
      </c>
      <c r="B1485" s="46" t="s">
        <v>34</v>
      </c>
      <c r="C1485" s="112" t="s">
        <v>2259</v>
      </c>
      <c r="D1485" s="112" t="s">
        <v>2163</v>
      </c>
      <c r="E1485" s="112" t="s">
        <v>1270</v>
      </c>
      <c r="F1485" s="111" t="s">
        <v>2470</v>
      </c>
      <c r="G1485" s="113" t="s">
        <v>2934</v>
      </c>
      <c r="H1485" s="114" t="s">
        <v>226</v>
      </c>
      <c r="I1485" s="114" t="s">
        <v>227</v>
      </c>
      <c r="J1485" s="50"/>
      <c r="K1485" s="51"/>
      <c r="L1485" s="51"/>
      <c r="M1485" s="51"/>
      <c r="N1485" s="51"/>
      <c r="O1485" s="51"/>
      <c r="P1485" s="51" t="s">
        <v>1778</v>
      </c>
      <c r="Q1485" s="51"/>
      <c r="R1485" s="51"/>
      <c r="S1485" s="51"/>
      <c r="T1485" s="51"/>
    </row>
    <row r="1486" spans="1:20" ht="89.25">
      <c r="A1486" s="80">
        <v>1486</v>
      </c>
      <c r="B1486" s="46" t="s">
        <v>34</v>
      </c>
      <c r="C1486" s="112" t="s">
        <v>3221</v>
      </c>
      <c r="D1486" s="112" t="s">
        <v>2138</v>
      </c>
      <c r="E1486" s="112"/>
      <c r="F1486" s="111" t="s">
        <v>2470</v>
      </c>
      <c r="G1486" s="113" t="s">
        <v>2934</v>
      </c>
      <c r="H1486" s="114" t="s">
        <v>228</v>
      </c>
      <c r="I1486" s="143" t="s">
        <v>229</v>
      </c>
      <c r="J1486" s="50"/>
      <c r="K1486" s="51"/>
      <c r="L1486" s="51"/>
      <c r="M1486" s="51"/>
      <c r="N1486" s="51"/>
      <c r="O1486" s="51"/>
      <c r="P1486" s="51" t="s">
        <v>1781</v>
      </c>
      <c r="Q1486" s="51"/>
      <c r="R1486" s="51"/>
      <c r="S1486" s="51"/>
      <c r="T1486" s="51"/>
    </row>
    <row r="1487" spans="1:20" ht="89.25">
      <c r="A1487" s="80">
        <v>1487</v>
      </c>
      <c r="B1487" s="46" t="s">
        <v>34</v>
      </c>
      <c r="C1487" s="112" t="s">
        <v>2263</v>
      </c>
      <c r="D1487" s="112" t="s">
        <v>1322</v>
      </c>
      <c r="E1487" s="112" t="s">
        <v>2769</v>
      </c>
      <c r="F1487" s="111" t="s">
        <v>2470</v>
      </c>
      <c r="G1487" s="113" t="s">
        <v>2934</v>
      </c>
      <c r="H1487" s="114" t="s">
        <v>230</v>
      </c>
      <c r="I1487" s="143" t="s">
        <v>231</v>
      </c>
      <c r="J1487" s="50"/>
      <c r="K1487" s="51"/>
      <c r="L1487" s="51"/>
      <c r="M1487" s="51"/>
      <c r="N1487" s="51"/>
      <c r="O1487" s="51"/>
      <c r="P1487" s="51" t="s">
        <v>1781</v>
      </c>
      <c r="Q1487" s="51"/>
      <c r="R1487" s="51"/>
      <c r="S1487" s="51"/>
      <c r="T1487" s="51"/>
    </row>
    <row r="1488" spans="1:20" ht="191.25">
      <c r="A1488" s="80">
        <v>1488</v>
      </c>
      <c r="B1488" s="46" t="s">
        <v>34</v>
      </c>
      <c r="C1488" s="112" t="s">
        <v>2263</v>
      </c>
      <c r="D1488" s="112" t="s">
        <v>1322</v>
      </c>
      <c r="E1488" s="112" t="s">
        <v>1336</v>
      </c>
      <c r="F1488" s="111" t="s">
        <v>2470</v>
      </c>
      <c r="G1488" s="113" t="s">
        <v>2934</v>
      </c>
      <c r="H1488" s="114" t="s">
        <v>447</v>
      </c>
      <c r="I1488" s="143" t="s">
        <v>448</v>
      </c>
      <c r="J1488" s="50"/>
      <c r="K1488" s="51"/>
      <c r="L1488" s="51"/>
      <c r="M1488" s="51"/>
      <c r="N1488" s="51"/>
      <c r="O1488" s="51"/>
      <c r="P1488" s="51" t="s">
        <v>1781</v>
      </c>
      <c r="Q1488" s="51"/>
      <c r="R1488" s="51"/>
      <c r="S1488" s="51"/>
      <c r="T1488" s="51"/>
    </row>
    <row r="1489" spans="1:20" ht="114.75">
      <c r="A1489" s="80">
        <v>1489</v>
      </c>
      <c r="B1489" s="46" t="s">
        <v>34</v>
      </c>
      <c r="C1489" s="112" t="s">
        <v>3221</v>
      </c>
      <c r="D1489" s="112" t="s">
        <v>1242</v>
      </c>
      <c r="E1489" s="112" t="s">
        <v>474</v>
      </c>
      <c r="F1489" s="111" t="s">
        <v>2470</v>
      </c>
      <c r="G1489" s="113" t="s">
        <v>2934</v>
      </c>
      <c r="H1489" s="114" t="s">
        <v>449</v>
      </c>
      <c r="I1489" s="143" t="s">
        <v>450</v>
      </c>
      <c r="J1489" s="50"/>
      <c r="K1489" s="51"/>
      <c r="L1489" s="51"/>
      <c r="M1489" s="51"/>
      <c r="N1489" s="51"/>
      <c r="O1489" s="51"/>
      <c r="P1489" s="51" t="s">
        <v>1781</v>
      </c>
      <c r="Q1489" s="51"/>
      <c r="R1489" s="51"/>
      <c r="S1489" s="51"/>
      <c r="T1489" s="51"/>
    </row>
    <row r="1490" spans="1:20" ht="51">
      <c r="A1490" s="80">
        <v>1490</v>
      </c>
      <c r="B1490" s="46" t="s">
        <v>34</v>
      </c>
      <c r="C1490" s="112" t="s">
        <v>451</v>
      </c>
      <c r="D1490" s="112" t="s">
        <v>1236</v>
      </c>
      <c r="E1490" s="112" t="s">
        <v>1236</v>
      </c>
      <c r="F1490" s="111" t="s">
        <v>2470</v>
      </c>
      <c r="G1490" s="113" t="s">
        <v>2934</v>
      </c>
      <c r="H1490" s="114" t="s">
        <v>2918</v>
      </c>
      <c r="I1490" s="143" t="s">
        <v>452</v>
      </c>
      <c r="J1490" s="50"/>
      <c r="K1490" s="51"/>
      <c r="L1490" s="51"/>
      <c r="M1490" s="51"/>
      <c r="N1490" s="51"/>
      <c r="O1490" s="51"/>
      <c r="P1490" s="51" t="s">
        <v>1781</v>
      </c>
      <c r="Q1490" s="51"/>
      <c r="R1490" s="51"/>
      <c r="S1490" s="51"/>
      <c r="T1490" s="51"/>
    </row>
    <row r="1491" spans="1:20" ht="89.25">
      <c r="A1491" s="80">
        <v>1491</v>
      </c>
      <c r="B1491" s="46" t="s">
        <v>34</v>
      </c>
      <c r="C1491" s="112" t="s">
        <v>3466</v>
      </c>
      <c r="D1491" s="112" t="s">
        <v>3467</v>
      </c>
      <c r="E1491" s="112" t="s">
        <v>1033</v>
      </c>
      <c r="F1491" s="111" t="s">
        <v>2470</v>
      </c>
      <c r="G1491" s="113" t="s">
        <v>2934</v>
      </c>
      <c r="H1491" s="114" t="s">
        <v>453</v>
      </c>
      <c r="I1491" s="143" t="s">
        <v>454</v>
      </c>
      <c r="J1491" s="50"/>
      <c r="K1491" s="51"/>
      <c r="L1491" s="51"/>
      <c r="M1491" s="51"/>
      <c r="N1491" s="51"/>
      <c r="O1491" s="51"/>
      <c r="P1491" s="51" t="s">
        <v>1781</v>
      </c>
      <c r="Q1491" s="51"/>
      <c r="R1491" s="51"/>
      <c r="S1491" s="51"/>
      <c r="T1491" s="51"/>
    </row>
    <row r="1492" spans="1:20" ht="38.25">
      <c r="A1492" s="80">
        <v>1492</v>
      </c>
      <c r="B1492" s="46" t="s">
        <v>34</v>
      </c>
      <c r="C1492" s="112" t="s">
        <v>3466</v>
      </c>
      <c r="D1492" s="112" t="s">
        <v>3467</v>
      </c>
      <c r="E1492" s="112" t="s">
        <v>2769</v>
      </c>
      <c r="F1492" s="111" t="s">
        <v>2470</v>
      </c>
      <c r="G1492" s="113" t="s">
        <v>2934</v>
      </c>
      <c r="H1492" s="114" t="s">
        <v>455</v>
      </c>
      <c r="I1492" s="143" t="s">
        <v>2284</v>
      </c>
      <c r="J1492" s="50"/>
      <c r="K1492" s="51"/>
      <c r="L1492" s="51"/>
      <c r="M1492" s="51"/>
      <c r="N1492" s="51"/>
      <c r="O1492" s="51"/>
      <c r="P1492" s="51" t="s">
        <v>1781</v>
      </c>
      <c r="Q1492" s="51"/>
      <c r="R1492" s="51"/>
      <c r="S1492" s="51"/>
      <c r="T1492" s="51"/>
    </row>
    <row r="1493" spans="1:20" ht="89.25">
      <c r="A1493" s="80">
        <v>1493</v>
      </c>
      <c r="B1493" s="46" t="s">
        <v>34</v>
      </c>
      <c r="C1493" s="112" t="s">
        <v>3466</v>
      </c>
      <c r="D1493" s="112" t="s">
        <v>3467</v>
      </c>
      <c r="E1493" s="112" t="s">
        <v>465</v>
      </c>
      <c r="F1493" s="111" t="s">
        <v>2470</v>
      </c>
      <c r="G1493" s="113" t="s">
        <v>2934</v>
      </c>
      <c r="H1493" s="114" t="s">
        <v>456</v>
      </c>
      <c r="I1493" s="143" t="s">
        <v>454</v>
      </c>
      <c r="J1493" s="50"/>
      <c r="K1493" s="51"/>
      <c r="L1493" s="51"/>
      <c r="M1493" s="51"/>
      <c r="N1493" s="51"/>
      <c r="O1493" s="51"/>
      <c r="P1493" s="51" t="s">
        <v>1781</v>
      </c>
      <c r="Q1493" s="51"/>
      <c r="R1493" s="51"/>
      <c r="S1493" s="51"/>
      <c r="T1493" s="51"/>
    </row>
    <row r="1494" spans="1:20" ht="38.25">
      <c r="A1494" s="80">
        <v>1494</v>
      </c>
      <c r="B1494" s="46" t="s">
        <v>34</v>
      </c>
      <c r="C1494" s="112" t="s">
        <v>3466</v>
      </c>
      <c r="D1494" s="112" t="s">
        <v>3467</v>
      </c>
      <c r="E1494" s="112" t="s">
        <v>2328</v>
      </c>
      <c r="F1494" s="111" t="s">
        <v>2470</v>
      </c>
      <c r="G1494" s="113" t="s">
        <v>2934</v>
      </c>
      <c r="H1494" s="114" t="s">
        <v>457</v>
      </c>
      <c r="I1494" s="143" t="s">
        <v>2284</v>
      </c>
      <c r="J1494" s="50"/>
      <c r="K1494" s="51"/>
      <c r="L1494" s="51"/>
      <c r="M1494" s="51"/>
      <c r="N1494" s="51"/>
      <c r="O1494" s="51"/>
      <c r="P1494" s="51" t="s">
        <v>1781</v>
      </c>
      <c r="Q1494" s="51"/>
      <c r="R1494" s="51"/>
      <c r="S1494" s="51"/>
      <c r="T1494" s="51"/>
    </row>
    <row r="1495" spans="1:20" ht="89.25">
      <c r="A1495" s="80">
        <v>1495</v>
      </c>
      <c r="B1495" s="46" t="s">
        <v>34</v>
      </c>
      <c r="C1495" s="112" t="s">
        <v>3466</v>
      </c>
      <c r="D1495" s="112" t="s">
        <v>2125</v>
      </c>
      <c r="E1495" s="112" t="s">
        <v>1033</v>
      </c>
      <c r="F1495" s="111" t="s">
        <v>2470</v>
      </c>
      <c r="G1495" s="113" t="s">
        <v>2934</v>
      </c>
      <c r="H1495" s="114" t="s">
        <v>458</v>
      </c>
      <c r="I1495" s="143" t="s">
        <v>454</v>
      </c>
      <c r="J1495" s="50"/>
      <c r="K1495" s="51"/>
      <c r="L1495" s="51"/>
      <c r="M1495" s="51"/>
      <c r="N1495" s="51"/>
      <c r="O1495" s="51"/>
      <c r="P1495" s="51" t="s">
        <v>1781</v>
      </c>
      <c r="Q1495" s="51"/>
      <c r="R1495" s="51"/>
      <c r="S1495" s="51"/>
      <c r="T1495" s="51"/>
    </row>
    <row r="1496" spans="1:20" ht="38.25">
      <c r="A1496" s="80">
        <v>1496</v>
      </c>
      <c r="B1496" s="46" t="s">
        <v>34</v>
      </c>
      <c r="C1496" s="112" t="s">
        <v>3466</v>
      </c>
      <c r="D1496" s="112" t="s">
        <v>2125</v>
      </c>
      <c r="E1496" s="112" t="s">
        <v>2769</v>
      </c>
      <c r="F1496" s="111" t="s">
        <v>2470</v>
      </c>
      <c r="G1496" s="113" t="s">
        <v>2934</v>
      </c>
      <c r="H1496" s="114" t="s">
        <v>459</v>
      </c>
      <c r="I1496" s="143" t="s">
        <v>2284</v>
      </c>
      <c r="J1496" s="50"/>
      <c r="K1496" s="51"/>
      <c r="L1496" s="51"/>
      <c r="M1496" s="51"/>
      <c r="N1496" s="51"/>
      <c r="O1496" s="51"/>
      <c r="P1496" s="51" t="s">
        <v>1781</v>
      </c>
      <c r="Q1496" s="51"/>
      <c r="R1496" s="51"/>
      <c r="S1496" s="51"/>
      <c r="T1496" s="51"/>
    </row>
    <row r="1497" spans="1:20" ht="38.25">
      <c r="A1497" s="80">
        <v>1497</v>
      </c>
      <c r="B1497" s="46" t="s">
        <v>34</v>
      </c>
      <c r="C1497" s="112" t="s">
        <v>3479</v>
      </c>
      <c r="D1497" s="112" t="s">
        <v>3480</v>
      </c>
      <c r="E1497" s="112" t="s">
        <v>1041</v>
      </c>
      <c r="F1497" s="113" t="s">
        <v>3469</v>
      </c>
      <c r="G1497" s="113" t="s">
        <v>2928</v>
      </c>
      <c r="H1497" s="114" t="s">
        <v>460</v>
      </c>
      <c r="I1497" s="143" t="s">
        <v>461</v>
      </c>
      <c r="J1497" s="50" t="s">
        <v>1731</v>
      </c>
      <c r="K1497" s="51"/>
      <c r="L1497" s="51">
        <v>1066</v>
      </c>
      <c r="M1497" s="51" t="s">
        <v>704</v>
      </c>
      <c r="N1497" s="51" t="s">
        <v>705</v>
      </c>
      <c r="O1497" s="51" t="s">
        <v>778</v>
      </c>
      <c r="P1497" s="51"/>
      <c r="Q1497" s="51"/>
      <c r="R1497" s="51"/>
      <c r="S1497" s="51"/>
      <c r="T1497" s="51"/>
    </row>
    <row r="1498" spans="1:20" ht="89.25">
      <c r="A1498" s="80">
        <v>1498</v>
      </c>
      <c r="B1498" s="46" t="s">
        <v>34</v>
      </c>
      <c r="C1498" s="112" t="s">
        <v>3486</v>
      </c>
      <c r="D1498" s="112" t="s">
        <v>3487</v>
      </c>
      <c r="E1498" s="112" t="s">
        <v>2724</v>
      </c>
      <c r="F1498" s="111" t="s">
        <v>2470</v>
      </c>
      <c r="G1498" s="113" t="s">
        <v>2934</v>
      </c>
      <c r="H1498" s="114" t="s">
        <v>252</v>
      </c>
      <c r="I1498" s="143" t="s">
        <v>253</v>
      </c>
      <c r="J1498" s="50"/>
      <c r="K1498" s="51"/>
      <c r="L1498" s="51"/>
      <c r="M1498" s="51"/>
      <c r="N1498" s="51"/>
      <c r="O1498" s="51"/>
      <c r="P1498" s="51" t="s">
        <v>1776</v>
      </c>
      <c r="Q1498" s="51"/>
      <c r="R1498" s="51"/>
      <c r="S1498" s="51"/>
      <c r="T1498" s="51"/>
    </row>
    <row r="1499" spans="1:20" ht="38.25">
      <c r="A1499" s="80">
        <v>1499</v>
      </c>
      <c r="B1499" s="46" t="s">
        <v>34</v>
      </c>
      <c r="C1499" s="112" t="s">
        <v>3486</v>
      </c>
      <c r="D1499" s="112" t="s">
        <v>3487</v>
      </c>
      <c r="E1499" s="112" t="s">
        <v>2469</v>
      </c>
      <c r="F1499" s="113" t="s">
        <v>3469</v>
      </c>
      <c r="G1499" s="113" t="s">
        <v>2928</v>
      </c>
      <c r="H1499" s="114" t="s">
        <v>460</v>
      </c>
      <c r="I1499" s="143" t="s">
        <v>461</v>
      </c>
      <c r="J1499" s="50" t="s">
        <v>1731</v>
      </c>
      <c r="K1499" s="51"/>
      <c r="L1499" s="51">
        <v>1067</v>
      </c>
      <c r="M1499" s="51" t="s">
        <v>704</v>
      </c>
      <c r="N1499" s="51" t="s">
        <v>705</v>
      </c>
      <c r="O1499" s="51" t="s">
        <v>778</v>
      </c>
      <c r="P1499" s="51"/>
      <c r="Q1499" s="51"/>
      <c r="R1499" s="51"/>
      <c r="S1499" s="51"/>
      <c r="T1499" s="51"/>
    </row>
    <row r="1500" spans="1:20" ht="38.25">
      <c r="A1500" s="80">
        <v>1500</v>
      </c>
      <c r="B1500" s="46" t="s">
        <v>34</v>
      </c>
      <c r="C1500" s="112" t="s">
        <v>3500</v>
      </c>
      <c r="D1500" s="112" t="s">
        <v>3501</v>
      </c>
      <c r="E1500" s="112" t="s">
        <v>3216</v>
      </c>
      <c r="F1500" s="113" t="s">
        <v>3469</v>
      </c>
      <c r="G1500" s="113" t="s">
        <v>2928</v>
      </c>
      <c r="H1500" s="114" t="s">
        <v>460</v>
      </c>
      <c r="I1500" s="143" t="s">
        <v>461</v>
      </c>
      <c r="J1500" s="50" t="s">
        <v>1731</v>
      </c>
      <c r="K1500" s="51"/>
      <c r="L1500" s="51">
        <v>1069</v>
      </c>
      <c r="M1500" s="51" t="s">
        <v>704</v>
      </c>
      <c r="N1500" s="51" t="s">
        <v>705</v>
      </c>
      <c r="O1500" s="51" t="s">
        <v>778</v>
      </c>
      <c r="P1500" s="51"/>
      <c r="Q1500" s="51"/>
      <c r="R1500" s="51"/>
      <c r="S1500" s="51"/>
      <c r="T1500" s="51"/>
    </row>
    <row r="1501" spans="1:20" ht="38.25">
      <c r="A1501" s="80">
        <v>1501</v>
      </c>
      <c r="B1501" s="46" t="s">
        <v>34</v>
      </c>
      <c r="C1501" s="112" t="s">
        <v>3514</v>
      </c>
      <c r="D1501" s="112" t="s">
        <v>3515</v>
      </c>
      <c r="E1501" s="112" t="s">
        <v>1067</v>
      </c>
      <c r="F1501" s="113" t="s">
        <v>3469</v>
      </c>
      <c r="G1501" s="113" t="s">
        <v>2928</v>
      </c>
      <c r="H1501" s="114" t="s">
        <v>460</v>
      </c>
      <c r="I1501" s="143" t="s">
        <v>461</v>
      </c>
      <c r="J1501" s="50" t="s">
        <v>1731</v>
      </c>
      <c r="K1501" s="51"/>
      <c r="L1501" s="51">
        <v>1071</v>
      </c>
      <c r="M1501" s="51" t="s">
        <v>704</v>
      </c>
      <c r="N1501" s="51" t="s">
        <v>705</v>
      </c>
      <c r="O1501" s="51" t="s">
        <v>778</v>
      </c>
      <c r="P1501" s="51"/>
      <c r="Q1501" s="51"/>
      <c r="R1501" s="51"/>
      <c r="S1501" s="51"/>
      <c r="T1501" s="51"/>
    </row>
    <row r="1502" spans="1:20" ht="38.25">
      <c r="A1502" s="80">
        <v>1502</v>
      </c>
      <c r="B1502" s="46" t="s">
        <v>34</v>
      </c>
      <c r="C1502" s="112" t="s">
        <v>3521</v>
      </c>
      <c r="D1502" s="112" t="s">
        <v>3522</v>
      </c>
      <c r="E1502" s="112" t="s">
        <v>509</v>
      </c>
      <c r="F1502" s="113" t="s">
        <v>3469</v>
      </c>
      <c r="G1502" s="113" t="s">
        <v>2928</v>
      </c>
      <c r="H1502" s="114" t="s">
        <v>460</v>
      </c>
      <c r="I1502" s="143" t="s">
        <v>461</v>
      </c>
      <c r="J1502" s="50" t="s">
        <v>1731</v>
      </c>
      <c r="K1502" s="51"/>
      <c r="L1502" s="51">
        <v>1072</v>
      </c>
      <c r="M1502" s="51" t="s">
        <v>704</v>
      </c>
      <c r="N1502" s="51" t="s">
        <v>705</v>
      </c>
      <c r="O1502" s="51" t="s">
        <v>778</v>
      </c>
      <c r="P1502" s="51"/>
      <c r="Q1502" s="51"/>
      <c r="R1502" s="51"/>
      <c r="S1502" s="51"/>
      <c r="T1502" s="51"/>
    </row>
    <row r="1503" spans="1:20" ht="38.25">
      <c r="A1503" s="80">
        <v>1503</v>
      </c>
      <c r="B1503" s="46" t="s">
        <v>34</v>
      </c>
      <c r="C1503" s="112" t="s">
        <v>3528</v>
      </c>
      <c r="D1503" s="112" t="s">
        <v>3529</v>
      </c>
      <c r="E1503" s="112" t="s">
        <v>1041</v>
      </c>
      <c r="F1503" s="113" t="s">
        <v>3469</v>
      </c>
      <c r="G1503" s="113" t="s">
        <v>2928</v>
      </c>
      <c r="H1503" s="114" t="s">
        <v>460</v>
      </c>
      <c r="I1503" s="143" t="s">
        <v>461</v>
      </c>
      <c r="J1503" s="50" t="s">
        <v>1731</v>
      </c>
      <c r="K1503" s="51"/>
      <c r="L1503" s="51">
        <v>1073</v>
      </c>
      <c r="M1503" s="51" t="s">
        <v>704</v>
      </c>
      <c r="N1503" s="51" t="s">
        <v>705</v>
      </c>
      <c r="O1503" s="51" t="s">
        <v>778</v>
      </c>
      <c r="P1503" s="51"/>
      <c r="Q1503" s="51"/>
      <c r="R1503" s="51"/>
      <c r="S1503" s="51"/>
      <c r="T1503" s="51"/>
    </row>
    <row r="1504" spans="1:20" ht="38.25">
      <c r="A1504" s="80">
        <v>1504</v>
      </c>
      <c r="B1504" s="46" t="s">
        <v>34</v>
      </c>
      <c r="C1504" s="112" t="s">
        <v>3535</v>
      </c>
      <c r="D1504" s="112" t="s">
        <v>3536</v>
      </c>
      <c r="E1504" s="112" t="s">
        <v>1877</v>
      </c>
      <c r="F1504" s="113" t="s">
        <v>3469</v>
      </c>
      <c r="G1504" s="113" t="s">
        <v>2928</v>
      </c>
      <c r="H1504" s="114" t="s">
        <v>460</v>
      </c>
      <c r="I1504" s="143" t="s">
        <v>461</v>
      </c>
      <c r="J1504" s="50" t="s">
        <v>1731</v>
      </c>
      <c r="K1504" s="51"/>
      <c r="L1504" s="51">
        <v>1074</v>
      </c>
      <c r="M1504" s="51" t="s">
        <v>704</v>
      </c>
      <c r="N1504" s="51" t="s">
        <v>705</v>
      </c>
      <c r="O1504" s="51" t="s">
        <v>778</v>
      </c>
      <c r="P1504" s="51"/>
      <c r="Q1504" s="51"/>
      <c r="R1504" s="51"/>
      <c r="S1504" s="51"/>
      <c r="T1504" s="51"/>
    </row>
    <row r="1505" spans="1:20" ht="25.5">
      <c r="A1505" s="80">
        <v>1505</v>
      </c>
      <c r="B1505" s="46" t="s">
        <v>34</v>
      </c>
      <c r="C1505" s="112" t="s">
        <v>3535</v>
      </c>
      <c r="D1505" s="112" t="s">
        <v>1869</v>
      </c>
      <c r="E1505" s="112" t="s">
        <v>2753</v>
      </c>
      <c r="F1505" s="111" t="s">
        <v>2470</v>
      </c>
      <c r="G1505" s="113" t="s">
        <v>2934</v>
      </c>
      <c r="H1505" s="114" t="s">
        <v>2286</v>
      </c>
      <c r="I1505" s="143" t="s">
        <v>2284</v>
      </c>
      <c r="J1505" s="50"/>
      <c r="K1505" s="51"/>
      <c r="L1505" s="51">
        <v>1158</v>
      </c>
      <c r="M1505" s="51"/>
      <c r="N1505" s="51"/>
      <c r="O1505" s="51"/>
      <c r="P1505" s="51" t="s">
        <v>1776</v>
      </c>
      <c r="Q1505" s="51"/>
      <c r="R1505" s="51"/>
      <c r="S1505" s="51"/>
      <c r="T1505" s="51"/>
    </row>
    <row r="1506" spans="1:20" ht="38.25">
      <c r="A1506" s="80">
        <v>1506</v>
      </c>
      <c r="B1506" s="46" t="s">
        <v>34</v>
      </c>
      <c r="C1506" s="112" t="s">
        <v>3267</v>
      </c>
      <c r="D1506" s="112" t="s">
        <v>3268</v>
      </c>
      <c r="E1506" s="112" t="s">
        <v>1037</v>
      </c>
      <c r="F1506" s="113" t="s">
        <v>3469</v>
      </c>
      <c r="G1506" s="113" t="s">
        <v>2928</v>
      </c>
      <c r="H1506" s="114" t="s">
        <v>460</v>
      </c>
      <c r="I1506" s="114" t="s">
        <v>461</v>
      </c>
      <c r="J1506" s="50" t="s">
        <v>1731</v>
      </c>
      <c r="K1506" s="51"/>
      <c r="L1506" s="51">
        <v>1075</v>
      </c>
      <c r="M1506" s="51" t="s">
        <v>704</v>
      </c>
      <c r="N1506" s="51" t="s">
        <v>705</v>
      </c>
      <c r="O1506" s="51" t="s">
        <v>778</v>
      </c>
      <c r="P1506" s="51"/>
      <c r="Q1506" s="51"/>
      <c r="R1506" s="51"/>
      <c r="S1506" s="51"/>
      <c r="T1506" s="51"/>
    </row>
    <row r="1507" spans="1:20" ht="38.25">
      <c r="A1507" s="80">
        <v>1507</v>
      </c>
      <c r="B1507" s="46" t="s">
        <v>34</v>
      </c>
      <c r="C1507" s="112" t="s">
        <v>3267</v>
      </c>
      <c r="D1507" s="112" t="s">
        <v>3268</v>
      </c>
      <c r="E1507" s="112" t="s">
        <v>3229</v>
      </c>
      <c r="F1507" s="113" t="s">
        <v>3469</v>
      </c>
      <c r="G1507" s="113" t="s">
        <v>2928</v>
      </c>
      <c r="H1507" s="114" t="s">
        <v>460</v>
      </c>
      <c r="I1507" s="114" t="s">
        <v>461</v>
      </c>
      <c r="J1507" s="50" t="s">
        <v>1731</v>
      </c>
      <c r="K1507" s="51"/>
      <c r="L1507" s="51"/>
      <c r="M1507" s="51" t="s">
        <v>704</v>
      </c>
      <c r="N1507" s="51" t="s">
        <v>705</v>
      </c>
      <c r="O1507" s="51" t="s">
        <v>778</v>
      </c>
      <c r="P1507" s="51"/>
      <c r="Q1507" s="51"/>
      <c r="R1507" s="51"/>
      <c r="S1507" s="51"/>
      <c r="T1507" s="51"/>
    </row>
    <row r="1508" spans="1:20" ht="38.25">
      <c r="A1508" s="80">
        <v>1508</v>
      </c>
      <c r="B1508" s="46" t="s">
        <v>34</v>
      </c>
      <c r="C1508" s="112" t="s">
        <v>3281</v>
      </c>
      <c r="D1508" s="112" t="s">
        <v>3282</v>
      </c>
      <c r="E1508" s="112" t="s">
        <v>2318</v>
      </c>
      <c r="F1508" s="113" t="s">
        <v>3469</v>
      </c>
      <c r="G1508" s="113" t="s">
        <v>2928</v>
      </c>
      <c r="H1508" s="114" t="s">
        <v>460</v>
      </c>
      <c r="I1508" s="114" t="s">
        <v>461</v>
      </c>
      <c r="J1508" s="50" t="s">
        <v>1731</v>
      </c>
      <c r="K1508" s="51"/>
      <c r="L1508" s="51">
        <v>1077</v>
      </c>
      <c r="M1508" s="51" t="s">
        <v>704</v>
      </c>
      <c r="N1508" s="51" t="s">
        <v>705</v>
      </c>
      <c r="O1508" s="51" t="s">
        <v>778</v>
      </c>
      <c r="P1508" s="51"/>
      <c r="Q1508" s="51"/>
      <c r="R1508" s="51"/>
      <c r="S1508" s="51"/>
      <c r="T1508" s="51"/>
    </row>
    <row r="1509" spans="1:20" ht="38.25">
      <c r="A1509" s="80">
        <v>1509</v>
      </c>
      <c r="B1509" s="46" t="s">
        <v>34</v>
      </c>
      <c r="C1509" s="112" t="s">
        <v>3281</v>
      </c>
      <c r="D1509" s="112" t="s">
        <v>3282</v>
      </c>
      <c r="E1509" s="112" t="s">
        <v>3522</v>
      </c>
      <c r="F1509" s="113" t="s">
        <v>3469</v>
      </c>
      <c r="G1509" s="113" t="s">
        <v>2928</v>
      </c>
      <c r="H1509" s="114" t="s">
        <v>460</v>
      </c>
      <c r="I1509" s="114" t="s">
        <v>461</v>
      </c>
      <c r="J1509" s="50" t="s">
        <v>1731</v>
      </c>
      <c r="K1509" s="51"/>
      <c r="L1509" s="51"/>
      <c r="M1509" s="51" t="s">
        <v>704</v>
      </c>
      <c r="N1509" s="51" t="s">
        <v>705</v>
      </c>
      <c r="O1509" s="51" t="s">
        <v>778</v>
      </c>
      <c r="P1509" s="51"/>
      <c r="Q1509" s="51"/>
      <c r="R1509" s="51"/>
      <c r="S1509" s="51"/>
      <c r="T1509" s="51"/>
    </row>
    <row r="1510" spans="1:20" ht="117.75">
      <c r="A1510" s="80">
        <v>1510</v>
      </c>
      <c r="B1510" s="46" t="s">
        <v>34</v>
      </c>
      <c r="C1510" s="112" t="s">
        <v>2648</v>
      </c>
      <c r="D1510" s="112" t="s">
        <v>2649</v>
      </c>
      <c r="E1510" s="112" t="s">
        <v>1033</v>
      </c>
      <c r="F1510" s="111" t="s">
        <v>2470</v>
      </c>
      <c r="G1510" s="113" t="s">
        <v>2934</v>
      </c>
      <c r="H1510" s="114" t="s">
        <v>3452</v>
      </c>
      <c r="I1510" s="114" t="s">
        <v>3453</v>
      </c>
      <c r="J1510" s="50"/>
      <c r="K1510" s="51"/>
      <c r="L1510" s="51"/>
      <c r="M1510" s="51"/>
      <c r="N1510" s="51"/>
      <c r="O1510" s="51"/>
      <c r="P1510" s="51" t="s">
        <v>1777</v>
      </c>
      <c r="Q1510" s="51"/>
      <c r="R1510" s="51"/>
      <c r="S1510" s="51"/>
      <c r="T1510" s="51"/>
    </row>
    <row r="1511" spans="1:20" ht="129">
      <c r="A1511" s="80">
        <v>1511</v>
      </c>
      <c r="B1511" s="46" t="s">
        <v>34</v>
      </c>
      <c r="C1511" s="112" t="s">
        <v>3454</v>
      </c>
      <c r="D1511" s="112" t="s">
        <v>2649</v>
      </c>
      <c r="E1511" s="112" t="s">
        <v>2769</v>
      </c>
      <c r="F1511" s="111" t="s">
        <v>2470</v>
      </c>
      <c r="G1511" s="113" t="s">
        <v>2934</v>
      </c>
      <c r="H1511" s="114" t="s">
        <v>3455</v>
      </c>
      <c r="I1511" s="114" t="s">
        <v>3456</v>
      </c>
      <c r="J1511" s="50"/>
      <c r="K1511" s="51"/>
      <c r="L1511" s="51">
        <v>1259</v>
      </c>
      <c r="M1511" s="51"/>
      <c r="N1511" s="51"/>
      <c r="O1511" s="51"/>
      <c r="P1511" s="51" t="s">
        <v>1777</v>
      </c>
      <c r="Q1511" s="51"/>
      <c r="R1511" s="51"/>
      <c r="S1511" s="51"/>
      <c r="T1511" s="51"/>
    </row>
    <row r="1512" spans="1:20" ht="112.5">
      <c r="A1512" s="80">
        <v>1512</v>
      </c>
      <c r="B1512" s="46" t="s">
        <v>34</v>
      </c>
      <c r="C1512" s="112" t="s">
        <v>3454</v>
      </c>
      <c r="D1512" s="112" t="s">
        <v>2649</v>
      </c>
      <c r="E1512" s="112" t="s">
        <v>1003</v>
      </c>
      <c r="F1512" s="113" t="s">
        <v>3469</v>
      </c>
      <c r="G1512" s="113" t="s">
        <v>2928</v>
      </c>
      <c r="H1512" s="114" t="s">
        <v>254</v>
      </c>
      <c r="I1512" s="114" t="s">
        <v>255</v>
      </c>
      <c r="J1512" s="50" t="s">
        <v>1732</v>
      </c>
      <c r="K1512" s="51" t="s">
        <v>400</v>
      </c>
      <c r="L1512" s="51"/>
      <c r="M1512" s="51" t="s">
        <v>704</v>
      </c>
      <c r="N1512" s="51" t="s">
        <v>705</v>
      </c>
      <c r="O1512" s="51" t="s">
        <v>778</v>
      </c>
      <c r="P1512" s="51"/>
      <c r="Q1512" s="51"/>
      <c r="R1512" s="51"/>
      <c r="S1512" s="51"/>
      <c r="T1512" s="51"/>
    </row>
    <row r="1513" spans="1:20" ht="25.5">
      <c r="A1513" s="80">
        <v>1513</v>
      </c>
      <c r="B1513" s="46" t="s">
        <v>34</v>
      </c>
      <c r="C1513" s="112" t="s">
        <v>352</v>
      </c>
      <c r="D1513" s="112" t="s">
        <v>2649</v>
      </c>
      <c r="E1513" s="112" t="s">
        <v>3210</v>
      </c>
      <c r="F1513" s="111" t="s">
        <v>2470</v>
      </c>
      <c r="G1513" s="113" t="s">
        <v>2928</v>
      </c>
      <c r="H1513" s="114" t="s">
        <v>256</v>
      </c>
      <c r="I1513" s="114" t="s">
        <v>257</v>
      </c>
      <c r="J1513" s="50"/>
      <c r="K1513" s="51"/>
      <c r="L1513" s="51"/>
      <c r="M1513" s="51"/>
      <c r="N1513" s="51"/>
      <c r="O1513" s="51"/>
      <c r="P1513" s="51" t="s">
        <v>1781</v>
      </c>
      <c r="Q1513" s="51"/>
      <c r="R1513" s="51"/>
      <c r="S1513" s="51"/>
      <c r="T1513" s="51"/>
    </row>
    <row r="1514" spans="1:20" ht="38.25">
      <c r="A1514" s="80">
        <v>1514</v>
      </c>
      <c r="B1514" s="46" t="s">
        <v>34</v>
      </c>
      <c r="C1514" s="112" t="s">
        <v>352</v>
      </c>
      <c r="D1514" s="112" t="s">
        <v>2649</v>
      </c>
      <c r="E1514" s="112" t="s">
        <v>3210</v>
      </c>
      <c r="F1514" s="111" t="s">
        <v>2470</v>
      </c>
      <c r="G1514" s="113" t="s">
        <v>2928</v>
      </c>
      <c r="H1514" s="114" t="s">
        <v>2287</v>
      </c>
      <c r="I1514" s="114" t="s">
        <v>2284</v>
      </c>
      <c r="J1514" s="50"/>
      <c r="K1514" s="51"/>
      <c r="L1514" s="51"/>
      <c r="M1514" s="51"/>
      <c r="N1514" s="51"/>
      <c r="O1514" s="51"/>
      <c r="P1514" s="51" t="s">
        <v>1781</v>
      </c>
      <c r="Q1514" s="51"/>
      <c r="R1514" s="51"/>
      <c r="S1514" s="51"/>
      <c r="T1514" s="51"/>
    </row>
    <row r="1515" spans="1:20" ht="38.25">
      <c r="A1515" s="80">
        <v>1515</v>
      </c>
      <c r="B1515" s="46" t="s">
        <v>34</v>
      </c>
      <c r="C1515" s="112" t="s">
        <v>352</v>
      </c>
      <c r="D1515" s="112" t="s">
        <v>2649</v>
      </c>
      <c r="E1515" s="112" t="s">
        <v>3210</v>
      </c>
      <c r="F1515" s="111" t="s">
        <v>2470</v>
      </c>
      <c r="G1515" s="113" t="s">
        <v>2928</v>
      </c>
      <c r="H1515" s="114" t="s">
        <v>258</v>
      </c>
      <c r="I1515" s="114" t="s">
        <v>2284</v>
      </c>
      <c r="J1515" s="50"/>
      <c r="K1515" s="51"/>
      <c r="L1515" s="51"/>
      <c r="M1515" s="51"/>
      <c r="N1515" s="51"/>
      <c r="O1515" s="51"/>
      <c r="P1515" s="51" t="s">
        <v>1781</v>
      </c>
      <c r="Q1515" s="51"/>
      <c r="R1515" s="51"/>
      <c r="S1515" s="51"/>
      <c r="T1515" s="51"/>
    </row>
    <row r="1516" spans="1:20" ht="76.5">
      <c r="A1516" s="80">
        <v>1516</v>
      </c>
      <c r="B1516" s="46" t="s">
        <v>34</v>
      </c>
      <c r="C1516" s="112" t="s">
        <v>1274</v>
      </c>
      <c r="D1516" s="112" t="s">
        <v>1275</v>
      </c>
      <c r="E1516" s="112" t="s">
        <v>1033</v>
      </c>
      <c r="F1516" s="113" t="s">
        <v>3469</v>
      </c>
      <c r="G1516" s="113" t="s">
        <v>2928</v>
      </c>
      <c r="H1516" s="114" t="s">
        <v>259</v>
      </c>
      <c r="I1516" s="114" t="s">
        <v>260</v>
      </c>
      <c r="J1516" s="50" t="s">
        <v>1730</v>
      </c>
      <c r="K1516" s="51"/>
      <c r="L1516" s="51"/>
      <c r="M1516" s="51"/>
      <c r="N1516" s="51" t="s">
        <v>3823</v>
      </c>
      <c r="O1516" s="51" t="s">
        <v>778</v>
      </c>
      <c r="P1516" s="51" t="s">
        <v>1779</v>
      </c>
      <c r="Q1516" s="51"/>
      <c r="R1516" s="51"/>
      <c r="S1516" s="51"/>
      <c r="T1516" s="51"/>
    </row>
    <row r="1517" spans="1:20" ht="38.25">
      <c r="A1517" s="80">
        <v>1517</v>
      </c>
      <c r="B1517" s="46" t="s">
        <v>34</v>
      </c>
      <c r="C1517" s="112" t="s">
        <v>1274</v>
      </c>
      <c r="D1517" s="112" t="s">
        <v>1275</v>
      </c>
      <c r="E1517" s="112" t="s">
        <v>2469</v>
      </c>
      <c r="F1517" s="111" t="s">
        <v>2470</v>
      </c>
      <c r="G1517" s="113" t="s">
        <v>2934</v>
      </c>
      <c r="H1517" s="114" t="s">
        <v>261</v>
      </c>
      <c r="I1517" s="114" t="s">
        <v>262</v>
      </c>
      <c r="J1517" s="50"/>
      <c r="K1517" s="51"/>
      <c r="L1517" s="51"/>
      <c r="M1517" s="51"/>
      <c r="N1517" s="51"/>
      <c r="O1517" s="51"/>
      <c r="P1517" s="51" t="s">
        <v>1779</v>
      </c>
      <c r="Q1517" s="51"/>
      <c r="R1517" s="51"/>
      <c r="S1517" s="51"/>
      <c r="T1517" s="51"/>
    </row>
    <row r="1518" spans="1:20" ht="38.25">
      <c r="A1518" s="80">
        <v>1518</v>
      </c>
      <c r="B1518" s="46" t="s">
        <v>34</v>
      </c>
      <c r="C1518" s="112" t="s">
        <v>1274</v>
      </c>
      <c r="D1518" s="112" t="s">
        <v>1275</v>
      </c>
      <c r="E1518" s="112" t="s">
        <v>2469</v>
      </c>
      <c r="F1518" s="111" t="s">
        <v>2470</v>
      </c>
      <c r="G1518" s="113" t="s">
        <v>2934</v>
      </c>
      <c r="H1518" s="114" t="s">
        <v>261</v>
      </c>
      <c r="I1518" s="114" t="s">
        <v>263</v>
      </c>
      <c r="J1518" s="50"/>
      <c r="K1518" s="51"/>
      <c r="L1518" s="51"/>
      <c r="M1518" s="51"/>
      <c r="N1518" s="51"/>
      <c r="O1518" s="51"/>
      <c r="P1518" s="51" t="s">
        <v>1779</v>
      </c>
      <c r="Q1518" s="51"/>
      <c r="R1518" s="51"/>
      <c r="S1518" s="51"/>
      <c r="T1518" s="51"/>
    </row>
    <row r="1519" spans="1:20" ht="165.75">
      <c r="A1519" s="80">
        <v>1519</v>
      </c>
      <c r="B1519" s="46" t="s">
        <v>34</v>
      </c>
      <c r="C1519" s="112" t="s">
        <v>1819</v>
      </c>
      <c r="D1519" s="112" t="s">
        <v>1820</v>
      </c>
      <c r="E1519" s="112" t="s">
        <v>3257</v>
      </c>
      <c r="F1519" s="111" t="s">
        <v>2470</v>
      </c>
      <c r="G1519" s="113" t="s">
        <v>2934</v>
      </c>
      <c r="H1519" s="114" t="s">
        <v>264</v>
      </c>
      <c r="I1519" s="114" t="s">
        <v>265</v>
      </c>
      <c r="J1519" s="50"/>
      <c r="K1519" s="51"/>
      <c r="L1519" s="51"/>
      <c r="M1519" s="51"/>
      <c r="N1519" s="51"/>
      <c r="O1519" s="51"/>
      <c r="P1519" s="51" t="s">
        <v>3694</v>
      </c>
      <c r="Q1519" s="51"/>
      <c r="R1519" s="51"/>
      <c r="S1519" s="51"/>
      <c r="T1519" s="51"/>
    </row>
    <row r="1520" spans="1:20" ht="63.75">
      <c r="A1520" s="80">
        <v>1520</v>
      </c>
      <c r="B1520" s="46" t="s">
        <v>34</v>
      </c>
      <c r="C1520" s="112" t="s">
        <v>608</v>
      </c>
      <c r="D1520" s="112" t="s">
        <v>609</v>
      </c>
      <c r="E1520" s="112" t="s">
        <v>2469</v>
      </c>
      <c r="F1520" s="111" t="s">
        <v>2470</v>
      </c>
      <c r="G1520" s="113" t="s">
        <v>2934</v>
      </c>
      <c r="H1520" s="114" t="s">
        <v>266</v>
      </c>
      <c r="I1520" s="114" t="s">
        <v>793</v>
      </c>
      <c r="J1520" s="50"/>
      <c r="K1520" s="51"/>
      <c r="L1520" s="51"/>
      <c r="M1520" s="51"/>
      <c r="N1520" s="51"/>
      <c r="O1520" s="51"/>
      <c r="P1520" s="51" t="s">
        <v>2099</v>
      </c>
      <c r="Q1520" s="51"/>
      <c r="R1520" s="51"/>
      <c r="S1520" s="51"/>
      <c r="T1520" s="51"/>
    </row>
    <row r="1521" spans="1:20" ht="51">
      <c r="A1521" s="80">
        <v>1521</v>
      </c>
      <c r="B1521" s="46" t="s">
        <v>34</v>
      </c>
      <c r="C1521" s="112" t="s">
        <v>2931</v>
      </c>
      <c r="D1521" s="112" t="s">
        <v>2932</v>
      </c>
      <c r="E1521" s="112" t="s">
        <v>465</v>
      </c>
      <c r="F1521" s="113" t="s">
        <v>3469</v>
      </c>
      <c r="G1521" s="113" t="s">
        <v>2928</v>
      </c>
      <c r="H1521" s="114" t="s">
        <v>794</v>
      </c>
      <c r="I1521" s="114" t="s">
        <v>795</v>
      </c>
      <c r="J1521" s="50" t="s">
        <v>1731</v>
      </c>
      <c r="K1521" s="51"/>
      <c r="L1521" s="51"/>
      <c r="M1521" s="51" t="s">
        <v>704</v>
      </c>
      <c r="N1521" s="51" t="s">
        <v>705</v>
      </c>
      <c r="O1521" s="51" t="s">
        <v>778</v>
      </c>
      <c r="P1521" s="51"/>
      <c r="Q1521" s="51"/>
      <c r="R1521" s="51"/>
      <c r="S1521" s="51"/>
      <c r="T1521" s="51"/>
    </row>
    <row r="1522" spans="1:20" ht="63.75">
      <c r="A1522" s="80">
        <v>1522</v>
      </c>
      <c r="B1522" s="46" t="s">
        <v>34</v>
      </c>
      <c r="C1522" s="112" t="s">
        <v>1246</v>
      </c>
      <c r="D1522" s="112" t="s">
        <v>1259</v>
      </c>
      <c r="E1522" s="112" t="s">
        <v>1067</v>
      </c>
      <c r="F1522" s="111" t="s">
        <v>2470</v>
      </c>
      <c r="G1522" s="113" t="s">
        <v>2934</v>
      </c>
      <c r="H1522" s="114" t="s">
        <v>796</v>
      </c>
      <c r="I1522" s="114" t="s">
        <v>797</v>
      </c>
      <c r="J1522" s="50"/>
      <c r="K1522" s="51"/>
      <c r="L1522" s="51"/>
      <c r="M1522" s="51"/>
      <c r="N1522" s="51"/>
      <c r="O1522" s="51"/>
      <c r="P1522" s="51" t="s">
        <v>1779</v>
      </c>
      <c r="Q1522" s="51"/>
      <c r="R1522" s="51"/>
      <c r="S1522" s="51"/>
      <c r="T1522" s="51"/>
    </row>
    <row r="1523" spans="1:20" ht="63.75">
      <c r="A1523" s="80">
        <v>1523</v>
      </c>
      <c r="B1523" s="46" t="s">
        <v>34</v>
      </c>
      <c r="C1523" s="112" t="s">
        <v>1246</v>
      </c>
      <c r="D1523" s="112" t="s">
        <v>1259</v>
      </c>
      <c r="E1523" s="112" t="s">
        <v>3229</v>
      </c>
      <c r="F1523" s="111" t="s">
        <v>2470</v>
      </c>
      <c r="G1523" s="113" t="s">
        <v>2934</v>
      </c>
      <c r="H1523" s="114" t="s">
        <v>3457</v>
      </c>
      <c r="I1523" s="114" t="s">
        <v>3458</v>
      </c>
      <c r="J1523" s="50"/>
      <c r="K1523" s="51"/>
      <c r="L1523" s="51"/>
      <c r="M1523" s="51"/>
      <c r="N1523" s="51"/>
      <c r="O1523" s="51"/>
      <c r="P1523" s="51" t="s">
        <v>1779</v>
      </c>
      <c r="Q1523" s="51"/>
      <c r="R1523" s="51"/>
      <c r="S1523" s="51"/>
      <c r="T1523" s="51"/>
    </row>
    <row r="1524" spans="1:20" ht="127.5">
      <c r="A1524" s="80">
        <v>1524</v>
      </c>
      <c r="B1524" s="46" t="s">
        <v>34</v>
      </c>
      <c r="C1524" s="112" t="s">
        <v>1246</v>
      </c>
      <c r="D1524" s="112" t="s">
        <v>1247</v>
      </c>
      <c r="E1524" s="112" t="s">
        <v>1033</v>
      </c>
      <c r="F1524" s="113" t="s">
        <v>3469</v>
      </c>
      <c r="G1524" s="113" t="s">
        <v>2934</v>
      </c>
      <c r="H1524" s="114" t="s">
        <v>798</v>
      </c>
      <c r="I1524" s="114" t="s">
        <v>799</v>
      </c>
      <c r="J1524" s="50" t="s">
        <v>1731</v>
      </c>
      <c r="K1524" s="51"/>
      <c r="L1524" s="51"/>
      <c r="M1524" s="51" t="s">
        <v>704</v>
      </c>
      <c r="N1524" s="51" t="s">
        <v>705</v>
      </c>
      <c r="O1524" s="51" t="s">
        <v>778</v>
      </c>
      <c r="P1524" s="51"/>
      <c r="Q1524" s="51"/>
      <c r="R1524" s="51"/>
      <c r="S1524" s="51"/>
      <c r="T1524" s="51"/>
    </row>
    <row r="1525" spans="1:20" ht="38.25">
      <c r="A1525" s="80">
        <v>1525</v>
      </c>
      <c r="B1525" s="46" t="s">
        <v>34</v>
      </c>
      <c r="C1525" s="112" t="s">
        <v>1246</v>
      </c>
      <c r="D1525" s="112" t="s">
        <v>1247</v>
      </c>
      <c r="E1525" s="112" t="s">
        <v>1027</v>
      </c>
      <c r="F1525" s="111" t="s">
        <v>2470</v>
      </c>
      <c r="G1525" s="113" t="s">
        <v>2934</v>
      </c>
      <c r="H1525" s="114" t="s">
        <v>800</v>
      </c>
      <c r="I1525" s="114" t="s">
        <v>801</v>
      </c>
      <c r="J1525" s="50"/>
      <c r="K1525" s="51"/>
      <c r="L1525" s="51"/>
      <c r="M1525" s="51"/>
      <c r="N1525" s="51"/>
      <c r="O1525" s="51"/>
      <c r="P1525" s="51" t="s">
        <v>1779</v>
      </c>
      <c r="Q1525" s="51"/>
      <c r="R1525" s="51"/>
      <c r="S1525" s="51"/>
      <c r="T1525" s="51"/>
    </row>
    <row r="1526" spans="1:20" ht="63.75">
      <c r="A1526" s="80">
        <v>1526</v>
      </c>
      <c r="B1526" s="46" t="s">
        <v>34</v>
      </c>
      <c r="C1526" s="112" t="s">
        <v>463</v>
      </c>
      <c r="D1526" s="112" t="s">
        <v>2735</v>
      </c>
      <c r="E1526" s="112" t="s">
        <v>465</v>
      </c>
      <c r="F1526" s="111" t="s">
        <v>2470</v>
      </c>
      <c r="G1526" s="113" t="s">
        <v>2934</v>
      </c>
      <c r="H1526" s="114" t="s">
        <v>3462</v>
      </c>
      <c r="I1526" s="114" t="s">
        <v>3463</v>
      </c>
      <c r="J1526" s="50"/>
      <c r="K1526" s="51"/>
      <c r="L1526" s="51"/>
      <c r="M1526" s="51"/>
      <c r="N1526" s="51"/>
      <c r="O1526" s="51"/>
      <c r="P1526" s="51" t="s">
        <v>1779</v>
      </c>
      <c r="Q1526" s="51"/>
      <c r="R1526" s="51"/>
      <c r="S1526" s="51"/>
      <c r="T1526" s="51"/>
    </row>
    <row r="1527" spans="1:20" ht="89.25">
      <c r="A1527" s="80">
        <v>1527</v>
      </c>
      <c r="B1527" s="46" t="s">
        <v>34</v>
      </c>
      <c r="C1527" s="112" t="s">
        <v>802</v>
      </c>
      <c r="D1527" s="112" t="s">
        <v>803</v>
      </c>
      <c r="E1527" s="112" t="s">
        <v>3257</v>
      </c>
      <c r="F1527" s="111" t="s">
        <v>2470</v>
      </c>
      <c r="G1527" s="113" t="s">
        <v>2934</v>
      </c>
      <c r="H1527" s="114" t="s">
        <v>804</v>
      </c>
      <c r="I1527" s="114" t="s">
        <v>805</v>
      </c>
      <c r="J1527" s="50"/>
      <c r="K1527" s="51"/>
      <c r="L1527" s="51"/>
      <c r="M1527" s="51"/>
      <c r="N1527" s="51"/>
      <c r="O1527" s="51"/>
      <c r="P1527" s="51" t="s">
        <v>1779</v>
      </c>
      <c r="Q1527" s="51"/>
      <c r="R1527" s="51"/>
      <c r="S1527" s="51"/>
      <c r="T1527" s="51"/>
    </row>
    <row r="1528" spans="1:20" ht="38.25">
      <c r="A1528" s="80">
        <v>1528</v>
      </c>
      <c r="B1528" s="46" t="s">
        <v>34</v>
      </c>
      <c r="C1528" s="112" t="s">
        <v>1119</v>
      </c>
      <c r="D1528" s="112" t="s">
        <v>2735</v>
      </c>
      <c r="E1528" s="112" t="s">
        <v>474</v>
      </c>
      <c r="F1528" s="111" t="s">
        <v>2470</v>
      </c>
      <c r="G1528" s="113" t="s">
        <v>2934</v>
      </c>
      <c r="H1528" s="114" t="s">
        <v>806</v>
      </c>
      <c r="I1528" s="114" t="s">
        <v>807</v>
      </c>
      <c r="J1528" s="50"/>
      <c r="K1528" s="51"/>
      <c r="L1528" s="51"/>
      <c r="M1528" s="51"/>
      <c r="N1528" s="51"/>
      <c r="O1528" s="51"/>
      <c r="P1528" s="51" t="s">
        <v>2100</v>
      </c>
      <c r="Q1528" s="51"/>
      <c r="R1528" s="51"/>
      <c r="S1528" s="51"/>
      <c r="T1528" s="51"/>
    </row>
    <row r="1529" spans="1:20" ht="409.5">
      <c r="A1529" s="80">
        <v>1529</v>
      </c>
      <c r="B1529" s="46" t="s">
        <v>34</v>
      </c>
      <c r="C1529" s="112" t="s">
        <v>397</v>
      </c>
      <c r="D1529" s="112" t="s">
        <v>2735</v>
      </c>
      <c r="E1529" s="112" t="s">
        <v>2010</v>
      </c>
      <c r="F1529" s="111" t="s">
        <v>2470</v>
      </c>
      <c r="G1529" s="113" t="s">
        <v>2934</v>
      </c>
      <c r="H1529" s="114" t="s">
        <v>808</v>
      </c>
      <c r="I1529" s="114" t="s">
        <v>809</v>
      </c>
      <c r="J1529" s="50" t="s">
        <v>1732</v>
      </c>
      <c r="K1529" s="51" t="s">
        <v>314</v>
      </c>
      <c r="L1529" s="51"/>
      <c r="M1529" s="51" t="s">
        <v>704</v>
      </c>
      <c r="N1529" s="51" t="s">
        <v>222</v>
      </c>
      <c r="O1529" s="51"/>
      <c r="P1529" s="51" t="s">
        <v>3695</v>
      </c>
      <c r="Q1529" s="51"/>
      <c r="R1529" s="51"/>
      <c r="S1529" s="51"/>
      <c r="T1529" s="51"/>
    </row>
    <row r="1530" spans="1:20" ht="63.75">
      <c r="A1530" s="80">
        <v>1530</v>
      </c>
      <c r="B1530" s="46" t="s">
        <v>34</v>
      </c>
      <c r="C1530" s="112" t="s">
        <v>810</v>
      </c>
      <c r="D1530" s="112" t="s">
        <v>2735</v>
      </c>
      <c r="E1530" s="112" t="s">
        <v>1322</v>
      </c>
      <c r="F1530" s="113" t="s">
        <v>3469</v>
      </c>
      <c r="G1530" s="113" t="s">
        <v>2928</v>
      </c>
      <c r="H1530" s="114" t="s">
        <v>811</v>
      </c>
      <c r="I1530" s="114" t="s">
        <v>812</v>
      </c>
      <c r="J1530" s="50" t="s">
        <v>1731</v>
      </c>
      <c r="K1530" s="51"/>
      <c r="L1530" s="51"/>
      <c r="M1530" s="51" t="s">
        <v>704</v>
      </c>
      <c r="N1530" s="51" t="s">
        <v>705</v>
      </c>
      <c r="O1530" s="51" t="s">
        <v>778</v>
      </c>
      <c r="P1530" s="51"/>
      <c r="Q1530" s="51"/>
      <c r="R1530" s="51"/>
      <c r="S1530" s="51"/>
      <c r="T1530" s="51"/>
    </row>
    <row r="1531" spans="1:20" ht="25.5">
      <c r="A1531" s="80">
        <v>1531</v>
      </c>
      <c r="B1531" s="46" t="s">
        <v>34</v>
      </c>
      <c r="C1531" s="112" t="s">
        <v>397</v>
      </c>
      <c r="D1531" s="112" t="s">
        <v>2735</v>
      </c>
      <c r="E1531" s="112"/>
      <c r="F1531" s="111" t="s">
        <v>2470</v>
      </c>
      <c r="G1531" s="113" t="s">
        <v>2934</v>
      </c>
      <c r="H1531" s="114" t="s">
        <v>4065</v>
      </c>
      <c r="I1531" s="114" t="s">
        <v>2884</v>
      </c>
      <c r="J1531" s="50"/>
      <c r="K1531" s="51"/>
      <c r="L1531" s="51"/>
      <c r="M1531" s="51"/>
      <c r="N1531" s="51"/>
      <c r="O1531" s="51"/>
      <c r="P1531" s="51" t="s">
        <v>3695</v>
      </c>
      <c r="Q1531" s="51"/>
      <c r="R1531" s="51"/>
      <c r="S1531" s="51"/>
      <c r="T1531" s="51"/>
    </row>
    <row r="1532" spans="1:20" ht="51">
      <c r="A1532" s="80">
        <v>1532</v>
      </c>
      <c r="B1532" s="46" t="s">
        <v>34</v>
      </c>
      <c r="C1532" s="112" t="s">
        <v>397</v>
      </c>
      <c r="D1532" s="112" t="s">
        <v>2735</v>
      </c>
      <c r="E1532" s="112"/>
      <c r="F1532" s="111" t="s">
        <v>2470</v>
      </c>
      <c r="G1532" s="113" t="s">
        <v>2934</v>
      </c>
      <c r="H1532" s="114" t="s">
        <v>3459</v>
      </c>
      <c r="I1532" s="114" t="s">
        <v>3460</v>
      </c>
      <c r="J1532" s="50"/>
      <c r="K1532" s="51"/>
      <c r="L1532" s="51"/>
      <c r="M1532" s="51"/>
      <c r="N1532" s="51"/>
      <c r="O1532" s="51"/>
      <c r="P1532" s="51" t="s">
        <v>3695</v>
      </c>
      <c r="Q1532" s="51"/>
      <c r="R1532" s="51"/>
      <c r="S1532" s="51"/>
      <c r="T1532" s="51"/>
    </row>
    <row r="1533" spans="1:20" ht="63.75">
      <c r="A1533" s="80">
        <v>1533</v>
      </c>
      <c r="B1533" s="46" t="s">
        <v>34</v>
      </c>
      <c r="C1533" s="112" t="s">
        <v>3461</v>
      </c>
      <c r="D1533" s="112" t="s">
        <v>473</v>
      </c>
      <c r="E1533" s="112" t="s">
        <v>3250</v>
      </c>
      <c r="F1533" s="111" t="s">
        <v>2470</v>
      </c>
      <c r="G1533" s="113" t="s">
        <v>2934</v>
      </c>
      <c r="H1533" s="114" t="s">
        <v>3462</v>
      </c>
      <c r="I1533" s="114" t="s">
        <v>3463</v>
      </c>
      <c r="J1533" s="50"/>
      <c r="K1533" s="51"/>
      <c r="L1533" s="51">
        <v>1262</v>
      </c>
      <c r="M1533" s="51"/>
      <c r="N1533" s="51"/>
      <c r="O1533" s="51"/>
      <c r="P1533" s="51" t="s">
        <v>1779</v>
      </c>
      <c r="Q1533" s="51"/>
      <c r="R1533" s="51"/>
      <c r="S1533" s="51"/>
      <c r="T1533" s="51"/>
    </row>
    <row r="1534" spans="1:20" ht="140.25">
      <c r="A1534" s="80">
        <v>1534</v>
      </c>
      <c r="B1534" s="46" t="s">
        <v>34</v>
      </c>
      <c r="C1534" s="112" t="s">
        <v>813</v>
      </c>
      <c r="D1534" s="112" t="s">
        <v>473</v>
      </c>
      <c r="E1534" s="112" t="s">
        <v>2469</v>
      </c>
      <c r="F1534" s="111" t="s">
        <v>2470</v>
      </c>
      <c r="G1534" s="113" t="s">
        <v>2934</v>
      </c>
      <c r="H1534" s="114" t="s">
        <v>814</v>
      </c>
      <c r="I1534" s="114" t="s">
        <v>815</v>
      </c>
      <c r="J1534" s="50"/>
      <c r="K1534" s="51"/>
      <c r="L1534" s="51"/>
      <c r="M1534" s="51"/>
      <c r="N1534" s="51"/>
      <c r="O1534" s="51"/>
      <c r="P1534" s="51" t="s">
        <v>2100</v>
      </c>
      <c r="Q1534" s="51"/>
      <c r="R1534" s="51"/>
      <c r="S1534" s="51"/>
      <c r="T1534" s="51"/>
    </row>
    <row r="1535" spans="1:20" ht="165.75">
      <c r="A1535" s="80">
        <v>1535</v>
      </c>
      <c r="B1535" s="46" t="s">
        <v>34</v>
      </c>
      <c r="C1535" s="112" t="s">
        <v>816</v>
      </c>
      <c r="D1535" s="112" t="s">
        <v>473</v>
      </c>
      <c r="E1535" s="112" t="s">
        <v>1242</v>
      </c>
      <c r="F1535" s="113" t="s">
        <v>3469</v>
      </c>
      <c r="G1535" s="113" t="s">
        <v>2928</v>
      </c>
      <c r="H1535" s="114" t="s">
        <v>817</v>
      </c>
      <c r="I1535" s="114" t="s">
        <v>185</v>
      </c>
      <c r="J1535" s="50" t="s">
        <v>1730</v>
      </c>
      <c r="K1535" s="51"/>
      <c r="L1535" s="51"/>
      <c r="M1535" s="51"/>
      <c r="N1535" s="51" t="s">
        <v>3826</v>
      </c>
      <c r="O1535" s="51" t="s">
        <v>778</v>
      </c>
      <c r="P1535" s="51" t="s">
        <v>1779</v>
      </c>
      <c r="Q1535" s="51"/>
      <c r="R1535" s="51"/>
      <c r="S1535" s="51"/>
      <c r="T1535" s="51"/>
    </row>
    <row r="1536" spans="1:20" ht="140.25">
      <c r="A1536" s="80">
        <v>1536</v>
      </c>
      <c r="B1536" s="46" t="s">
        <v>34</v>
      </c>
      <c r="C1536" s="112" t="s">
        <v>816</v>
      </c>
      <c r="D1536" s="112" t="s">
        <v>473</v>
      </c>
      <c r="E1536" s="112" t="s">
        <v>3467</v>
      </c>
      <c r="F1536" s="111" t="s">
        <v>2470</v>
      </c>
      <c r="G1536" s="113" t="s">
        <v>2934</v>
      </c>
      <c r="H1536" s="114" t="s">
        <v>814</v>
      </c>
      <c r="I1536" s="114" t="s">
        <v>186</v>
      </c>
      <c r="J1536" s="50"/>
      <c r="K1536" s="51"/>
      <c r="L1536" s="51"/>
      <c r="M1536" s="51"/>
      <c r="N1536" s="51"/>
      <c r="O1536" s="51"/>
      <c r="P1536" s="51" t="s">
        <v>1779</v>
      </c>
      <c r="Q1536" s="51"/>
      <c r="R1536" s="51"/>
      <c r="S1536" s="51"/>
      <c r="T1536" s="51"/>
    </row>
    <row r="1537" spans="1:20" ht="76.5">
      <c r="A1537" s="80">
        <v>1537</v>
      </c>
      <c r="B1537" s="46" t="s">
        <v>34</v>
      </c>
      <c r="C1537" s="112" t="s">
        <v>1968</v>
      </c>
      <c r="D1537" s="112" t="s">
        <v>1969</v>
      </c>
      <c r="E1537" s="112" t="s">
        <v>2055</v>
      </c>
      <c r="F1537" s="111" t="s">
        <v>2470</v>
      </c>
      <c r="G1537" s="113" t="s">
        <v>2934</v>
      </c>
      <c r="H1537" s="114" t="s">
        <v>187</v>
      </c>
      <c r="I1537" s="114" t="s">
        <v>188</v>
      </c>
      <c r="J1537" s="50"/>
      <c r="K1537" s="51"/>
      <c r="L1537" s="51"/>
      <c r="M1537" s="51"/>
      <c r="N1537" s="51"/>
      <c r="O1537" s="51"/>
      <c r="P1537" s="51" t="s">
        <v>2100</v>
      </c>
      <c r="Q1537" s="51"/>
      <c r="R1537" s="51"/>
      <c r="S1537" s="51"/>
      <c r="T1537" s="51"/>
    </row>
    <row r="1538" spans="1:20" ht="38.25">
      <c r="A1538" s="80">
        <v>1538</v>
      </c>
      <c r="B1538" s="46" t="s">
        <v>34</v>
      </c>
      <c r="C1538" s="112" t="s">
        <v>1968</v>
      </c>
      <c r="D1538" s="112" t="s">
        <v>1969</v>
      </c>
      <c r="E1538" s="112" t="s">
        <v>2055</v>
      </c>
      <c r="F1538" s="113" t="s">
        <v>3469</v>
      </c>
      <c r="G1538" s="113" t="s">
        <v>2934</v>
      </c>
      <c r="H1538" s="114" t="s">
        <v>189</v>
      </c>
      <c r="I1538" s="114" t="s">
        <v>190</v>
      </c>
      <c r="J1538" s="50" t="s">
        <v>1731</v>
      </c>
      <c r="K1538" s="51"/>
      <c r="L1538" s="51"/>
      <c r="M1538" s="51" t="s">
        <v>704</v>
      </c>
      <c r="N1538" s="51" t="s">
        <v>705</v>
      </c>
      <c r="O1538" s="51" t="s">
        <v>778</v>
      </c>
      <c r="P1538" s="51"/>
      <c r="Q1538" s="51"/>
      <c r="R1538" s="51"/>
      <c r="S1538" s="51"/>
      <c r="T1538" s="51"/>
    </row>
    <row r="1539" spans="1:20" ht="76.5">
      <c r="A1539" s="80">
        <v>1539</v>
      </c>
      <c r="B1539" s="46" t="s">
        <v>34</v>
      </c>
      <c r="C1539" s="112" t="s">
        <v>1968</v>
      </c>
      <c r="D1539" s="112" t="s">
        <v>1969</v>
      </c>
      <c r="E1539" s="112" t="s">
        <v>2010</v>
      </c>
      <c r="F1539" s="111" t="s">
        <v>2470</v>
      </c>
      <c r="G1539" s="113" t="s">
        <v>2934</v>
      </c>
      <c r="H1539" s="114" t="s">
        <v>191</v>
      </c>
      <c r="I1539" s="114" t="s">
        <v>192</v>
      </c>
      <c r="J1539" s="50"/>
      <c r="K1539" s="51"/>
      <c r="L1539" s="51"/>
      <c r="M1539" s="51"/>
      <c r="N1539" s="51"/>
      <c r="O1539" s="51"/>
      <c r="P1539" s="51" t="s">
        <v>2100</v>
      </c>
      <c r="Q1539" s="51"/>
      <c r="R1539" s="51"/>
      <c r="S1539" s="51"/>
      <c r="T1539" s="51"/>
    </row>
    <row r="1540" spans="1:20" ht="38.25">
      <c r="A1540" s="80">
        <v>1540</v>
      </c>
      <c r="B1540" s="46" t="s">
        <v>34</v>
      </c>
      <c r="C1540" s="112" t="s">
        <v>1968</v>
      </c>
      <c r="D1540" s="112" t="s">
        <v>1969</v>
      </c>
      <c r="E1540" s="112" t="s">
        <v>3467</v>
      </c>
      <c r="F1540" s="111" t="s">
        <v>2470</v>
      </c>
      <c r="G1540" s="113" t="s">
        <v>2934</v>
      </c>
      <c r="H1540" s="114" t="s">
        <v>193</v>
      </c>
      <c r="I1540" s="114" t="s">
        <v>194</v>
      </c>
      <c r="J1540" s="50"/>
      <c r="K1540" s="51"/>
      <c r="L1540" s="51"/>
      <c r="M1540" s="51"/>
      <c r="N1540" s="51"/>
      <c r="O1540" s="51"/>
      <c r="P1540" s="51" t="s">
        <v>2100</v>
      </c>
      <c r="Q1540" s="51"/>
      <c r="R1540" s="51"/>
      <c r="S1540" s="51"/>
      <c r="T1540" s="51"/>
    </row>
    <row r="1541" spans="1:20" ht="102">
      <c r="A1541" s="80">
        <v>1541</v>
      </c>
      <c r="B1541" s="46" t="s">
        <v>34</v>
      </c>
      <c r="C1541" s="112" t="s">
        <v>1968</v>
      </c>
      <c r="D1541" s="112" t="s">
        <v>1969</v>
      </c>
      <c r="E1541" s="112" t="s">
        <v>3467</v>
      </c>
      <c r="F1541" s="111" t="s">
        <v>2470</v>
      </c>
      <c r="G1541" s="113" t="s">
        <v>2934</v>
      </c>
      <c r="H1541" s="114" t="s">
        <v>195</v>
      </c>
      <c r="I1541" s="114" t="s">
        <v>196</v>
      </c>
      <c r="J1541" s="50"/>
      <c r="K1541" s="51"/>
      <c r="L1541" s="51"/>
      <c r="M1541" s="51"/>
      <c r="N1541" s="51"/>
      <c r="O1541" s="51"/>
      <c r="P1541" s="51" t="s">
        <v>2100</v>
      </c>
      <c r="Q1541" s="51"/>
      <c r="R1541" s="51"/>
      <c r="S1541" s="51"/>
      <c r="T1541" s="51"/>
    </row>
    <row r="1542" spans="1:20" ht="38.25">
      <c r="A1542" s="80">
        <v>1542</v>
      </c>
      <c r="B1542" s="46" t="s">
        <v>34</v>
      </c>
      <c r="C1542" s="112" t="s">
        <v>1025</v>
      </c>
      <c r="D1542" s="112" t="s">
        <v>2054</v>
      </c>
      <c r="E1542" s="112" t="s">
        <v>474</v>
      </c>
      <c r="F1542" s="111" t="s">
        <v>2470</v>
      </c>
      <c r="G1542" s="113" t="s">
        <v>2934</v>
      </c>
      <c r="H1542" s="114" t="s">
        <v>197</v>
      </c>
      <c r="I1542" s="114" t="s">
        <v>528</v>
      </c>
      <c r="J1542" s="50"/>
      <c r="K1542" s="51"/>
      <c r="L1542" s="51"/>
      <c r="M1542" s="51"/>
      <c r="N1542" s="51"/>
      <c r="O1542" s="51"/>
      <c r="P1542" s="51" t="s">
        <v>1637</v>
      </c>
      <c r="Q1542" s="51"/>
      <c r="R1542" s="51"/>
      <c r="S1542" s="51"/>
      <c r="T1542" s="51"/>
    </row>
    <row r="1543" spans="1:20" ht="140.25">
      <c r="A1543" s="80">
        <v>1543</v>
      </c>
      <c r="B1543" s="46" t="s">
        <v>34</v>
      </c>
      <c r="C1543" s="112" t="s">
        <v>2053</v>
      </c>
      <c r="D1543" s="112" t="s">
        <v>2054</v>
      </c>
      <c r="E1543" s="112" t="s">
        <v>2055</v>
      </c>
      <c r="F1543" s="111" t="s">
        <v>2470</v>
      </c>
      <c r="G1543" s="113" t="s">
        <v>2934</v>
      </c>
      <c r="H1543" s="114" t="s">
        <v>529</v>
      </c>
      <c r="I1543" s="114" t="s">
        <v>530</v>
      </c>
      <c r="J1543" s="50"/>
      <c r="K1543" s="51"/>
      <c r="L1543" s="51"/>
      <c r="M1543" s="51"/>
      <c r="N1543" s="51"/>
      <c r="O1543" s="51"/>
      <c r="P1543" s="51" t="s">
        <v>1781</v>
      </c>
      <c r="Q1543" s="51"/>
      <c r="R1543" s="51"/>
      <c r="S1543" s="51"/>
      <c r="T1543" s="51"/>
    </row>
    <row r="1544" spans="1:20" ht="51">
      <c r="A1544" s="80">
        <v>1544</v>
      </c>
      <c r="B1544" s="46" t="s">
        <v>34</v>
      </c>
      <c r="C1544" s="112" t="s">
        <v>2053</v>
      </c>
      <c r="D1544" s="112" t="s">
        <v>2054</v>
      </c>
      <c r="E1544" s="112" t="s">
        <v>3536</v>
      </c>
      <c r="F1544" s="113" t="s">
        <v>3469</v>
      </c>
      <c r="G1544" s="113" t="s">
        <v>2934</v>
      </c>
      <c r="H1544" s="114" t="s">
        <v>531</v>
      </c>
      <c r="I1544" s="114" t="s">
        <v>532</v>
      </c>
      <c r="J1544" s="50" t="s">
        <v>1732</v>
      </c>
      <c r="K1544" s="51"/>
      <c r="L1544" s="51">
        <v>34</v>
      </c>
      <c r="M1544" s="51" t="s">
        <v>704</v>
      </c>
      <c r="N1544" s="51" t="s">
        <v>705</v>
      </c>
      <c r="O1544" s="51" t="s">
        <v>778</v>
      </c>
      <c r="P1544" s="51"/>
      <c r="Q1544" s="51"/>
      <c r="R1544" s="51"/>
      <c r="S1544" s="51"/>
      <c r="T1544" s="51"/>
    </row>
    <row r="1545" spans="1:20" ht="63.75">
      <c r="A1545" s="80">
        <v>1545</v>
      </c>
      <c r="B1545" s="46" t="s">
        <v>34</v>
      </c>
      <c r="C1545" s="112" t="s">
        <v>2053</v>
      </c>
      <c r="D1545" s="112" t="s">
        <v>2054</v>
      </c>
      <c r="E1545" s="112"/>
      <c r="F1545" s="111" t="s">
        <v>2470</v>
      </c>
      <c r="G1545" s="113" t="s">
        <v>2934</v>
      </c>
      <c r="H1545" s="114" t="s">
        <v>533</v>
      </c>
      <c r="I1545" s="114" t="s">
        <v>534</v>
      </c>
      <c r="J1545" s="50"/>
      <c r="K1545" s="51"/>
      <c r="L1545" s="51"/>
      <c r="M1545" s="51"/>
      <c r="N1545" s="51"/>
      <c r="O1545" s="51"/>
      <c r="P1545" s="51" t="s">
        <v>1780</v>
      </c>
      <c r="Q1545" s="51"/>
      <c r="R1545" s="51"/>
      <c r="S1545" s="51"/>
      <c r="T1545" s="51"/>
    </row>
    <row r="1546" spans="1:20" ht="51">
      <c r="A1546" s="80">
        <v>1546</v>
      </c>
      <c r="B1546" s="46" t="s">
        <v>34</v>
      </c>
      <c r="C1546" s="112" t="s">
        <v>2067</v>
      </c>
      <c r="D1546" s="112" t="s">
        <v>2061</v>
      </c>
      <c r="E1546" s="112" t="s">
        <v>2163</v>
      </c>
      <c r="F1546" s="111" t="s">
        <v>2470</v>
      </c>
      <c r="G1546" s="113" t="s">
        <v>2934</v>
      </c>
      <c r="H1546" s="114" t="s">
        <v>535</v>
      </c>
      <c r="I1546" s="114" t="s">
        <v>536</v>
      </c>
      <c r="J1546" s="50"/>
      <c r="K1546" s="51"/>
      <c r="L1546" s="51"/>
      <c r="M1546" s="51"/>
      <c r="N1546" s="51"/>
      <c r="O1546" s="51"/>
      <c r="P1546" s="51" t="s">
        <v>1778</v>
      </c>
      <c r="Q1546" s="51"/>
      <c r="R1546" s="51"/>
      <c r="S1546" s="51"/>
      <c r="T1546" s="51"/>
    </row>
    <row r="1547" spans="1:20" ht="51">
      <c r="A1547" s="80">
        <v>1547</v>
      </c>
      <c r="B1547" s="46" t="s">
        <v>34</v>
      </c>
      <c r="C1547" s="112" t="s">
        <v>2067</v>
      </c>
      <c r="D1547" s="112" t="s">
        <v>2965</v>
      </c>
      <c r="E1547" s="112" t="s">
        <v>1853</v>
      </c>
      <c r="F1547" s="111" t="s">
        <v>2470</v>
      </c>
      <c r="G1547" s="113" t="s">
        <v>2934</v>
      </c>
      <c r="H1547" s="114" t="s">
        <v>537</v>
      </c>
      <c r="I1547" s="114" t="s">
        <v>538</v>
      </c>
      <c r="J1547" s="50"/>
      <c r="K1547" s="51"/>
      <c r="L1547" s="51"/>
      <c r="M1547" s="51"/>
      <c r="N1547" s="51"/>
      <c r="O1547" s="51"/>
      <c r="P1547" s="51" t="s">
        <v>1778</v>
      </c>
      <c r="Q1547" s="51"/>
      <c r="R1547" s="51"/>
      <c r="S1547" s="51"/>
      <c r="T1547" s="51"/>
    </row>
    <row r="1548" spans="1:20" ht="38.25">
      <c r="A1548" s="80">
        <v>1548</v>
      </c>
      <c r="B1548" s="46" t="s">
        <v>34</v>
      </c>
      <c r="C1548" s="112" t="s">
        <v>1035</v>
      </c>
      <c r="D1548" s="112" t="s">
        <v>1036</v>
      </c>
      <c r="E1548" s="112" t="s">
        <v>1853</v>
      </c>
      <c r="F1548" s="113" t="s">
        <v>3469</v>
      </c>
      <c r="G1548" s="113" t="s">
        <v>2934</v>
      </c>
      <c r="H1548" s="114" t="s">
        <v>539</v>
      </c>
      <c r="I1548" s="114" t="s">
        <v>540</v>
      </c>
      <c r="J1548" s="50" t="s">
        <v>1731</v>
      </c>
      <c r="K1548" s="51"/>
      <c r="L1548" s="51"/>
      <c r="M1548" s="51" t="s">
        <v>704</v>
      </c>
      <c r="N1548" s="51" t="s">
        <v>705</v>
      </c>
      <c r="O1548" s="51" t="s">
        <v>778</v>
      </c>
      <c r="P1548" s="51"/>
      <c r="Q1548" s="51"/>
      <c r="R1548" s="51"/>
      <c r="S1548" s="51"/>
      <c r="T1548" s="51"/>
    </row>
    <row r="1549" spans="1:20" ht="89.25">
      <c r="A1549" s="80">
        <v>1549</v>
      </c>
      <c r="B1549" s="46" t="s">
        <v>34</v>
      </c>
      <c r="C1549" s="112" t="s">
        <v>1035</v>
      </c>
      <c r="D1549" s="112" t="s">
        <v>1036</v>
      </c>
      <c r="E1549" s="112" t="s">
        <v>1153</v>
      </c>
      <c r="F1549" s="111" t="s">
        <v>2470</v>
      </c>
      <c r="G1549" s="113" t="s">
        <v>2934</v>
      </c>
      <c r="H1549" s="114" t="s">
        <v>3464</v>
      </c>
      <c r="I1549" s="114" t="s">
        <v>2910</v>
      </c>
      <c r="J1549" s="50"/>
      <c r="K1549" s="51"/>
      <c r="L1549" s="51"/>
      <c r="M1549" s="51"/>
      <c r="N1549" s="51"/>
      <c r="O1549" s="51"/>
      <c r="P1549" s="51" t="s">
        <v>1778</v>
      </c>
      <c r="Q1549" s="51"/>
      <c r="R1549" s="51"/>
      <c r="S1549" s="51"/>
      <c r="T1549" s="51"/>
    </row>
    <row r="1550" spans="1:20" ht="51">
      <c r="A1550" s="80">
        <v>1550</v>
      </c>
      <c r="B1550" s="46" t="s">
        <v>34</v>
      </c>
      <c r="C1550" s="112" t="s">
        <v>1035</v>
      </c>
      <c r="D1550" s="112" t="s">
        <v>1036</v>
      </c>
      <c r="E1550" s="112" t="s">
        <v>1041</v>
      </c>
      <c r="F1550" s="111" t="s">
        <v>2470</v>
      </c>
      <c r="G1550" s="113" t="s">
        <v>2934</v>
      </c>
      <c r="H1550" s="114" t="s">
        <v>2911</v>
      </c>
      <c r="I1550" s="114" t="s">
        <v>2912</v>
      </c>
      <c r="J1550" s="50"/>
      <c r="K1550" s="51"/>
      <c r="L1550" s="51"/>
      <c r="M1550" s="51"/>
      <c r="N1550" s="51"/>
      <c r="O1550" s="51"/>
      <c r="P1550" s="51" t="s">
        <v>1778</v>
      </c>
      <c r="Q1550" s="51"/>
      <c r="R1550" s="51"/>
      <c r="S1550" s="51"/>
      <c r="T1550" s="51"/>
    </row>
    <row r="1551" spans="1:20" ht="89.25">
      <c r="A1551" s="80">
        <v>1551</v>
      </c>
      <c r="B1551" s="46" t="s">
        <v>34</v>
      </c>
      <c r="C1551" s="112" t="s">
        <v>1947</v>
      </c>
      <c r="D1551" s="112" t="s">
        <v>1036</v>
      </c>
      <c r="E1551" s="112" t="s">
        <v>2793</v>
      </c>
      <c r="F1551" s="111" t="s">
        <v>2470</v>
      </c>
      <c r="G1551" s="113" t="s">
        <v>2934</v>
      </c>
      <c r="H1551" s="114" t="s">
        <v>2913</v>
      </c>
      <c r="I1551" s="114" t="s">
        <v>541</v>
      </c>
      <c r="J1551" s="50"/>
      <c r="K1551" s="51"/>
      <c r="L1551" s="51">
        <v>1265</v>
      </c>
      <c r="M1551" s="51"/>
      <c r="N1551" s="51"/>
      <c r="O1551" s="51"/>
      <c r="P1551" s="51" t="s">
        <v>1778</v>
      </c>
      <c r="Q1551" s="51"/>
      <c r="R1551" s="51"/>
      <c r="S1551" s="51"/>
      <c r="T1551" s="51"/>
    </row>
    <row r="1552" spans="1:20" ht="102">
      <c r="A1552" s="80">
        <v>1552</v>
      </c>
      <c r="B1552" s="46" t="s">
        <v>34</v>
      </c>
      <c r="C1552" s="112" t="s">
        <v>1947</v>
      </c>
      <c r="D1552" s="112" t="s">
        <v>1036</v>
      </c>
      <c r="E1552" s="112" t="s">
        <v>2793</v>
      </c>
      <c r="F1552" s="111" t="s">
        <v>2470</v>
      </c>
      <c r="G1552" s="113" t="s">
        <v>2934</v>
      </c>
      <c r="H1552" s="114" t="s">
        <v>2915</v>
      </c>
      <c r="I1552" s="114" t="s">
        <v>542</v>
      </c>
      <c r="J1552" s="50"/>
      <c r="K1552" s="51"/>
      <c r="L1552" s="51">
        <v>1266</v>
      </c>
      <c r="M1552" s="51"/>
      <c r="N1552" s="51"/>
      <c r="O1552" s="51"/>
      <c r="P1552" s="51" t="s">
        <v>1778</v>
      </c>
      <c r="Q1552" s="51"/>
      <c r="R1552" s="51"/>
      <c r="S1552" s="51"/>
      <c r="T1552" s="51"/>
    </row>
    <row r="1553" spans="1:20" ht="51">
      <c r="A1553" s="80">
        <v>1553</v>
      </c>
      <c r="B1553" s="46" t="s">
        <v>34</v>
      </c>
      <c r="C1553" s="112" t="s">
        <v>1701</v>
      </c>
      <c r="D1553" s="112" t="s">
        <v>2971</v>
      </c>
      <c r="E1553" s="112" t="s">
        <v>1877</v>
      </c>
      <c r="F1553" s="111" t="s">
        <v>2470</v>
      </c>
      <c r="G1553" s="113" t="s">
        <v>2934</v>
      </c>
      <c r="H1553" s="114" t="s">
        <v>543</v>
      </c>
      <c r="I1553" s="114" t="s">
        <v>544</v>
      </c>
      <c r="J1553" s="50"/>
      <c r="K1553" s="51"/>
      <c r="L1553" s="51"/>
      <c r="M1553" s="51"/>
      <c r="N1553" s="51"/>
      <c r="O1553" s="51"/>
      <c r="P1553" s="51" t="s">
        <v>1781</v>
      </c>
      <c r="Q1553" s="51"/>
      <c r="R1553" s="51"/>
      <c r="S1553" s="51"/>
      <c r="T1553" s="51"/>
    </row>
    <row r="1554" spans="1:20" ht="51">
      <c r="A1554" s="80">
        <v>1554</v>
      </c>
      <c r="B1554" s="46" t="s">
        <v>34</v>
      </c>
      <c r="C1554" s="112" t="s">
        <v>2917</v>
      </c>
      <c r="D1554" s="112" t="s">
        <v>2990</v>
      </c>
      <c r="E1554" s="112" t="s">
        <v>1080</v>
      </c>
      <c r="F1554" s="111" t="s">
        <v>2470</v>
      </c>
      <c r="G1554" s="113" t="s">
        <v>2934</v>
      </c>
      <c r="H1554" s="114" t="s">
        <v>2918</v>
      </c>
      <c r="I1554" s="114" t="s">
        <v>2919</v>
      </c>
      <c r="J1554" s="50"/>
      <c r="K1554" s="51"/>
      <c r="L1554" s="51"/>
      <c r="M1554" s="51"/>
      <c r="N1554" s="51"/>
      <c r="O1554" s="51"/>
      <c r="P1554" s="51" t="s">
        <v>1781</v>
      </c>
      <c r="Q1554" s="51"/>
      <c r="R1554" s="51"/>
      <c r="S1554" s="51"/>
      <c r="T1554" s="51"/>
    </row>
    <row r="1555" spans="1:20" ht="51">
      <c r="A1555" s="80">
        <v>1555</v>
      </c>
      <c r="B1555" s="46" t="s">
        <v>34</v>
      </c>
      <c r="C1555" s="112" t="s">
        <v>1334</v>
      </c>
      <c r="D1555" s="112" t="s">
        <v>2990</v>
      </c>
      <c r="E1555" s="112" t="s">
        <v>3522</v>
      </c>
      <c r="F1555" s="111" t="s">
        <v>2470</v>
      </c>
      <c r="G1555" s="113" t="s">
        <v>2934</v>
      </c>
      <c r="H1555" s="114" t="s">
        <v>2920</v>
      </c>
      <c r="I1555" s="114" t="s">
        <v>2921</v>
      </c>
      <c r="J1555" s="50"/>
      <c r="K1555" s="51"/>
      <c r="L1555" s="51"/>
      <c r="M1555" s="51"/>
      <c r="N1555" s="51"/>
      <c r="O1555" s="51"/>
      <c r="P1555" s="51" t="s">
        <v>1781</v>
      </c>
      <c r="Q1555" s="51"/>
      <c r="R1555" s="51"/>
      <c r="S1555" s="51"/>
      <c r="T1555" s="51"/>
    </row>
    <row r="1556" spans="1:20" ht="63.75">
      <c r="A1556" s="80">
        <v>1556</v>
      </c>
      <c r="B1556" s="46" t="s">
        <v>34</v>
      </c>
      <c r="C1556" s="112" t="s">
        <v>1346</v>
      </c>
      <c r="D1556" s="112" t="s">
        <v>2048</v>
      </c>
      <c r="E1556" s="112" t="s">
        <v>489</v>
      </c>
      <c r="F1556" s="111" t="s">
        <v>2470</v>
      </c>
      <c r="G1556" s="113" t="s">
        <v>2934</v>
      </c>
      <c r="H1556" s="114" t="s">
        <v>13</v>
      </c>
      <c r="I1556" s="114" t="s">
        <v>14</v>
      </c>
      <c r="J1556" s="50"/>
      <c r="K1556" s="51"/>
      <c r="L1556" s="51"/>
      <c r="M1556" s="51"/>
      <c r="N1556" s="51"/>
      <c r="O1556" s="51"/>
      <c r="P1556" s="51" t="s">
        <v>1777</v>
      </c>
      <c r="Q1556" s="51"/>
      <c r="R1556" s="51"/>
      <c r="S1556" s="51"/>
      <c r="T1556" s="51"/>
    </row>
    <row r="1557" spans="1:20" ht="25.5">
      <c r="A1557" s="80">
        <v>1557</v>
      </c>
      <c r="B1557" s="46" t="s">
        <v>34</v>
      </c>
      <c r="C1557" s="112" t="s">
        <v>2047</v>
      </c>
      <c r="D1557" s="112" t="s">
        <v>2048</v>
      </c>
      <c r="E1557" s="112" t="s">
        <v>2763</v>
      </c>
      <c r="F1557" s="111" t="s">
        <v>2470</v>
      </c>
      <c r="G1557" s="113" t="s">
        <v>2934</v>
      </c>
      <c r="H1557" s="114" t="s">
        <v>15</v>
      </c>
      <c r="I1557" s="114" t="s">
        <v>16</v>
      </c>
      <c r="J1557" s="50"/>
      <c r="K1557" s="51"/>
      <c r="L1557" s="51"/>
      <c r="M1557" s="51"/>
      <c r="N1557" s="51"/>
      <c r="O1557" s="51"/>
      <c r="P1557" s="51" t="s">
        <v>1776</v>
      </c>
      <c r="Q1557" s="51"/>
      <c r="R1557" s="51"/>
      <c r="S1557" s="51"/>
      <c r="T1557" s="51"/>
    </row>
    <row r="1558" spans="1:20" ht="25.5">
      <c r="A1558" s="80">
        <v>1558</v>
      </c>
      <c r="B1558" s="46" t="s">
        <v>34</v>
      </c>
      <c r="C1558" s="112" t="s">
        <v>2047</v>
      </c>
      <c r="D1558" s="112" t="s">
        <v>2048</v>
      </c>
      <c r="E1558" s="112" t="s">
        <v>3250</v>
      </c>
      <c r="F1558" s="111" t="s">
        <v>2470</v>
      </c>
      <c r="G1558" s="113" t="s">
        <v>2934</v>
      </c>
      <c r="H1558" s="114" t="s">
        <v>17</v>
      </c>
      <c r="I1558" s="114" t="s">
        <v>16</v>
      </c>
      <c r="J1558" s="50"/>
      <c r="K1558" s="51"/>
      <c r="L1558" s="51"/>
      <c r="M1558" s="51"/>
      <c r="N1558" s="51"/>
      <c r="O1558" s="51"/>
      <c r="P1558" s="51" t="s">
        <v>1776</v>
      </c>
      <c r="Q1558" s="51"/>
      <c r="R1558" s="51"/>
      <c r="S1558" s="51"/>
      <c r="T1558" s="51"/>
    </row>
    <row r="1559" spans="1:20" ht="51">
      <c r="A1559" s="80">
        <v>1559</v>
      </c>
      <c r="B1559" s="46" t="s">
        <v>34</v>
      </c>
      <c r="C1559" s="112" t="s">
        <v>2155</v>
      </c>
      <c r="D1559" s="112" t="s">
        <v>2156</v>
      </c>
      <c r="E1559" s="112" t="s">
        <v>2724</v>
      </c>
      <c r="F1559" s="111" t="s">
        <v>2470</v>
      </c>
      <c r="G1559" s="113" t="s">
        <v>2934</v>
      </c>
      <c r="H1559" s="114" t="s">
        <v>18</v>
      </c>
      <c r="I1559" s="114" t="s">
        <v>19</v>
      </c>
      <c r="J1559" s="50"/>
      <c r="K1559" s="51"/>
      <c r="L1559" s="51"/>
      <c r="M1559" s="51"/>
      <c r="N1559" s="51"/>
      <c r="O1559" s="51"/>
      <c r="P1559" s="51" t="s">
        <v>1776</v>
      </c>
      <c r="Q1559" s="51"/>
      <c r="R1559" s="51"/>
      <c r="S1559" s="51"/>
      <c r="T1559" s="51"/>
    </row>
    <row r="1560" spans="1:20" ht="25.5">
      <c r="A1560" s="80">
        <v>1560</v>
      </c>
      <c r="B1560" s="46" t="s">
        <v>34</v>
      </c>
      <c r="C1560" s="112" t="s">
        <v>1346</v>
      </c>
      <c r="D1560" s="112" t="s">
        <v>1060</v>
      </c>
      <c r="E1560" s="112" t="s">
        <v>2793</v>
      </c>
      <c r="F1560" s="113" t="s">
        <v>3469</v>
      </c>
      <c r="G1560" s="113" t="s">
        <v>2928</v>
      </c>
      <c r="H1560" s="114" t="s">
        <v>20</v>
      </c>
      <c r="I1560" s="114" t="s">
        <v>21</v>
      </c>
      <c r="J1560" s="50" t="s">
        <v>1731</v>
      </c>
      <c r="K1560" s="51"/>
      <c r="L1560" s="51"/>
      <c r="M1560" s="51" t="s">
        <v>704</v>
      </c>
      <c r="N1560" s="51" t="s">
        <v>705</v>
      </c>
      <c r="O1560" s="51" t="s">
        <v>778</v>
      </c>
      <c r="P1560" s="51"/>
      <c r="Q1560" s="51"/>
      <c r="R1560" s="51"/>
      <c r="S1560" s="51"/>
      <c r="T1560" s="51"/>
    </row>
    <row r="1561" spans="1:20" ht="102">
      <c r="A1561" s="80">
        <v>1561</v>
      </c>
      <c r="B1561" s="46" t="s">
        <v>34</v>
      </c>
      <c r="C1561" s="112" t="s">
        <v>1346</v>
      </c>
      <c r="D1561" s="112" t="s">
        <v>1060</v>
      </c>
      <c r="E1561" s="112" t="s">
        <v>3467</v>
      </c>
      <c r="F1561" s="111" t="s">
        <v>2470</v>
      </c>
      <c r="G1561" s="113" t="s">
        <v>2934</v>
      </c>
      <c r="H1561" s="114" t="s">
        <v>22</v>
      </c>
      <c r="I1561" s="114" t="s">
        <v>23</v>
      </c>
      <c r="J1561" s="50"/>
      <c r="K1561" s="51"/>
      <c r="L1561" s="51"/>
      <c r="M1561" s="51"/>
      <c r="N1561" s="51"/>
      <c r="O1561" s="51"/>
      <c r="P1561" s="51" t="s">
        <v>1777</v>
      </c>
      <c r="Q1561" s="51"/>
      <c r="R1561" s="51"/>
      <c r="S1561" s="51"/>
      <c r="T1561" s="51"/>
    </row>
    <row r="1562" spans="1:20" ht="76.5">
      <c r="A1562" s="80">
        <v>1562</v>
      </c>
      <c r="B1562" s="46" t="s">
        <v>34</v>
      </c>
      <c r="C1562" s="112" t="s">
        <v>1346</v>
      </c>
      <c r="D1562" s="112" t="s">
        <v>1060</v>
      </c>
      <c r="E1562" s="112" t="s">
        <v>3467</v>
      </c>
      <c r="F1562" s="111" t="s">
        <v>2470</v>
      </c>
      <c r="G1562" s="113" t="s">
        <v>2934</v>
      </c>
      <c r="H1562" s="114" t="s">
        <v>24</v>
      </c>
      <c r="I1562" s="114" t="s">
        <v>23</v>
      </c>
      <c r="J1562" s="50"/>
      <c r="K1562" s="51"/>
      <c r="L1562" s="51"/>
      <c r="M1562" s="51"/>
      <c r="N1562" s="51"/>
      <c r="O1562" s="51"/>
      <c r="P1562" s="51" t="s">
        <v>1777</v>
      </c>
      <c r="Q1562" s="51"/>
      <c r="R1562" s="51"/>
      <c r="S1562" s="51"/>
      <c r="T1562" s="51"/>
    </row>
    <row r="1563" spans="1:20" ht="63.75">
      <c r="A1563" s="80">
        <v>1563</v>
      </c>
      <c r="B1563" s="46" t="s">
        <v>34</v>
      </c>
      <c r="C1563" s="112" t="s">
        <v>1346</v>
      </c>
      <c r="D1563" s="112" t="s">
        <v>1060</v>
      </c>
      <c r="E1563" s="112" t="s">
        <v>3480</v>
      </c>
      <c r="F1563" s="111" t="s">
        <v>2470</v>
      </c>
      <c r="G1563" s="113" t="s">
        <v>2934</v>
      </c>
      <c r="H1563" s="114" t="s">
        <v>25</v>
      </c>
      <c r="I1563" s="114" t="s">
        <v>26</v>
      </c>
      <c r="J1563" s="50"/>
      <c r="K1563" s="51"/>
      <c r="L1563" s="51"/>
      <c r="M1563" s="51"/>
      <c r="N1563" s="51"/>
      <c r="O1563" s="51"/>
      <c r="P1563" s="51" t="s">
        <v>1777</v>
      </c>
      <c r="Q1563" s="51"/>
      <c r="R1563" s="51"/>
      <c r="S1563" s="51"/>
      <c r="T1563" s="51"/>
    </row>
    <row r="1564" spans="1:20" ht="51">
      <c r="A1564" s="80">
        <v>1564</v>
      </c>
      <c r="B1564" s="46" t="s">
        <v>34</v>
      </c>
      <c r="C1564" s="112" t="s">
        <v>1069</v>
      </c>
      <c r="D1564" s="112" t="s">
        <v>1070</v>
      </c>
      <c r="E1564" s="112" t="s">
        <v>1254</v>
      </c>
      <c r="F1564" s="111" t="s">
        <v>2470</v>
      </c>
      <c r="G1564" s="113" t="s">
        <v>2934</v>
      </c>
      <c r="H1564" s="114" t="s">
        <v>27</v>
      </c>
      <c r="I1564" s="114" t="s">
        <v>28</v>
      </c>
      <c r="J1564" s="50" t="s">
        <v>1732</v>
      </c>
      <c r="K1564" s="51" t="s">
        <v>3</v>
      </c>
      <c r="L1564" s="51"/>
      <c r="M1564" s="51" t="s">
        <v>704</v>
      </c>
      <c r="N1564" s="51" t="s">
        <v>705</v>
      </c>
      <c r="O1564" s="51"/>
      <c r="P1564" s="51" t="s">
        <v>1775</v>
      </c>
      <c r="Q1564" s="51"/>
      <c r="R1564" s="51"/>
      <c r="S1564" s="51"/>
      <c r="T1564" s="51"/>
    </row>
    <row r="1565" spans="1:20" ht="242.25">
      <c r="A1565" s="80">
        <v>1565</v>
      </c>
      <c r="B1565" s="46" t="s">
        <v>34</v>
      </c>
      <c r="C1565" s="112" t="s">
        <v>1082</v>
      </c>
      <c r="D1565" s="112" t="s">
        <v>3171</v>
      </c>
      <c r="E1565" s="112" t="s">
        <v>1041</v>
      </c>
      <c r="F1565" s="111" t="s">
        <v>2470</v>
      </c>
      <c r="G1565" s="113" t="s">
        <v>2934</v>
      </c>
      <c r="H1565" s="114" t="s">
        <v>29</v>
      </c>
      <c r="I1565" s="114" t="s">
        <v>30</v>
      </c>
      <c r="J1565" s="50"/>
      <c r="K1565" s="51"/>
      <c r="L1565" s="51">
        <v>257</v>
      </c>
      <c r="M1565" s="51"/>
      <c r="N1565" s="51"/>
      <c r="O1565" s="51"/>
      <c r="P1565" s="51" t="s">
        <v>3694</v>
      </c>
      <c r="Q1565" s="51"/>
      <c r="R1565" s="51"/>
      <c r="S1565" s="51"/>
      <c r="T1565" s="51"/>
    </row>
    <row r="1566" spans="1:20" ht="25.5">
      <c r="A1566" s="80">
        <v>1566</v>
      </c>
      <c r="B1566" s="46" t="s">
        <v>34</v>
      </c>
      <c r="C1566" s="112" t="s">
        <v>1604</v>
      </c>
      <c r="D1566" s="112" t="s">
        <v>1843</v>
      </c>
      <c r="E1566" s="112" t="s">
        <v>3172</v>
      </c>
      <c r="F1566" s="111" t="s">
        <v>2470</v>
      </c>
      <c r="G1566" s="113" t="s">
        <v>2934</v>
      </c>
      <c r="H1566" s="114" t="s">
        <v>2922</v>
      </c>
      <c r="I1566" s="114" t="s">
        <v>2923</v>
      </c>
      <c r="J1566" s="50"/>
      <c r="K1566" s="51"/>
      <c r="L1566" s="51">
        <v>1269</v>
      </c>
      <c r="M1566" s="51"/>
      <c r="N1566" s="51"/>
      <c r="O1566" s="51"/>
      <c r="P1566" s="51" t="s">
        <v>1781</v>
      </c>
      <c r="Q1566" s="51"/>
      <c r="R1566" s="51"/>
      <c r="S1566" s="51"/>
      <c r="T1566" s="51"/>
    </row>
    <row r="1567" spans="1:20" ht="63.75">
      <c r="A1567" s="80">
        <v>1567</v>
      </c>
      <c r="B1567" s="46" t="s">
        <v>34</v>
      </c>
      <c r="C1567" s="112" t="s">
        <v>31</v>
      </c>
      <c r="D1567" s="112" t="s">
        <v>1086</v>
      </c>
      <c r="E1567" s="112" t="s">
        <v>489</v>
      </c>
      <c r="F1567" s="111" t="s">
        <v>2470</v>
      </c>
      <c r="G1567" s="113" t="s">
        <v>2934</v>
      </c>
      <c r="H1567" s="114" t="s">
        <v>32</v>
      </c>
      <c r="I1567" s="114" t="s">
        <v>33</v>
      </c>
      <c r="J1567" s="50" t="s">
        <v>1731</v>
      </c>
      <c r="K1567" s="51"/>
      <c r="L1567" s="51"/>
      <c r="M1567" s="51" t="s">
        <v>704</v>
      </c>
      <c r="N1567" s="51" t="s">
        <v>705</v>
      </c>
      <c r="O1567" s="51"/>
      <c r="P1567" s="51" t="s">
        <v>1635</v>
      </c>
      <c r="Q1567" s="51"/>
      <c r="R1567" s="51"/>
      <c r="S1567" s="51"/>
      <c r="T1567" s="51"/>
    </row>
    <row r="1568" spans="1:20" ht="127.5">
      <c r="A1568" s="80">
        <v>1568</v>
      </c>
      <c r="B1568" s="46" t="s">
        <v>357</v>
      </c>
      <c r="C1568" s="112" t="s">
        <v>1246</v>
      </c>
      <c r="D1568" s="112" t="s">
        <v>1259</v>
      </c>
      <c r="E1568" s="112" t="s">
        <v>35</v>
      </c>
      <c r="F1568" s="111" t="s">
        <v>2470</v>
      </c>
      <c r="G1568" s="113" t="s">
        <v>2934</v>
      </c>
      <c r="H1568" s="114" t="s">
        <v>353</v>
      </c>
      <c r="I1568" s="114" t="s">
        <v>354</v>
      </c>
      <c r="J1568" s="50"/>
      <c r="K1568" s="51"/>
      <c r="L1568" s="51"/>
      <c r="M1568" s="51"/>
      <c r="N1568" s="51"/>
      <c r="O1568" s="51"/>
      <c r="P1568" s="51" t="s">
        <v>1779</v>
      </c>
      <c r="Q1568" s="51"/>
      <c r="R1568" s="51"/>
      <c r="S1568" s="51"/>
      <c r="T1568" s="51"/>
    </row>
    <row r="1569" spans="1:20" ht="114.75">
      <c r="A1569" s="80">
        <v>1569</v>
      </c>
      <c r="B1569" s="46" t="s">
        <v>357</v>
      </c>
      <c r="C1569" s="112" t="s">
        <v>2047</v>
      </c>
      <c r="D1569" s="112" t="s">
        <v>2048</v>
      </c>
      <c r="E1569" s="112" t="s">
        <v>1987</v>
      </c>
      <c r="F1569" s="111" t="s">
        <v>2470</v>
      </c>
      <c r="G1569" s="113" t="s">
        <v>2934</v>
      </c>
      <c r="H1569" s="114" t="s">
        <v>355</v>
      </c>
      <c r="I1569" s="114" t="s">
        <v>356</v>
      </c>
      <c r="J1569" s="50"/>
      <c r="K1569" s="51"/>
      <c r="L1569" s="51"/>
      <c r="M1569" s="51"/>
      <c r="N1569" s="51"/>
      <c r="O1569" s="51"/>
      <c r="P1569" s="51" t="s">
        <v>1776</v>
      </c>
      <c r="Q1569" s="51"/>
      <c r="R1569" s="51"/>
      <c r="S1569" s="51"/>
      <c r="T1569" s="51"/>
    </row>
    <row r="1570" spans="1:20" ht="12.75">
      <c r="A1570" s="80">
        <v>1570</v>
      </c>
      <c r="B1570" s="46" t="s">
        <v>358</v>
      </c>
      <c r="C1570" s="112" t="s">
        <v>2768</v>
      </c>
      <c r="D1570" s="112" t="s">
        <v>2763</v>
      </c>
      <c r="E1570" s="112" t="s">
        <v>3210</v>
      </c>
      <c r="F1570" s="111" t="s">
        <v>2470</v>
      </c>
      <c r="G1570" s="113" t="s">
        <v>2934</v>
      </c>
      <c r="H1570" s="114" t="s">
        <v>45</v>
      </c>
      <c r="I1570" s="114" t="s">
        <v>359</v>
      </c>
      <c r="J1570" s="50"/>
      <c r="K1570" s="51"/>
      <c r="L1570" s="51">
        <v>1442</v>
      </c>
      <c r="M1570" s="51"/>
      <c r="N1570" s="51"/>
      <c r="O1570" s="51"/>
      <c r="P1570" s="51" t="s">
        <v>1637</v>
      </c>
      <c r="Q1570" s="51"/>
      <c r="R1570" s="51"/>
      <c r="S1570" s="51"/>
      <c r="T1570" s="51"/>
    </row>
    <row r="1571" spans="1:20" ht="12.75">
      <c r="A1571" s="80">
        <v>1571</v>
      </c>
      <c r="B1571" s="46" t="s">
        <v>358</v>
      </c>
      <c r="C1571" s="112" t="s">
        <v>2768</v>
      </c>
      <c r="D1571" s="112" t="s">
        <v>2763</v>
      </c>
      <c r="E1571" s="112" t="s">
        <v>3210</v>
      </c>
      <c r="F1571" s="111" t="s">
        <v>2470</v>
      </c>
      <c r="G1571" s="113" t="s">
        <v>2934</v>
      </c>
      <c r="H1571" s="114" t="s">
        <v>47</v>
      </c>
      <c r="I1571" s="114" t="s">
        <v>359</v>
      </c>
      <c r="J1571" s="50"/>
      <c r="K1571" s="51"/>
      <c r="L1571" s="51">
        <v>1443</v>
      </c>
      <c r="M1571" s="51"/>
      <c r="N1571" s="51"/>
      <c r="O1571" s="51"/>
      <c r="P1571" s="51" t="s">
        <v>1637</v>
      </c>
      <c r="Q1571" s="51"/>
      <c r="R1571" s="51"/>
      <c r="S1571" s="51"/>
      <c r="T1571" s="51"/>
    </row>
    <row r="1572" spans="1:20" ht="25.5">
      <c r="A1572" s="80">
        <v>1572</v>
      </c>
      <c r="B1572" s="46" t="s">
        <v>358</v>
      </c>
      <c r="C1572" s="112" t="s">
        <v>2768</v>
      </c>
      <c r="D1572" s="112" t="s">
        <v>2763</v>
      </c>
      <c r="E1572" s="112" t="s">
        <v>3210</v>
      </c>
      <c r="F1572" s="111" t="s">
        <v>2470</v>
      </c>
      <c r="G1572" s="113" t="s">
        <v>2934</v>
      </c>
      <c r="H1572" s="114" t="s">
        <v>48</v>
      </c>
      <c r="I1572" s="114" t="s">
        <v>359</v>
      </c>
      <c r="J1572" s="50"/>
      <c r="K1572" s="51"/>
      <c r="L1572" s="51">
        <v>1444</v>
      </c>
      <c r="M1572" s="51"/>
      <c r="N1572" s="51"/>
      <c r="O1572" s="51"/>
      <c r="P1572" s="51" t="s">
        <v>1637</v>
      </c>
      <c r="Q1572" s="51"/>
      <c r="R1572" s="51"/>
      <c r="S1572" s="51"/>
      <c r="T1572" s="51"/>
    </row>
    <row r="1573" spans="1:20" ht="25.5">
      <c r="A1573" s="80">
        <v>1573</v>
      </c>
      <c r="B1573" s="46" t="s">
        <v>358</v>
      </c>
      <c r="C1573" s="112" t="s">
        <v>2768</v>
      </c>
      <c r="D1573" s="112" t="s">
        <v>2763</v>
      </c>
      <c r="E1573" s="112" t="s">
        <v>3210</v>
      </c>
      <c r="F1573" s="111" t="s">
        <v>2470</v>
      </c>
      <c r="G1573" s="113" t="s">
        <v>2934</v>
      </c>
      <c r="H1573" s="114" t="s">
        <v>50</v>
      </c>
      <c r="I1573" s="114" t="s">
        <v>359</v>
      </c>
      <c r="J1573" s="50"/>
      <c r="K1573" s="51"/>
      <c r="L1573" s="51">
        <v>1445</v>
      </c>
      <c r="M1573" s="51"/>
      <c r="N1573" s="51"/>
      <c r="O1573" s="51"/>
      <c r="P1573" s="51" t="s">
        <v>1637</v>
      </c>
      <c r="Q1573" s="51"/>
      <c r="R1573" s="51"/>
      <c r="S1573" s="51"/>
      <c r="T1573" s="51"/>
    </row>
    <row r="1574" spans="1:20" ht="25.5">
      <c r="A1574" s="80">
        <v>1574</v>
      </c>
      <c r="B1574" s="46" t="s">
        <v>358</v>
      </c>
      <c r="C1574" s="112" t="s">
        <v>2768</v>
      </c>
      <c r="D1574" s="112" t="s">
        <v>2763</v>
      </c>
      <c r="E1574" s="112" t="s">
        <v>3210</v>
      </c>
      <c r="F1574" s="111" t="s">
        <v>2470</v>
      </c>
      <c r="G1574" s="113" t="s">
        <v>2934</v>
      </c>
      <c r="H1574" s="114" t="s">
        <v>51</v>
      </c>
      <c r="I1574" s="114" t="s">
        <v>359</v>
      </c>
      <c r="J1574" s="50"/>
      <c r="K1574" s="51"/>
      <c r="L1574" s="51">
        <v>1446</v>
      </c>
      <c r="M1574" s="51"/>
      <c r="N1574" s="51"/>
      <c r="O1574" s="51"/>
      <c r="P1574" s="51" t="s">
        <v>1637</v>
      </c>
      <c r="Q1574" s="51"/>
      <c r="R1574" s="51"/>
      <c r="S1574" s="51"/>
      <c r="T1574" s="51"/>
    </row>
    <row r="1575" spans="1:20" ht="25.5">
      <c r="A1575" s="80">
        <v>1575</v>
      </c>
      <c r="B1575" s="46" t="s">
        <v>358</v>
      </c>
      <c r="C1575" s="112" t="s">
        <v>2768</v>
      </c>
      <c r="D1575" s="112" t="s">
        <v>2763</v>
      </c>
      <c r="E1575" s="112" t="s">
        <v>3210</v>
      </c>
      <c r="F1575" s="111" t="s">
        <v>2470</v>
      </c>
      <c r="G1575" s="113" t="s">
        <v>2934</v>
      </c>
      <c r="H1575" s="114" t="s">
        <v>52</v>
      </c>
      <c r="I1575" s="114" t="s">
        <v>359</v>
      </c>
      <c r="J1575" s="50"/>
      <c r="K1575" s="51"/>
      <c r="L1575" s="51">
        <v>1447</v>
      </c>
      <c r="M1575" s="51"/>
      <c r="N1575" s="51"/>
      <c r="O1575" s="51"/>
      <c r="P1575" s="51" t="s">
        <v>1637</v>
      </c>
      <c r="Q1575" s="51"/>
      <c r="R1575" s="51"/>
      <c r="S1575" s="51"/>
      <c r="T1575" s="51"/>
    </row>
    <row r="1576" spans="1:20" ht="12.75">
      <c r="A1576" s="80">
        <v>1576</v>
      </c>
      <c r="B1576" s="46" t="s">
        <v>358</v>
      </c>
      <c r="C1576" s="112" t="s">
        <v>2768</v>
      </c>
      <c r="D1576" s="112" t="s">
        <v>2763</v>
      </c>
      <c r="E1576" s="112" t="s">
        <v>3210</v>
      </c>
      <c r="F1576" s="111" t="s">
        <v>2470</v>
      </c>
      <c r="G1576" s="113" t="s">
        <v>2934</v>
      </c>
      <c r="H1576" s="114" t="s">
        <v>53</v>
      </c>
      <c r="I1576" s="114" t="s">
        <v>359</v>
      </c>
      <c r="J1576" s="50"/>
      <c r="K1576" s="51"/>
      <c r="L1576" s="51">
        <v>1448</v>
      </c>
      <c r="M1576" s="51"/>
      <c r="N1576" s="51"/>
      <c r="O1576" s="51"/>
      <c r="P1576" s="51" t="s">
        <v>1637</v>
      </c>
      <c r="Q1576" s="51"/>
      <c r="R1576" s="51"/>
      <c r="S1576" s="51"/>
      <c r="T1576" s="51"/>
    </row>
    <row r="1577" spans="1:20" ht="25.5">
      <c r="A1577" s="80">
        <v>1577</v>
      </c>
      <c r="B1577" s="46" t="s">
        <v>358</v>
      </c>
      <c r="C1577" s="112" t="s">
        <v>2768</v>
      </c>
      <c r="D1577" s="112" t="s">
        <v>3250</v>
      </c>
      <c r="E1577" s="112" t="s">
        <v>1783</v>
      </c>
      <c r="F1577" s="111" t="s">
        <v>2470</v>
      </c>
      <c r="G1577" s="113" t="s">
        <v>2934</v>
      </c>
      <c r="H1577" s="114" t="s">
        <v>1428</v>
      </c>
      <c r="I1577" s="114" t="s">
        <v>359</v>
      </c>
      <c r="J1577" s="50"/>
      <c r="K1577" s="51"/>
      <c r="L1577" s="51">
        <v>1459</v>
      </c>
      <c r="M1577" s="51"/>
      <c r="N1577" s="51"/>
      <c r="O1577" s="51"/>
      <c r="P1577" s="51" t="s">
        <v>1637</v>
      </c>
      <c r="Q1577" s="51"/>
      <c r="R1577" s="51"/>
      <c r="S1577" s="51"/>
      <c r="T1577" s="51"/>
    </row>
    <row r="1578" spans="1:20" ht="25.5">
      <c r="A1578" s="80">
        <v>1578</v>
      </c>
      <c r="B1578" s="46" t="s">
        <v>358</v>
      </c>
      <c r="C1578" s="112" t="s">
        <v>2768</v>
      </c>
      <c r="D1578" s="112" t="s">
        <v>3250</v>
      </c>
      <c r="E1578" s="112" t="s">
        <v>1783</v>
      </c>
      <c r="F1578" s="111" t="s">
        <v>2470</v>
      </c>
      <c r="G1578" s="113" t="s">
        <v>2934</v>
      </c>
      <c r="H1578" s="114" t="s">
        <v>1429</v>
      </c>
      <c r="I1578" s="114" t="s">
        <v>359</v>
      </c>
      <c r="J1578" s="50"/>
      <c r="K1578" s="51"/>
      <c r="L1578" s="51">
        <v>1460</v>
      </c>
      <c r="M1578" s="51"/>
      <c r="N1578" s="51"/>
      <c r="O1578" s="51"/>
      <c r="P1578" s="51" t="s">
        <v>1637</v>
      </c>
      <c r="Q1578" s="51"/>
      <c r="R1578" s="51"/>
      <c r="S1578" s="51"/>
      <c r="T1578" s="51"/>
    </row>
    <row r="1579" spans="1:20" ht="25.5">
      <c r="A1579" s="80">
        <v>1579</v>
      </c>
      <c r="B1579" s="46" t="s">
        <v>358</v>
      </c>
      <c r="C1579" s="112" t="s">
        <v>2768</v>
      </c>
      <c r="D1579" s="112" t="s">
        <v>3250</v>
      </c>
      <c r="E1579" s="112" t="s">
        <v>1783</v>
      </c>
      <c r="F1579" s="111" t="s">
        <v>2470</v>
      </c>
      <c r="G1579" s="113" t="s">
        <v>2934</v>
      </c>
      <c r="H1579" s="114" t="s">
        <v>1430</v>
      </c>
      <c r="I1579" s="114" t="s">
        <v>359</v>
      </c>
      <c r="J1579" s="50"/>
      <c r="K1579" s="51"/>
      <c r="L1579" s="51">
        <v>1461</v>
      </c>
      <c r="M1579" s="51"/>
      <c r="N1579" s="51"/>
      <c r="O1579" s="51"/>
      <c r="P1579" s="51" t="s">
        <v>1637</v>
      </c>
      <c r="Q1579" s="51"/>
      <c r="R1579" s="51"/>
      <c r="S1579" s="51"/>
      <c r="T1579" s="51"/>
    </row>
    <row r="1580" spans="1:20" ht="25.5">
      <c r="A1580" s="80">
        <v>1580</v>
      </c>
      <c r="B1580" s="46" t="s">
        <v>358</v>
      </c>
      <c r="C1580" s="112" t="s">
        <v>2768</v>
      </c>
      <c r="D1580" s="112" t="s">
        <v>3250</v>
      </c>
      <c r="E1580" s="112" t="s">
        <v>1783</v>
      </c>
      <c r="F1580" s="111" t="s">
        <v>2470</v>
      </c>
      <c r="G1580" s="113" t="s">
        <v>2934</v>
      </c>
      <c r="H1580" s="114" t="s">
        <v>686</v>
      </c>
      <c r="I1580" s="114" t="s">
        <v>359</v>
      </c>
      <c r="J1580" s="50"/>
      <c r="K1580" s="51"/>
      <c r="L1580" s="51">
        <v>1462</v>
      </c>
      <c r="M1580" s="51"/>
      <c r="N1580" s="51"/>
      <c r="O1580" s="51"/>
      <c r="P1580" s="51" t="s">
        <v>1637</v>
      </c>
      <c r="Q1580" s="51"/>
      <c r="R1580" s="51"/>
      <c r="S1580" s="51"/>
      <c r="T1580" s="51"/>
    </row>
    <row r="1581" spans="1:20" ht="25.5">
      <c r="A1581" s="80">
        <v>1581</v>
      </c>
      <c r="B1581" s="46" t="s">
        <v>358</v>
      </c>
      <c r="C1581" s="112" t="s">
        <v>2768</v>
      </c>
      <c r="D1581" s="112" t="s">
        <v>3250</v>
      </c>
      <c r="E1581" s="112" t="s">
        <v>1783</v>
      </c>
      <c r="F1581" s="111" t="s">
        <v>2470</v>
      </c>
      <c r="G1581" s="113" t="s">
        <v>2934</v>
      </c>
      <c r="H1581" s="114" t="s">
        <v>687</v>
      </c>
      <c r="I1581" s="114" t="s">
        <v>359</v>
      </c>
      <c r="J1581" s="50"/>
      <c r="K1581" s="51"/>
      <c r="L1581" s="51">
        <v>1463</v>
      </c>
      <c r="M1581" s="51"/>
      <c r="N1581" s="51"/>
      <c r="O1581" s="51"/>
      <c r="P1581" s="51" t="s">
        <v>1637</v>
      </c>
      <c r="Q1581" s="51"/>
      <c r="R1581" s="51"/>
      <c r="S1581" s="51"/>
      <c r="T1581" s="51"/>
    </row>
    <row r="1582" spans="1:20" ht="25.5">
      <c r="A1582" s="80">
        <v>1582</v>
      </c>
      <c r="B1582" s="46" t="s">
        <v>358</v>
      </c>
      <c r="C1582" s="112" t="s">
        <v>2768</v>
      </c>
      <c r="D1582" s="112" t="s">
        <v>3250</v>
      </c>
      <c r="E1582" s="112" t="s">
        <v>1783</v>
      </c>
      <c r="F1582" s="111" t="s">
        <v>2470</v>
      </c>
      <c r="G1582" s="113" t="s">
        <v>2934</v>
      </c>
      <c r="H1582" s="114" t="s">
        <v>688</v>
      </c>
      <c r="I1582" s="114" t="s">
        <v>359</v>
      </c>
      <c r="J1582" s="50"/>
      <c r="K1582" s="51"/>
      <c r="L1582" s="51">
        <v>1464</v>
      </c>
      <c r="M1582" s="51"/>
      <c r="N1582" s="51"/>
      <c r="O1582" s="51"/>
      <c r="P1582" s="51" t="s">
        <v>1637</v>
      </c>
      <c r="Q1582" s="51"/>
      <c r="R1582" s="51"/>
      <c r="S1582" s="51"/>
      <c r="T1582" s="51"/>
    </row>
    <row r="1583" spans="1:20" ht="25.5">
      <c r="A1583" s="80">
        <v>1583</v>
      </c>
      <c r="B1583" s="46" t="s">
        <v>358</v>
      </c>
      <c r="C1583" s="112" t="s">
        <v>2768</v>
      </c>
      <c r="D1583" s="112" t="s">
        <v>3250</v>
      </c>
      <c r="E1583" s="112" t="s">
        <v>1783</v>
      </c>
      <c r="F1583" s="111" t="s">
        <v>2470</v>
      </c>
      <c r="G1583" s="113" t="s">
        <v>2934</v>
      </c>
      <c r="H1583" s="114" t="s">
        <v>689</v>
      </c>
      <c r="I1583" s="114" t="s">
        <v>359</v>
      </c>
      <c r="J1583" s="50"/>
      <c r="K1583" s="51"/>
      <c r="L1583" s="51">
        <v>1465</v>
      </c>
      <c r="M1583" s="51"/>
      <c r="N1583" s="51"/>
      <c r="O1583" s="51"/>
      <c r="P1583" s="51" t="s">
        <v>1637</v>
      </c>
      <c r="Q1583" s="51"/>
      <c r="R1583" s="51"/>
      <c r="S1583" s="51"/>
      <c r="T1583" s="51"/>
    </row>
    <row r="1584" spans="1:20" ht="140.25">
      <c r="A1584" s="80">
        <v>1584</v>
      </c>
      <c r="B1584" s="46" t="s">
        <v>273</v>
      </c>
      <c r="C1584" s="112" t="s">
        <v>1733</v>
      </c>
      <c r="D1584" s="112"/>
      <c r="E1584" s="112"/>
      <c r="F1584" s="111" t="s">
        <v>2470</v>
      </c>
      <c r="G1584" s="113" t="s">
        <v>2934</v>
      </c>
      <c r="H1584" s="114" t="s">
        <v>139</v>
      </c>
      <c r="I1584" s="114" t="s">
        <v>2278</v>
      </c>
      <c r="J1584" s="50"/>
      <c r="K1584" s="51"/>
      <c r="L1584" s="51">
        <v>1433</v>
      </c>
      <c r="M1584" s="51"/>
      <c r="N1584" s="51"/>
      <c r="O1584" s="51"/>
      <c r="P1584" s="51" t="s">
        <v>1733</v>
      </c>
      <c r="Q1584" s="51"/>
      <c r="R1584" s="51"/>
      <c r="S1584" s="51"/>
      <c r="T1584" s="51"/>
    </row>
    <row r="1585" spans="1:20" ht="25.5">
      <c r="A1585" s="80">
        <v>1585</v>
      </c>
      <c r="B1585" s="46" t="s">
        <v>273</v>
      </c>
      <c r="C1585" s="112" t="s">
        <v>140</v>
      </c>
      <c r="D1585" s="112" t="s">
        <v>1783</v>
      </c>
      <c r="E1585" s="112" t="s">
        <v>2724</v>
      </c>
      <c r="F1585" s="111" t="s">
        <v>2470</v>
      </c>
      <c r="G1585" s="113" t="s">
        <v>2934</v>
      </c>
      <c r="H1585" s="114" t="s">
        <v>141</v>
      </c>
      <c r="I1585" s="114" t="s">
        <v>142</v>
      </c>
      <c r="J1585" s="50"/>
      <c r="K1585" s="51"/>
      <c r="L1585" s="51">
        <v>1434</v>
      </c>
      <c r="M1585" s="51"/>
      <c r="N1585" s="51"/>
      <c r="O1585" s="51"/>
      <c r="P1585" s="51" t="s">
        <v>2099</v>
      </c>
      <c r="Q1585" s="51"/>
      <c r="R1585" s="51"/>
      <c r="S1585" s="51"/>
      <c r="T1585" s="51"/>
    </row>
    <row r="1586" spans="1:20" ht="33.75">
      <c r="A1586" s="80">
        <v>1586</v>
      </c>
      <c r="B1586" s="46" t="s">
        <v>273</v>
      </c>
      <c r="C1586" s="112" t="s">
        <v>1782</v>
      </c>
      <c r="D1586" s="112" t="s">
        <v>1783</v>
      </c>
      <c r="E1586" s="112" t="s">
        <v>1041</v>
      </c>
      <c r="F1586" s="111" t="s">
        <v>2470</v>
      </c>
      <c r="G1586" s="113" t="s">
        <v>2934</v>
      </c>
      <c r="H1586" s="114" t="s">
        <v>143</v>
      </c>
      <c r="I1586" s="114" t="s">
        <v>144</v>
      </c>
      <c r="J1586" s="50" t="s">
        <v>1732</v>
      </c>
      <c r="K1586" s="51"/>
      <c r="L1586" s="51">
        <v>1435</v>
      </c>
      <c r="M1586" s="51" t="s">
        <v>704</v>
      </c>
      <c r="N1586" s="51" t="s">
        <v>3908</v>
      </c>
      <c r="O1586" s="51"/>
      <c r="P1586" s="51" t="s">
        <v>2099</v>
      </c>
      <c r="Q1586" s="51"/>
      <c r="R1586" s="51"/>
      <c r="S1586" s="51"/>
      <c r="T1586" s="51"/>
    </row>
    <row r="1587" spans="1:20" ht="25.5">
      <c r="A1587" s="80">
        <v>1587</v>
      </c>
      <c r="B1587" s="46" t="s">
        <v>273</v>
      </c>
      <c r="C1587" s="112" t="s">
        <v>1782</v>
      </c>
      <c r="D1587" s="112" t="s">
        <v>1783</v>
      </c>
      <c r="E1587" s="112" t="s">
        <v>1084</v>
      </c>
      <c r="F1587" s="111" t="s">
        <v>2470</v>
      </c>
      <c r="G1587" s="113" t="s">
        <v>2934</v>
      </c>
      <c r="H1587" s="114" t="s">
        <v>145</v>
      </c>
      <c r="I1587" s="114" t="s">
        <v>146</v>
      </c>
      <c r="J1587" s="50" t="s">
        <v>1732</v>
      </c>
      <c r="K1587" s="51" t="s">
        <v>3707</v>
      </c>
      <c r="L1587" s="51">
        <v>1436</v>
      </c>
      <c r="M1587" s="51" t="s">
        <v>704</v>
      </c>
      <c r="N1587" s="51" t="s">
        <v>705</v>
      </c>
      <c r="O1587" s="51"/>
      <c r="P1587" s="51" t="s">
        <v>2101</v>
      </c>
      <c r="Q1587" s="51"/>
      <c r="R1587" s="51"/>
      <c r="S1587" s="51"/>
      <c r="T1587" s="51"/>
    </row>
    <row r="1588" spans="1:20" ht="25.5">
      <c r="A1588" s="80">
        <v>1588</v>
      </c>
      <c r="B1588" s="46" t="s">
        <v>273</v>
      </c>
      <c r="C1588" s="112" t="s">
        <v>1782</v>
      </c>
      <c r="D1588" s="112" t="s">
        <v>1783</v>
      </c>
      <c r="E1588" s="112" t="s">
        <v>3210</v>
      </c>
      <c r="F1588" s="111" t="s">
        <v>2470</v>
      </c>
      <c r="G1588" s="113" t="s">
        <v>2934</v>
      </c>
      <c r="H1588" s="114" t="s">
        <v>36</v>
      </c>
      <c r="I1588" s="114" t="s">
        <v>37</v>
      </c>
      <c r="J1588" s="50" t="s">
        <v>1731</v>
      </c>
      <c r="K1588" s="51"/>
      <c r="L1588" s="51">
        <v>1437</v>
      </c>
      <c r="M1588" s="51" t="s">
        <v>704</v>
      </c>
      <c r="N1588" s="51" t="s">
        <v>222</v>
      </c>
      <c r="O1588" s="51"/>
      <c r="P1588" s="51" t="s">
        <v>2101</v>
      </c>
      <c r="Q1588" s="51"/>
      <c r="R1588" s="51"/>
      <c r="S1588" s="51"/>
      <c r="T1588" s="51"/>
    </row>
    <row r="1589" spans="1:20" ht="25.5">
      <c r="A1589" s="80">
        <v>1589</v>
      </c>
      <c r="B1589" s="46" t="s">
        <v>273</v>
      </c>
      <c r="C1589" s="112" t="s">
        <v>38</v>
      </c>
      <c r="D1589" s="112" t="s">
        <v>1783</v>
      </c>
      <c r="E1589" s="112" t="s">
        <v>2328</v>
      </c>
      <c r="F1589" s="111" t="s">
        <v>2470</v>
      </c>
      <c r="G1589" s="113" t="s">
        <v>2934</v>
      </c>
      <c r="H1589" s="114" t="s">
        <v>39</v>
      </c>
      <c r="I1589" s="114" t="s">
        <v>40</v>
      </c>
      <c r="J1589" s="50"/>
      <c r="K1589" s="51"/>
      <c r="L1589" s="51">
        <v>1438</v>
      </c>
      <c r="M1589" s="51"/>
      <c r="N1589" s="51"/>
      <c r="O1589" s="51"/>
      <c r="P1589" s="51" t="s">
        <v>1779</v>
      </c>
      <c r="Q1589" s="51"/>
      <c r="R1589" s="51"/>
      <c r="S1589" s="51"/>
      <c r="T1589" s="51"/>
    </row>
    <row r="1590" spans="1:20" ht="89.25">
      <c r="A1590" s="80">
        <v>1590</v>
      </c>
      <c r="B1590" s="46" t="s">
        <v>273</v>
      </c>
      <c r="C1590" s="112" t="s">
        <v>2457</v>
      </c>
      <c r="D1590" s="112" t="s">
        <v>1783</v>
      </c>
      <c r="E1590" s="112" t="s">
        <v>1395</v>
      </c>
      <c r="F1590" s="113" t="s">
        <v>3469</v>
      </c>
      <c r="G1590" s="113" t="s">
        <v>2928</v>
      </c>
      <c r="H1590" s="114" t="s">
        <v>41</v>
      </c>
      <c r="I1590" s="114" t="s">
        <v>42</v>
      </c>
      <c r="J1590" s="50" t="s">
        <v>1732</v>
      </c>
      <c r="K1590" s="51"/>
      <c r="L1590" s="51">
        <v>4</v>
      </c>
      <c r="M1590" s="51" t="s">
        <v>704</v>
      </c>
      <c r="N1590" s="51" t="s">
        <v>705</v>
      </c>
      <c r="O1590" s="51" t="s">
        <v>778</v>
      </c>
      <c r="P1590" s="51"/>
      <c r="Q1590" s="51"/>
      <c r="R1590" s="51"/>
      <c r="S1590" s="51"/>
      <c r="T1590" s="51"/>
    </row>
    <row r="1591" spans="1:20" ht="38.25">
      <c r="A1591" s="80">
        <v>1591</v>
      </c>
      <c r="B1591" s="46" t="s">
        <v>273</v>
      </c>
      <c r="C1591" s="112" t="s">
        <v>2459</v>
      </c>
      <c r="D1591" s="112" t="s">
        <v>1783</v>
      </c>
      <c r="E1591" s="112" t="s">
        <v>3487</v>
      </c>
      <c r="F1591" s="111" t="s">
        <v>2470</v>
      </c>
      <c r="G1591" s="113" t="s">
        <v>2934</v>
      </c>
      <c r="H1591" s="114" t="s">
        <v>43</v>
      </c>
      <c r="I1591" s="114" t="s">
        <v>44</v>
      </c>
      <c r="J1591" s="50"/>
      <c r="K1591" s="51"/>
      <c r="L1591" s="51">
        <v>1440</v>
      </c>
      <c r="M1591" s="51"/>
      <c r="N1591" s="51"/>
      <c r="O1591" s="51"/>
      <c r="P1591" s="51" t="s">
        <v>2100</v>
      </c>
      <c r="Q1591" s="51"/>
      <c r="R1591" s="51"/>
      <c r="S1591" s="51"/>
      <c r="T1591" s="51"/>
    </row>
    <row r="1592" spans="1:20" ht="76.5">
      <c r="A1592" s="80">
        <v>1592</v>
      </c>
      <c r="B1592" s="46" t="s">
        <v>273</v>
      </c>
      <c r="C1592" s="112" t="s">
        <v>2768</v>
      </c>
      <c r="D1592" s="112" t="s">
        <v>2769</v>
      </c>
      <c r="E1592" s="112"/>
      <c r="F1592" s="113" t="s">
        <v>3469</v>
      </c>
      <c r="G1592" s="113" t="s">
        <v>2934</v>
      </c>
      <c r="H1592" s="114" t="s">
        <v>2279</v>
      </c>
      <c r="I1592" s="114" t="s">
        <v>2280</v>
      </c>
      <c r="J1592" s="50" t="s">
        <v>1759</v>
      </c>
      <c r="K1592" s="51"/>
      <c r="L1592" s="51">
        <v>1154</v>
      </c>
      <c r="M1592" s="51"/>
      <c r="N1592" s="51"/>
      <c r="O1592" s="51" t="s">
        <v>778</v>
      </c>
      <c r="P1592" s="51"/>
      <c r="Q1592" s="51"/>
      <c r="R1592" s="51"/>
      <c r="S1592" s="51"/>
      <c r="T1592" s="51"/>
    </row>
    <row r="1593" spans="1:20" ht="38.25">
      <c r="A1593" s="80">
        <v>1593</v>
      </c>
      <c r="B1593" s="46" t="s">
        <v>273</v>
      </c>
      <c r="C1593" s="112" t="s">
        <v>2768</v>
      </c>
      <c r="D1593" s="112" t="s">
        <v>2763</v>
      </c>
      <c r="E1593" s="112" t="s">
        <v>3210</v>
      </c>
      <c r="F1593" s="111" t="s">
        <v>2470</v>
      </c>
      <c r="G1593" s="113" t="s">
        <v>2934</v>
      </c>
      <c r="H1593" s="114" t="s">
        <v>45</v>
      </c>
      <c r="I1593" s="114" t="s">
        <v>46</v>
      </c>
      <c r="J1593" s="50"/>
      <c r="K1593" s="51"/>
      <c r="L1593" s="51">
        <v>1442</v>
      </c>
      <c r="M1593" s="51"/>
      <c r="N1593" s="51"/>
      <c r="O1593" s="51"/>
      <c r="P1593" s="51" t="s">
        <v>1637</v>
      </c>
      <c r="Q1593" s="51"/>
      <c r="R1593" s="51"/>
      <c r="S1593" s="51"/>
      <c r="T1593" s="51"/>
    </row>
    <row r="1594" spans="1:20" ht="38.25">
      <c r="A1594" s="80">
        <v>1594</v>
      </c>
      <c r="B1594" s="46" t="s">
        <v>273</v>
      </c>
      <c r="C1594" s="112" t="s">
        <v>2768</v>
      </c>
      <c r="D1594" s="112" t="s">
        <v>2763</v>
      </c>
      <c r="E1594" s="112" t="s">
        <v>3210</v>
      </c>
      <c r="F1594" s="111" t="s">
        <v>2470</v>
      </c>
      <c r="G1594" s="113" t="s">
        <v>2934</v>
      </c>
      <c r="H1594" s="114" t="s">
        <v>47</v>
      </c>
      <c r="I1594" s="114" t="s">
        <v>46</v>
      </c>
      <c r="J1594" s="50"/>
      <c r="K1594" s="51"/>
      <c r="L1594" s="51">
        <v>1443</v>
      </c>
      <c r="M1594" s="51"/>
      <c r="N1594" s="51"/>
      <c r="O1594" s="51"/>
      <c r="P1594" s="51" t="s">
        <v>1637</v>
      </c>
      <c r="Q1594" s="51"/>
      <c r="R1594" s="51"/>
      <c r="S1594" s="51"/>
      <c r="T1594" s="51"/>
    </row>
    <row r="1595" spans="1:20" ht="38.25">
      <c r="A1595" s="80">
        <v>1595</v>
      </c>
      <c r="B1595" s="46" t="s">
        <v>273</v>
      </c>
      <c r="C1595" s="112" t="s">
        <v>2768</v>
      </c>
      <c r="D1595" s="112" t="s">
        <v>2763</v>
      </c>
      <c r="E1595" s="112" t="s">
        <v>3210</v>
      </c>
      <c r="F1595" s="111" t="s">
        <v>2470</v>
      </c>
      <c r="G1595" s="113" t="s">
        <v>2934</v>
      </c>
      <c r="H1595" s="114" t="s">
        <v>48</v>
      </c>
      <c r="I1595" s="114" t="s">
        <v>49</v>
      </c>
      <c r="J1595" s="50"/>
      <c r="K1595" s="51"/>
      <c r="L1595" s="51">
        <v>1444</v>
      </c>
      <c r="M1595" s="51"/>
      <c r="N1595" s="51"/>
      <c r="O1595" s="51"/>
      <c r="P1595" s="51" t="s">
        <v>1637</v>
      </c>
      <c r="Q1595" s="51"/>
      <c r="R1595" s="51"/>
      <c r="S1595" s="51"/>
      <c r="T1595" s="51"/>
    </row>
    <row r="1596" spans="1:20" ht="38.25">
      <c r="A1596" s="80">
        <v>1596</v>
      </c>
      <c r="B1596" s="46" t="s">
        <v>273</v>
      </c>
      <c r="C1596" s="112" t="s">
        <v>2768</v>
      </c>
      <c r="D1596" s="112" t="s">
        <v>2763</v>
      </c>
      <c r="E1596" s="112" t="s">
        <v>3210</v>
      </c>
      <c r="F1596" s="111" t="s">
        <v>2470</v>
      </c>
      <c r="G1596" s="113" t="s">
        <v>2934</v>
      </c>
      <c r="H1596" s="114" t="s">
        <v>50</v>
      </c>
      <c r="I1596" s="114" t="s">
        <v>46</v>
      </c>
      <c r="J1596" s="50"/>
      <c r="K1596" s="51"/>
      <c r="L1596" s="51">
        <v>1445</v>
      </c>
      <c r="M1596" s="51"/>
      <c r="N1596" s="51"/>
      <c r="O1596" s="51"/>
      <c r="P1596" s="51" t="s">
        <v>1637</v>
      </c>
      <c r="Q1596" s="51"/>
      <c r="R1596" s="51"/>
      <c r="S1596" s="51"/>
      <c r="T1596" s="51"/>
    </row>
    <row r="1597" spans="1:20" ht="38.25">
      <c r="A1597" s="80">
        <v>1597</v>
      </c>
      <c r="B1597" s="46" t="s">
        <v>273</v>
      </c>
      <c r="C1597" s="112" t="s">
        <v>2768</v>
      </c>
      <c r="D1597" s="112" t="s">
        <v>2763</v>
      </c>
      <c r="E1597" s="112" t="s">
        <v>3210</v>
      </c>
      <c r="F1597" s="111" t="s">
        <v>2470</v>
      </c>
      <c r="G1597" s="113" t="s">
        <v>2934</v>
      </c>
      <c r="H1597" s="114" t="s">
        <v>51</v>
      </c>
      <c r="I1597" s="114" t="s">
        <v>46</v>
      </c>
      <c r="J1597" s="50"/>
      <c r="K1597" s="51"/>
      <c r="L1597" s="51">
        <v>1446</v>
      </c>
      <c r="M1597" s="51"/>
      <c r="N1597" s="51"/>
      <c r="O1597" s="51"/>
      <c r="P1597" s="51" t="s">
        <v>1637</v>
      </c>
      <c r="Q1597" s="51"/>
      <c r="R1597" s="51"/>
      <c r="S1597" s="51"/>
      <c r="T1597" s="51"/>
    </row>
    <row r="1598" spans="1:20" ht="38.25">
      <c r="A1598" s="80">
        <v>1598</v>
      </c>
      <c r="B1598" s="46" t="s">
        <v>273</v>
      </c>
      <c r="C1598" s="112" t="s">
        <v>2768</v>
      </c>
      <c r="D1598" s="112" t="s">
        <v>2763</v>
      </c>
      <c r="E1598" s="112" t="s">
        <v>3210</v>
      </c>
      <c r="F1598" s="111" t="s">
        <v>2470</v>
      </c>
      <c r="G1598" s="113" t="s">
        <v>2934</v>
      </c>
      <c r="H1598" s="114" t="s">
        <v>52</v>
      </c>
      <c r="I1598" s="114" t="s">
        <v>46</v>
      </c>
      <c r="J1598" s="50"/>
      <c r="K1598" s="51"/>
      <c r="L1598" s="51">
        <v>1447</v>
      </c>
      <c r="M1598" s="51"/>
      <c r="N1598" s="51"/>
      <c r="O1598" s="51"/>
      <c r="P1598" s="51" t="s">
        <v>1637</v>
      </c>
      <c r="Q1598" s="51"/>
      <c r="R1598" s="51"/>
      <c r="S1598" s="51"/>
      <c r="T1598" s="51"/>
    </row>
    <row r="1599" spans="1:20" ht="38.25">
      <c r="A1599" s="80">
        <v>1599</v>
      </c>
      <c r="B1599" s="46" t="s">
        <v>273</v>
      </c>
      <c r="C1599" s="112" t="s">
        <v>2768</v>
      </c>
      <c r="D1599" s="112" t="s">
        <v>2763</v>
      </c>
      <c r="E1599" s="112" t="s">
        <v>3210</v>
      </c>
      <c r="F1599" s="111" t="s">
        <v>2470</v>
      </c>
      <c r="G1599" s="113" t="s">
        <v>2934</v>
      </c>
      <c r="H1599" s="114" t="s">
        <v>53</v>
      </c>
      <c r="I1599" s="114" t="s">
        <v>49</v>
      </c>
      <c r="J1599" s="50"/>
      <c r="K1599" s="51"/>
      <c r="L1599" s="51">
        <v>1448</v>
      </c>
      <c r="M1599" s="51"/>
      <c r="N1599" s="51"/>
      <c r="O1599" s="51"/>
      <c r="P1599" s="51" t="s">
        <v>1637</v>
      </c>
      <c r="Q1599" s="51"/>
      <c r="R1599" s="51"/>
      <c r="S1599" s="51"/>
      <c r="T1599" s="51"/>
    </row>
    <row r="1600" spans="1:20" ht="25.5">
      <c r="A1600" s="80">
        <v>1600</v>
      </c>
      <c r="B1600" s="46" t="s">
        <v>273</v>
      </c>
      <c r="C1600" s="112" t="s">
        <v>2768</v>
      </c>
      <c r="D1600" s="112" t="s">
        <v>2763</v>
      </c>
      <c r="E1600" s="112" t="s">
        <v>3487</v>
      </c>
      <c r="F1600" s="113" t="s">
        <v>3469</v>
      </c>
      <c r="G1600" s="113" t="s">
        <v>2928</v>
      </c>
      <c r="H1600" s="114" t="s">
        <v>54</v>
      </c>
      <c r="I1600" s="114" t="s">
        <v>675</v>
      </c>
      <c r="J1600" s="50" t="s">
        <v>1731</v>
      </c>
      <c r="K1600" s="51"/>
      <c r="L1600" s="51">
        <v>364</v>
      </c>
      <c r="M1600" s="51" t="s">
        <v>704</v>
      </c>
      <c r="N1600" s="51" t="s">
        <v>705</v>
      </c>
      <c r="O1600" s="51" t="s">
        <v>778</v>
      </c>
      <c r="P1600" s="51"/>
      <c r="Q1600" s="51"/>
      <c r="R1600" s="51"/>
      <c r="S1600" s="51"/>
      <c r="T1600" s="51"/>
    </row>
    <row r="1601" spans="1:20" ht="293.25">
      <c r="A1601" s="80">
        <v>1601</v>
      </c>
      <c r="B1601" s="46" t="s">
        <v>273</v>
      </c>
      <c r="C1601" s="112" t="s">
        <v>2768</v>
      </c>
      <c r="D1601" s="112" t="s">
        <v>2763</v>
      </c>
      <c r="E1601" s="112" t="s">
        <v>3268</v>
      </c>
      <c r="F1601" s="111" t="s">
        <v>2470</v>
      </c>
      <c r="G1601" s="113" t="s">
        <v>2934</v>
      </c>
      <c r="H1601" s="114" t="s">
        <v>2281</v>
      </c>
      <c r="I1601" s="114" t="s">
        <v>676</v>
      </c>
      <c r="J1601" s="50"/>
      <c r="K1601" s="51"/>
      <c r="L1601" s="51">
        <v>1450</v>
      </c>
      <c r="M1601" s="51"/>
      <c r="N1601" s="51"/>
      <c r="O1601" s="51"/>
      <c r="P1601" s="51" t="s">
        <v>1637</v>
      </c>
      <c r="Q1601" s="51"/>
      <c r="R1601" s="51"/>
      <c r="S1601" s="51"/>
      <c r="T1601" s="51"/>
    </row>
    <row r="1602" spans="1:20" ht="76.5">
      <c r="A1602" s="80">
        <v>1602</v>
      </c>
      <c r="B1602" s="46" t="s">
        <v>273</v>
      </c>
      <c r="C1602" s="112" t="s">
        <v>2768</v>
      </c>
      <c r="D1602" s="112" t="s">
        <v>1864</v>
      </c>
      <c r="E1602" s="112" t="s">
        <v>474</v>
      </c>
      <c r="F1602" s="111" t="s">
        <v>2470</v>
      </c>
      <c r="G1602" s="113" t="s">
        <v>2934</v>
      </c>
      <c r="H1602" s="114" t="s">
        <v>677</v>
      </c>
      <c r="I1602" s="114" t="s">
        <v>678</v>
      </c>
      <c r="J1602" s="50"/>
      <c r="K1602" s="51"/>
      <c r="L1602" s="51">
        <v>1451</v>
      </c>
      <c r="M1602" s="51"/>
      <c r="N1602" s="51"/>
      <c r="O1602" s="51"/>
      <c r="P1602" s="51" t="s">
        <v>1637</v>
      </c>
      <c r="Q1602" s="51"/>
      <c r="R1602" s="51"/>
      <c r="S1602" s="51"/>
      <c r="T1602" s="51"/>
    </row>
    <row r="1603" spans="1:20" ht="89.25">
      <c r="A1603" s="80">
        <v>1603</v>
      </c>
      <c r="B1603" s="46" t="s">
        <v>273</v>
      </c>
      <c r="C1603" s="112" t="s">
        <v>2768</v>
      </c>
      <c r="D1603" s="112" t="s">
        <v>1864</v>
      </c>
      <c r="E1603" s="112" t="s">
        <v>1153</v>
      </c>
      <c r="F1603" s="111" t="s">
        <v>2470</v>
      </c>
      <c r="G1603" s="113" t="s">
        <v>2934</v>
      </c>
      <c r="H1603" s="114" t="s">
        <v>679</v>
      </c>
      <c r="I1603" s="114" t="s">
        <v>680</v>
      </c>
      <c r="J1603" s="50"/>
      <c r="K1603" s="51"/>
      <c r="L1603" s="51">
        <v>1452</v>
      </c>
      <c r="M1603" s="51"/>
      <c r="N1603" s="51"/>
      <c r="O1603" s="51"/>
      <c r="P1603" s="51" t="s">
        <v>1637</v>
      </c>
      <c r="Q1603" s="51"/>
      <c r="R1603" s="51"/>
      <c r="S1603" s="51"/>
      <c r="T1603" s="51"/>
    </row>
    <row r="1604" spans="1:20" ht="89.25">
      <c r="A1604" s="80">
        <v>1604</v>
      </c>
      <c r="B1604" s="46" t="s">
        <v>273</v>
      </c>
      <c r="C1604" s="112" t="s">
        <v>2768</v>
      </c>
      <c r="D1604" s="112" t="s">
        <v>1864</v>
      </c>
      <c r="E1604" s="112" t="s">
        <v>1784</v>
      </c>
      <c r="F1604" s="111" t="s">
        <v>2470</v>
      </c>
      <c r="G1604" s="113" t="s">
        <v>2934</v>
      </c>
      <c r="H1604" s="114" t="s">
        <v>681</v>
      </c>
      <c r="I1604" s="114" t="s">
        <v>682</v>
      </c>
      <c r="J1604" s="50"/>
      <c r="K1604" s="51"/>
      <c r="L1604" s="51">
        <v>1453</v>
      </c>
      <c r="M1604" s="51"/>
      <c r="N1604" s="51"/>
      <c r="O1604" s="51"/>
      <c r="P1604" s="51" t="s">
        <v>1637</v>
      </c>
      <c r="Q1604" s="51"/>
      <c r="R1604" s="51"/>
      <c r="S1604" s="51"/>
      <c r="T1604" s="51"/>
    </row>
    <row r="1605" spans="1:20" ht="89.25">
      <c r="A1605" s="80">
        <v>1605</v>
      </c>
      <c r="B1605" s="46" t="s">
        <v>273</v>
      </c>
      <c r="C1605" s="112" t="s">
        <v>2768</v>
      </c>
      <c r="D1605" s="112" t="s">
        <v>1864</v>
      </c>
      <c r="E1605" s="112" t="s">
        <v>2753</v>
      </c>
      <c r="F1605" s="111" t="s">
        <v>2470</v>
      </c>
      <c r="G1605" s="113" t="s">
        <v>2934</v>
      </c>
      <c r="H1605" s="114" t="s">
        <v>1420</v>
      </c>
      <c r="I1605" s="114" t="s">
        <v>1421</v>
      </c>
      <c r="J1605" s="50"/>
      <c r="K1605" s="51"/>
      <c r="L1605" s="51">
        <v>1454</v>
      </c>
      <c r="M1605" s="51"/>
      <c r="N1605" s="51"/>
      <c r="O1605" s="51"/>
      <c r="P1605" s="51" t="s">
        <v>1637</v>
      </c>
      <c r="Q1605" s="51"/>
      <c r="R1605" s="51"/>
      <c r="S1605" s="51"/>
      <c r="T1605" s="51"/>
    </row>
    <row r="1606" spans="1:20" ht="89.25">
      <c r="A1606" s="80">
        <v>1606</v>
      </c>
      <c r="B1606" s="46" t="s">
        <v>273</v>
      </c>
      <c r="C1606" s="112" t="s">
        <v>2768</v>
      </c>
      <c r="D1606" s="112" t="s">
        <v>1864</v>
      </c>
      <c r="E1606" s="112" t="s">
        <v>3257</v>
      </c>
      <c r="F1606" s="111" t="s">
        <v>2470</v>
      </c>
      <c r="G1606" s="113" t="s">
        <v>2934</v>
      </c>
      <c r="H1606" s="114" t="s">
        <v>1422</v>
      </c>
      <c r="I1606" s="114" t="s">
        <v>1423</v>
      </c>
      <c r="J1606" s="50"/>
      <c r="K1606" s="51"/>
      <c r="L1606" s="51">
        <v>1455</v>
      </c>
      <c r="M1606" s="51"/>
      <c r="N1606" s="51"/>
      <c r="O1606" s="51"/>
      <c r="P1606" s="51" t="s">
        <v>1637</v>
      </c>
      <c r="Q1606" s="51"/>
      <c r="R1606" s="51"/>
      <c r="S1606" s="51"/>
      <c r="T1606" s="51"/>
    </row>
    <row r="1607" spans="1:20" ht="89.25">
      <c r="A1607" s="80">
        <v>1607</v>
      </c>
      <c r="B1607" s="46" t="s">
        <v>273</v>
      </c>
      <c r="C1607" s="112" t="s">
        <v>2768</v>
      </c>
      <c r="D1607" s="112" t="s">
        <v>1864</v>
      </c>
      <c r="E1607" s="112" t="s">
        <v>1242</v>
      </c>
      <c r="F1607" s="111" t="s">
        <v>2470</v>
      </c>
      <c r="G1607" s="113" t="s">
        <v>2934</v>
      </c>
      <c r="H1607" s="114" t="s">
        <v>1424</v>
      </c>
      <c r="I1607" s="114" t="s">
        <v>1425</v>
      </c>
      <c r="J1607" s="50"/>
      <c r="K1607" s="51"/>
      <c r="L1607" s="51">
        <v>1456</v>
      </c>
      <c r="M1607" s="51"/>
      <c r="N1607" s="51"/>
      <c r="O1607" s="51"/>
      <c r="P1607" s="51" t="s">
        <v>1637</v>
      </c>
      <c r="Q1607" s="51"/>
      <c r="R1607" s="51"/>
      <c r="S1607" s="51"/>
      <c r="T1607" s="51"/>
    </row>
    <row r="1608" spans="1:20" ht="76.5">
      <c r="A1608" s="80">
        <v>1608</v>
      </c>
      <c r="B1608" s="46" t="s">
        <v>273</v>
      </c>
      <c r="C1608" s="112" t="s">
        <v>2768</v>
      </c>
      <c r="D1608" s="112" t="s">
        <v>1864</v>
      </c>
      <c r="E1608" s="112" t="s">
        <v>2010</v>
      </c>
      <c r="F1608" s="111" t="s">
        <v>2470</v>
      </c>
      <c r="G1608" s="113" t="s">
        <v>2934</v>
      </c>
      <c r="H1608" s="114" t="s">
        <v>1426</v>
      </c>
      <c r="I1608" s="114" t="s">
        <v>1427</v>
      </c>
      <c r="J1608" s="50"/>
      <c r="K1608" s="51"/>
      <c r="L1608" s="51">
        <v>1457</v>
      </c>
      <c r="M1608" s="51"/>
      <c r="N1608" s="51"/>
      <c r="O1608" s="51"/>
      <c r="P1608" s="51" t="s">
        <v>1637</v>
      </c>
      <c r="Q1608" s="51"/>
      <c r="R1608" s="51"/>
      <c r="S1608" s="51"/>
      <c r="T1608" s="51"/>
    </row>
    <row r="1609" spans="1:20" ht="63.75">
      <c r="A1609" s="80">
        <v>1609</v>
      </c>
      <c r="B1609" s="46" t="s">
        <v>273</v>
      </c>
      <c r="C1609" s="112" t="s">
        <v>2768</v>
      </c>
      <c r="D1609" s="112" t="s">
        <v>1864</v>
      </c>
      <c r="E1609" s="112" t="s">
        <v>2125</v>
      </c>
      <c r="F1609" s="111" t="s">
        <v>2470</v>
      </c>
      <c r="G1609" s="113" t="s">
        <v>2934</v>
      </c>
      <c r="H1609" s="114" t="s">
        <v>3450</v>
      </c>
      <c r="I1609" s="114" t="s">
        <v>3451</v>
      </c>
      <c r="J1609" s="50"/>
      <c r="K1609" s="51"/>
      <c r="L1609" s="51">
        <v>1458</v>
      </c>
      <c r="M1609" s="51"/>
      <c r="N1609" s="51"/>
      <c r="O1609" s="51"/>
      <c r="P1609" s="51" t="s">
        <v>1637</v>
      </c>
      <c r="Q1609" s="51"/>
      <c r="R1609" s="51"/>
      <c r="S1609" s="51"/>
      <c r="T1609" s="51"/>
    </row>
    <row r="1610" spans="1:20" ht="38.25">
      <c r="A1610" s="80">
        <v>1610</v>
      </c>
      <c r="B1610" s="46" t="s">
        <v>273</v>
      </c>
      <c r="C1610" s="112" t="s">
        <v>2768</v>
      </c>
      <c r="D1610" s="112" t="s">
        <v>3250</v>
      </c>
      <c r="E1610" s="112" t="s">
        <v>1783</v>
      </c>
      <c r="F1610" s="111" t="s">
        <v>2470</v>
      </c>
      <c r="G1610" s="113" t="s">
        <v>2934</v>
      </c>
      <c r="H1610" s="114" t="s">
        <v>1428</v>
      </c>
      <c r="I1610" s="114" t="s">
        <v>46</v>
      </c>
      <c r="J1610" s="50"/>
      <c r="K1610" s="51"/>
      <c r="L1610" s="51">
        <v>1459</v>
      </c>
      <c r="M1610" s="51"/>
      <c r="N1610" s="51"/>
      <c r="O1610" s="51"/>
      <c r="P1610" s="51" t="s">
        <v>1637</v>
      </c>
      <c r="Q1610" s="51"/>
      <c r="R1610" s="51"/>
      <c r="S1610" s="51"/>
      <c r="T1610" s="51"/>
    </row>
    <row r="1611" spans="1:20" ht="38.25">
      <c r="A1611" s="80">
        <v>1611</v>
      </c>
      <c r="B1611" s="46" t="s">
        <v>273</v>
      </c>
      <c r="C1611" s="112" t="s">
        <v>2768</v>
      </c>
      <c r="D1611" s="112" t="s">
        <v>3250</v>
      </c>
      <c r="E1611" s="112" t="s">
        <v>1783</v>
      </c>
      <c r="F1611" s="111" t="s">
        <v>2470</v>
      </c>
      <c r="G1611" s="113" t="s">
        <v>2934</v>
      </c>
      <c r="H1611" s="114" t="s">
        <v>1429</v>
      </c>
      <c r="I1611" s="114" t="s">
        <v>46</v>
      </c>
      <c r="J1611" s="50"/>
      <c r="K1611" s="51"/>
      <c r="L1611" s="51">
        <v>1460</v>
      </c>
      <c r="M1611" s="51"/>
      <c r="N1611" s="51"/>
      <c r="O1611" s="51"/>
      <c r="P1611" s="51" t="s">
        <v>1637</v>
      </c>
      <c r="Q1611" s="51"/>
      <c r="R1611" s="51"/>
      <c r="S1611" s="51"/>
      <c r="T1611" s="51"/>
    </row>
    <row r="1612" spans="1:20" ht="38.25">
      <c r="A1612" s="80">
        <v>1612</v>
      </c>
      <c r="B1612" s="46" t="s">
        <v>273</v>
      </c>
      <c r="C1612" s="112" t="s">
        <v>2768</v>
      </c>
      <c r="D1612" s="112" t="s">
        <v>3250</v>
      </c>
      <c r="E1612" s="112" t="s">
        <v>1783</v>
      </c>
      <c r="F1612" s="111" t="s">
        <v>2470</v>
      </c>
      <c r="G1612" s="113" t="s">
        <v>2934</v>
      </c>
      <c r="H1612" s="114" t="s">
        <v>1430</v>
      </c>
      <c r="I1612" s="114" t="s">
        <v>49</v>
      </c>
      <c r="J1612" s="50"/>
      <c r="K1612" s="51"/>
      <c r="L1612" s="51">
        <v>1461</v>
      </c>
      <c r="M1612" s="51"/>
      <c r="N1612" s="51"/>
      <c r="O1612" s="51"/>
      <c r="P1612" s="51" t="s">
        <v>1637</v>
      </c>
      <c r="Q1612" s="51"/>
      <c r="R1612" s="51"/>
      <c r="S1612" s="51"/>
      <c r="T1612" s="51"/>
    </row>
    <row r="1613" spans="1:20" ht="38.25">
      <c r="A1613" s="80">
        <v>1613</v>
      </c>
      <c r="B1613" s="46" t="s">
        <v>273</v>
      </c>
      <c r="C1613" s="112" t="s">
        <v>2768</v>
      </c>
      <c r="D1613" s="112" t="s">
        <v>3250</v>
      </c>
      <c r="E1613" s="112" t="s">
        <v>1783</v>
      </c>
      <c r="F1613" s="111" t="s">
        <v>2470</v>
      </c>
      <c r="G1613" s="113" t="s">
        <v>2934</v>
      </c>
      <c r="H1613" s="114" t="s">
        <v>686</v>
      </c>
      <c r="I1613" s="114" t="s">
        <v>46</v>
      </c>
      <c r="J1613" s="50"/>
      <c r="K1613" s="51"/>
      <c r="L1613" s="51">
        <v>1462</v>
      </c>
      <c r="M1613" s="51"/>
      <c r="N1613" s="51"/>
      <c r="O1613" s="51"/>
      <c r="P1613" s="51" t="s">
        <v>1637</v>
      </c>
      <c r="Q1613" s="51"/>
      <c r="R1613" s="51"/>
      <c r="S1613" s="51"/>
      <c r="T1613" s="51"/>
    </row>
    <row r="1614" spans="1:20" ht="38.25">
      <c r="A1614" s="80">
        <v>1614</v>
      </c>
      <c r="B1614" s="46" t="s">
        <v>273</v>
      </c>
      <c r="C1614" s="112" t="s">
        <v>2768</v>
      </c>
      <c r="D1614" s="112" t="s">
        <v>3250</v>
      </c>
      <c r="E1614" s="112" t="s">
        <v>1783</v>
      </c>
      <c r="F1614" s="111" t="s">
        <v>2470</v>
      </c>
      <c r="G1614" s="113" t="s">
        <v>2934</v>
      </c>
      <c r="H1614" s="114" t="s">
        <v>687</v>
      </c>
      <c r="I1614" s="114" t="s">
        <v>46</v>
      </c>
      <c r="J1614" s="50"/>
      <c r="K1614" s="51"/>
      <c r="L1614" s="51">
        <v>1463</v>
      </c>
      <c r="M1614" s="51"/>
      <c r="N1614" s="51"/>
      <c r="O1614" s="51"/>
      <c r="P1614" s="51" t="s">
        <v>1637</v>
      </c>
      <c r="Q1614" s="51"/>
      <c r="R1614" s="51"/>
      <c r="S1614" s="51"/>
      <c r="T1614" s="51"/>
    </row>
    <row r="1615" spans="1:20" ht="38.25">
      <c r="A1615" s="80">
        <v>1615</v>
      </c>
      <c r="B1615" s="46" t="s">
        <v>273</v>
      </c>
      <c r="C1615" s="112" t="s">
        <v>2768</v>
      </c>
      <c r="D1615" s="112" t="s">
        <v>3250</v>
      </c>
      <c r="E1615" s="112" t="s">
        <v>1783</v>
      </c>
      <c r="F1615" s="111" t="s">
        <v>2470</v>
      </c>
      <c r="G1615" s="113" t="s">
        <v>2934</v>
      </c>
      <c r="H1615" s="114" t="s">
        <v>688</v>
      </c>
      <c r="I1615" s="114" t="s">
        <v>46</v>
      </c>
      <c r="J1615" s="50"/>
      <c r="K1615" s="51"/>
      <c r="L1615" s="51">
        <v>1464</v>
      </c>
      <c r="M1615" s="51"/>
      <c r="N1615" s="51"/>
      <c r="O1615" s="51"/>
      <c r="P1615" s="51" t="s">
        <v>1637</v>
      </c>
      <c r="Q1615" s="51"/>
      <c r="R1615" s="51"/>
      <c r="S1615" s="51"/>
      <c r="T1615" s="51"/>
    </row>
    <row r="1616" spans="1:20" ht="38.25">
      <c r="A1616" s="80">
        <v>1616</v>
      </c>
      <c r="B1616" s="46" t="s">
        <v>273</v>
      </c>
      <c r="C1616" s="112" t="s">
        <v>2768</v>
      </c>
      <c r="D1616" s="112" t="s">
        <v>3250</v>
      </c>
      <c r="E1616" s="112" t="s">
        <v>1783</v>
      </c>
      <c r="F1616" s="111" t="s">
        <v>2470</v>
      </c>
      <c r="G1616" s="113" t="s">
        <v>2934</v>
      </c>
      <c r="H1616" s="114" t="s">
        <v>689</v>
      </c>
      <c r="I1616" s="114" t="s">
        <v>49</v>
      </c>
      <c r="J1616" s="50"/>
      <c r="K1616" s="51"/>
      <c r="L1616" s="51">
        <v>1465</v>
      </c>
      <c r="M1616" s="51"/>
      <c r="N1616" s="51"/>
      <c r="O1616" s="51"/>
      <c r="P1616" s="51" t="s">
        <v>1637</v>
      </c>
      <c r="Q1616" s="51"/>
      <c r="R1616" s="51"/>
      <c r="S1616" s="51"/>
      <c r="T1616" s="51"/>
    </row>
    <row r="1617" spans="1:20" ht="63.75">
      <c r="A1617" s="80">
        <v>1617</v>
      </c>
      <c r="B1617" s="46" t="s">
        <v>273</v>
      </c>
      <c r="C1617" s="112" t="s">
        <v>2115</v>
      </c>
      <c r="D1617" s="112" t="s">
        <v>1027</v>
      </c>
      <c r="E1617" s="112" t="s">
        <v>2469</v>
      </c>
      <c r="F1617" s="111" t="s">
        <v>2470</v>
      </c>
      <c r="G1617" s="113" t="s">
        <v>2934</v>
      </c>
      <c r="H1617" s="114" t="s">
        <v>690</v>
      </c>
      <c r="I1617" s="114" t="s">
        <v>691</v>
      </c>
      <c r="J1617" s="50"/>
      <c r="K1617" s="51"/>
      <c r="L1617" s="51">
        <v>1466</v>
      </c>
      <c r="M1617" s="51"/>
      <c r="N1617" s="51"/>
      <c r="O1617" s="51"/>
      <c r="P1617" s="51" t="s">
        <v>1777</v>
      </c>
      <c r="Q1617" s="51"/>
      <c r="R1617" s="51"/>
      <c r="S1617" s="51"/>
      <c r="T1617" s="51"/>
    </row>
    <row r="1618" spans="1:20" ht="140.25">
      <c r="A1618" s="80">
        <v>1618</v>
      </c>
      <c r="B1618" s="46" t="s">
        <v>273</v>
      </c>
      <c r="C1618" s="112" t="s">
        <v>2115</v>
      </c>
      <c r="D1618" s="112" t="s">
        <v>1027</v>
      </c>
      <c r="E1618" s="112"/>
      <c r="F1618" s="111" t="s">
        <v>2470</v>
      </c>
      <c r="G1618" s="113" t="s">
        <v>2934</v>
      </c>
      <c r="H1618" s="114" t="s">
        <v>692</v>
      </c>
      <c r="I1618" s="114" t="s">
        <v>693</v>
      </c>
      <c r="J1618" s="50"/>
      <c r="K1618" s="51"/>
      <c r="L1618" s="51">
        <v>1467</v>
      </c>
      <c r="M1618" s="51"/>
      <c r="N1618" s="51"/>
      <c r="O1618" s="51"/>
      <c r="P1618" s="51" t="s">
        <v>1777</v>
      </c>
      <c r="Q1618" s="51"/>
      <c r="R1618" s="51"/>
      <c r="S1618" s="51"/>
      <c r="T1618" s="51"/>
    </row>
    <row r="1619" spans="1:20" ht="25.5">
      <c r="A1619" s="80">
        <v>1619</v>
      </c>
      <c r="B1619" s="46" t="s">
        <v>273</v>
      </c>
      <c r="C1619" s="112" t="s">
        <v>2768</v>
      </c>
      <c r="D1619" s="112" t="s">
        <v>3250</v>
      </c>
      <c r="E1619" s="112" t="s">
        <v>2010</v>
      </c>
      <c r="F1619" s="111" t="s">
        <v>2470</v>
      </c>
      <c r="G1619" s="113" t="s">
        <v>2934</v>
      </c>
      <c r="H1619" s="114" t="s">
        <v>694</v>
      </c>
      <c r="I1619" s="114" t="s">
        <v>675</v>
      </c>
      <c r="J1619" s="50"/>
      <c r="K1619" s="51"/>
      <c r="L1619" s="51">
        <v>1468</v>
      </c>
      <c r="M1619" s="51"/>
      <c r="N1619" s="51"/>
      <c r="O1619" s="51"/>
      <c r="P1619" s="51" t="s">
        <v>1637</v>
      </c>
      <c r="Q1619" s="51"/>
      <c r="R1619" s="51"/>
      <c r="S1619" s="51"/>
      <c r="T1619" s="51"/>
    </row>
    <row r="1620" spans="1:20" ht="280.5">
      <c r="A1620" s="80">
        <v>1620</v>
      </c>
      <c r="B1620" s="46" t="s">
        <v>273</v>
      </c>
      <c r="C1620" s="112" t="s">
        <v>2768</v>
      </c>
      <c r="D1620" s="112" t="s">
        <v>3250</v>
      </c>
      <c r="E1620" s="112" t="s">
        <v>1236</v>
      </c>
      <c r="F1620" s="111" t="s">
        <v>2470</v>
      </c>
      <c r="G1620" s="113" t="s">
        <v>2934</v>
      </c>
      <c r="H1620" s="114" t="s">
        <v>2285</v>
      </c>
      <c r="I1620" s="143" t="s">
        <v>695</v>
      </c>
      <c r="J1620" s="50"/>
      <c r="K1620" s="51"/>
      <c r="L1620" s="51">
        <v>1469</v>
      </c>
      <c r="M1620" s="51"/>
      <c r="N1620" s="51"/>
      <c r="O1620" s="51"/>
      <c r="P1620" s="51" t="s">
        <v>1637</v>
      </c>
      <c r="Q1620" s="51"/>
      <c r="R1620" s="51"/>
      <c r="S1620" s="51"/>
      <c r="T1620" s="51"/>
    </row>
    <row r="1621" spans="1:20" ht="89.25">
      <c r="A1621" s="80">
        <v>1621</v>
      </c>
      <c r="B1621" s="46" t="s">
        <v>273</v>
      </c>
      <c r="C1621" s="112" t="s">
        <v>2768</v>
      </c>
      <c r="D1621" s="112" t="s">
        <v>3250</v>
      </c>
      <c r="E1621" s="112" t="s">
        <v>3487</v>
      </c>
      <c r="F1621" s="111" t="s">
        <v>2470</v>
      </c>
      <c r="G1621" s="113" t="s">
        <v>2934</v>
      </c>
      <c r="H1621" s="114" t="s">
        <v>696</v>
      </c>
      <c r="I1621" s="114" t="s">
        <v>1452</v>
      </c>
      <c r="J1621" s="50"/>
      <c r="K1621" s="51"/>
      <c r="L1621" s="51">
        <v>1470</v>
      </c>
      <c r="M1621" s="51"/>
      <c r="N1621" s="51"/>
      <c r="O1621" s="51"/>
      <c r="P1621" s="51" t="s">
        <v>1637</v>
      </c>
      <c r="Q1621" s="51"/>
      <c r="R1621" s="51"/>
      <c r="S1621" s="51"/>
      <c r="T1621" s="51"/>
    </row>
    <row r="1622" spans="1:20" ht="89.25">
      <c r="A1622" s="80">
        <v>1622</v>
      </c>
      <c r="B1622" s="46" t="s">
        <v>273</v>
      </c>
      <c r="C1622" s="112" t="s">
        <v>2768</v>
      </c>
      <c r="D1622" s="112" t="s">
        <v>3250</v>
      </c>
      <c r="E1622" s="112" t="s">
        <v>3536</v>
      </c>
      <c r="F1622" s="111" t="s">
        <v>2470</v>
      </c>
      <c r="G1622" s="113" t="s">
        <v>2934</v>
      </c>
      <c r="H1622" s="114" t="s">
        <v>1453</v>
      </c>
      <c r="I1622" s="114" t="s">
        <v>1454</v>
      </c>
      <c r="J1622" s="50"/>
      <c r="K1622" s="51"/>
      <c r="L1622" s="51">
        <v>1471</v>
      </c>
      <c r="M1622" s="51"/>
      <c r="N1622" s="51"/>
      <c r="O1622" s="51"/>
      <c r="P1622" s="51" t="s">
        <v>1637</v>
      </c>
      <c r="Q1622" s="51"/>
      <c r="R1622" s="51"/>
      <c r="S1622" s="51"/>
      <c r="T1622" s="51"/>
    </row>
    <row r="1623" spans="1:20" ht="89.25">
      <c r="A1623" s="80">
        <v>1623</v>
      </c>
      <c r="B1623" s="46" t="s">
        <v>273</v>
      </c>
      <c r="C1623" s="112" t="s">
        <v>2768</v>
      </c>
      <c r="D1623" s="112" t="s">
        <v>1147</v>
      </c>
      <c r="E1623" s="112" t="s">
        <v>1336</v>
      </c>
      <c r="F1623" s="111" t="s">
        <v>2470</v>
      </c>
      <c r="G1623" s="113" t="s">
        <v>2934</v>
      </c>
      <c r="H1623" s="114" t="s">
        <v>1455</v>
      </c>
      <c r="I1623" s="114" t="s">
        <v>1456</v>
      </c>
      <c r="J1623" s="50"/>
      <c r="K1623" s="51"/>
      <c r="L1623" s="51">
        <v>1472</v>
      </c>
      <c r="M1623" s="51"/>
      <c r="N1623" s="51"/>
      <c r="O1623" s="51"/>
      <c r="P1623" s="51" t="s">
        <v>1637</v>
      </c>
      <c r="Q1623" s="51"/>
      <c r="R1623" s="51"/>
      <c r="S1623" s="51"/>
      <c r="T1623" s="51"/>
    </row>
    <row r="1624" spans="1:20" ht="89.25">
      <c r="A1624" s="80">
        <v>1624</v>
      </c>
      <c r="B1624" s="46" t="s">
        <v>273</v>
      </c>
      <c r="C1624" s="112" t="s">
        <v>2768</v>
      </c>
      <c r="D1624" s="112" t="s">
        <v>1147</v>
      </c>
      <c r="E1624" s="112" t="s">
        <v>489</v>
      </c>
      <c r="F1624" s="111" t="s">
        <v>2470</v>
      </c>
      <c r="G1624" s="113" t="s">
        <v>2934</v>
      </c>
      <c r="H1624" s="114" t="s">
        <v>1457</v>
      </c>
      <c r="I1624" s="114" t="s">
        <v>1458</v>
      </c>
      <c r="J1624" s="50"/>
      <c r="K1624" s="51"/>
      <c r="L1624" s="51">
        <v>1473</v>
      </c>
      <c r="M1624" s="51"/>
      <c r="N1624" s="51"/>
      <c r="O1624" s="51"/>
      <c r="P1624" s="51" t="s">
        <v>1637</v>
      </c>
      <c r="Q1624" s="51"/>
      <c r="R1624" s="51"/>
      <c r="S1624" s="51"/>
      <c r="T1624" s="51"/>
    </row>
    <row r="1625" spans="1:20" ht="89.25">
      <c r="A1625" s="80">
        <v>1625</v>
      </c>
      <c r="B1625" s="46" t="s">
        <v>273</v>
      </c>
      <c r="C1625" s="112" t="s">
        <v>2768</v>
      </c>
      <c r="D1625" s="112" t="s">
        <v>1147</v>
      </c>
      <c r="E1625" s="112" t="s">
        <v>1027</v>
      </c>
      <c r="F1625" s="111" t="s">
        <v>2470</v>
      </c>
      <c r="G1625" s="113" t="s">
        <v>2934</v>
      </c>
      <c r="H1625" s="114" t="s">
        <v>1459</v>
      </c>
      <c r="I1625" s="114" t="s">
        <v>1460</v>
      </c>
      <c r="J1625" s="50"/>
      <c r="K1625" s="51"/>
      <c r="L1625" s="51">
        <v>1474</v>
      </c>
      <c r="M1625" s="51"/>
      <c r="N1625" s="51"/>
      <c r="O1625" s="51"/>
      <c r="P1625" s="51" t="s">
        <v>1637</v>
      </c>
      <c r="Q1625" s="51"/>
      <c r="R1625" s="51"/>
      <c r="S1625" s="51"/>
      <c r="T1625" s="51"/>
    </row>
    <row r="1626" spans="1:20" ht="89.25">
      <c r="A1626" s="80">
        <v>1626</v>
      </c>
      <c r="B1626" s="46" t="s">
        <v>273</v>
      </c>
      <c r="C1626" s="112" t="s">
        <v>2768</v>
      </c>
      <c r="D1626" s="112" t="s">
        <v>1147</v>
      </c>
      <c r="E1626" s="112" t="s">
        <v>3250</v>
      </c>
      <c r="F1626" s="111" t="s">
        <v>2470</v>
      </c>
      <c r="G1626" s="113" t="s">
        <v>2934</v>
      </c>
      <c r="H1626" s="114" t="s">
        <v>430</v>
      </c>
      <c r="I1626" s="114" t="s">
        <v>431</v>
      </c>
      <c r="J1626" s="50"/>
      <c r="K1626" s="51"/>
      <c r="L1626" s="51">
        <v>1475</v>
      </c>
      <c r="M1626" s="51"/>
      <c r="N1626" s="51"/>
      <c r="O1626" s="51"/>
      <c r="P1626" s="51" t="s">
        <v>1637</v>
      </c>
      <c r="Q1626" s="51"/>
      <c r="R1626" s="51"/>
      <c r="S1626" s="51"/>
      <c r="T1626" s="51"/>
    </row>
    <row r="1627" spans="1:20" ht="89.25">
      <c r="A1627" s="80">
        <v>1627</v>
      </c>
      <c r="B1627" s="46" t="s">
        <v>273</v>
      </c>
      <c r="C1627" s="112" t="s">
        <v>2768</v>
      </c>
      <c r="D1627" s="112" t="s">
        <v>1147</v>
      </c>
      <c r="E1627" s="112" t="s">
        <v>1270</v>
      </c>
      <c r="F1627" s="111" t="s">
        <v>2470</v>
      </c>
      <c r="G1627" s="113" t="s">
        <v>2934</v>
      </c>
      <c r="H1627" s="114" t="s">
        <v>432</v>
      </c>
      <c r="I1627" s="114" t="s">
        <v>433</v>
      </c>
      <c r="J1627" s="50"/>
      <c r="K1627" s="51"/>
      <c r="L1627" s="51">
        <v>1476</v>
      </c>
      <c r="M1627" s="51"/>
      <c r="N1627" s="51"/>
      <c r="O1627" s="51"/>
      <c r="P1627" s="51" t="s">
        <v>1637</v>
      </c>
      <c r="Q1627" s="51"/>
      <c r="R1627" s="51"/>
      <c r="S1627" s="51"/>
      <c r="T1627" s="51"/>
    </row>
    <row r="1628" spans="1:20" ht="63.75">
      <c r="A1628" s="80">
        <v>1628</v>
      </c>
      <c r="B1628" s="46" t="s">
        <v>273</v>
      </c>
      <c r="C1628" s="112" t="s">
        <v>2768</v>
      </c>
      <c r="D1628" s="112" t="s">
        <v>1147</v>
      </c>
      <c r="E1628" s="112" t="s">
        <v>2125</v>
      </c>
      <c r="F1628" s="111" t="s">
        <v>2470</v>
      </c>
      <c r="G1628" s="113" t="s">
        <v>2934</v>
      </c>
      <c r="H1628" s="114" t="s">
        <v>3450</v>
      </c>
      <c r="I1628" s="114" t="s">
        <v>3451</v>
      </c>
      <c r="J1628" s="50"/>
      <c r="K1628" s="51"/>
      <c r="L1628" s="51">
        <v>1477</v>
      </c>
      <c r="M1628" s="51"/>
      <c r="N1628" s="51"/>
      <c r="O1628" s="51"/>
      <c r="P1628" s="51" t="s">
        <v>1637</v>
      </c>
      <c r="Q1628" s="51"/>
      <c r="R1628" s="51"/>
      <c r="S1628" s="51"/>
      <c r="T1628" s="51"/>
    </row>
    <row r="1629" spans="1:20" ht="280.5">
      <c r="A1629" s="80">
        <v>1629</v>
      </c>
      <c r="B1629" s="46" t="s">
        <v>273</v>
      </c>
      <c r="C1629" s="112" t="s">
        <v>2768</v>
      </c>
      <c r="D1629" s="112" t="s">
        <v>1037</v>
      </c>
      <c r="E1629" s="112" t="s">
        <v>489</v>
      </c>
      <c r="F1629" s="111" t="s">
        <v>2470</v>
      </c>
      <c r="G1629" s="113" t="s">
        <v>2934</v>
      </c>
      <c r="H1629" s="114" t="s">
        <v>2285</v>
      </c>
      <c r="I1629" s="143" t="s">
        <v>695</v>
      </c>
      <c r="J1629" s="50"/>
      <c r="K1629" s="51"/>
      <c r="L1629" s="51">
        <v>1478</v>
      </c>
      <c r="M1629" s="51"/>
      <c r="N1629" s="51"/>
      <c r="O1629" s="51"/>
      <c r="P1629" s="51" t="s">
        <v>1637</v>
      </c>
      <c r="Q1629" s="51"/>
      <c r="R1629" s="51"/>
      <c r="S1629" s="51"/>
      <c r="T1629" s="51"/>
    </row>
    <row r="1630" spans="1:20" ht="63.75">
      <c r="A1630" s="80">
        <v>1630</v>
      </c>
      <c r="B1630" s="46" t="s">
        <v>273</v>
      </c>
      <c r="C1630" s="112" t="s">
        <v>2768</v>
      </c>
      <c r="D1630" s="112" t="s">
        <v>1037</v>
      </c>
      <c r="E1630" s="112" t="s">
        <v>1033</v>
      </c>
      <c r="F1630" s="111" t="s">
        <v>2470</v>
      </c>
      <c r="G1630" s="113" t="s">
        <v>2934</v>
      </c>
      <c r="H1630" s="114" t="s">
        <v>3450</v>
      </c>
      <c r="I1630" s="114" t="s">
        <v>3451</v>
      </c>
      <c r="J1630" s="50"/>
      <c r="K1630" s="51"/>
      <c r="L1630" s="51">
        <v>1479</v>
      </c>
      <c r="M1630" s="51"/>
      <c r="N1630" s="51"/>
      <c r="O1630" s="51"/>
      <c r="P1630" s="51" t="s">
        <v>1637</v>
      </c>
      <c r="Q1630" s="51"/>
      <c r="R1630" s="51"/>
      <c r="S1630" s="51"/>
      <c r="T1630" s="51"/>
    </row>
    <row r="1631" spans="1:20" ht="89.25">
      <c r="A1631" s="80">
        <v>1631</v>
      </c>
      <c r="B1631" s="46" t="s">
        <v>273</v>
      </c>
      <c r="C1631" s="112" t="s">
        <v>1151</v>
      </c>
      <c r="D1631" s="112" t="s">
        <v>1037</v>
      </c>
      <c r="E1631" s="112" t="s">
        <v>1033</v>
      </c>
      <c r="F1631" s="111" t="s">
        <v>2470</v>
      </c>
      <c r="G1631" s="113" t="s">
        <v>2934</v>
      </c>
      <c r="H1631" s="114" t="s">
        <v>434</v>
      </c>
      <c r="I1631" s="114" t="s">
        <v>435</v>
      </c>
      <c r="J1631" s="50" t="s">
        <v>1731</v>
      </c>
      <c r="K1631" s="51" t="s">
        <v>3718</v>
      </c>
      <c r="L1631" s="51">
        <v>1480</v>
      </c>
      <c r="M1631" s="51" t="s">
        <v>704</v>
      </c>
      <c r="N1631" s="51" t="s">
        <v>705</v>
      </c>
      <c r="O1631" s="51"/>
      <c r="P1631" s="51" t="s">
        <v>1780</v>
      </c>
      <c r="Q1631" s="51"/>
      <c r="R1631" s="51"/>
      <c r="S1631" s="51"/>
      <c r="T1631" s="51"/>
    </row>
    <row r="1632" spans="1:20" ht="63.75">
      <c r="A1632" s="80">
        <v>1632</v>
      </c>
      <c r="B1632" s="46" t="s">
        <v>273</v>
      </c>
      <c r="C1632" s="112" t="s">
        <v>1151</v>
      </c>
      <c r="D1632" s="112" t="s">
        <v>1877</v>
      </c>
      <c r="E1632" s="112" t="s">
        <v>1864</v>
      </c>
      <c r="F1632" s="111" t="s">
        <v>2470</v>
      </c>
      <c r="G1632" s="113" t="s">
        <v>2934</v>
      </c>
      <c r="H1632" s="114" t="s">
        <v>436</v>
      </c>
      <c r="I1632" s="114" t="s">
        <v>437</v>
      </c>
      <c r="J1632" s="50"/>
      <c r="K1632" s="51"/>
      <c r="L1632" s="51">
        <v>1481</v>
      </c>
      <c r="M1632" s="51"/>
      <c r="N1632" s="51"/>
      <c r="O1632" s="51"/>
      <c r="P1632" s="51" t="s">
        <v>1637</v>
      </c>
      <c r="Q1632" s="51"/>
      <c r="R1632" s="51"/>
      <c r="S1632" s="51"/>
      <c r="T1632" s="51"/>
    </row>
    <row r="1633" spans="1:20" ht="63.75">
      <c r="A1633" s="80">
        <v>1633</v>
      </c>
      <c r="B1633" s="46" t="s">
        <v>273</v>
      </c>
      <c r="C1633" s="112" t="s">
        <v>1151</v>
      </c>
      <c r="D1633" s="112" t="s">
        <v>1877</v>
      </c>
      <c r="E1633" s="112" t="s">
        <v>1003</v>
      </c>
      <c r="F1633" s="111" t="s">
        <v>2470</v>
      </c>
      <c r="G1633" s="113" t="s">
        <v>2934</v>
      </c>
      <c r="H1633" s="114" t="s">
        <v>3450</v>
      </c>
      <c r="I1633" s="114" t="s">
        <v>3451</v>
      </c>
      <c r="J1633" s="50"/>
      <c r="K1633" s="51"/>
      <c r="L1633" s="51">
        <v>1482</v>
      </c>
      <c r="M1633" s="51"/>
      <c r="N1633" s="51"/>
      <c r="O1633" s="51"/>
      <c r="P1633" s="51" t="s">
        <v>1637</v>
      </c>
      <c r="Q1633" s="51"/>
      <c r="R1633" s="51"/>
      <c r="S1633" s="51"/>
      <c r="T1633" s="51"/>
    </row>
    <row r="1634" spans="1:20" ht="63.75">
      <c r="A1634" s="80">
        <v>1634</v>
      </c>
      <c r="B1634" s="46" t="s">
        <v>273</v>
      </c>
      <c r="C1634" s="112" t="s">
        <v>786</v>
      </c>
      <c r="D1634" s="112" t="s">
        <v>465</v>
      </c>
      <c r="E1634" s="112" t="s">
        <v>2753</v>
      </c>
      <c r="F1634" s="111" t="s">
        <v>2470</v>
      </c>
      <c r="G1634" s="113" t="s">
        <v>2934</v>
      </c>
      <c r="H1634" s="114" t="s">
        <v>438</v>
      </c>
      <c r="I1634" s="114" t="s">
        <v>439</v>
      </c>
      <c r="J1634" s="50"/>
      <c r="K1634" s="51"/>
      <c r="L1634" s="51">
        <v>1483</v>
      </c>
      <c r="M1634" s="51"/>
      <c r="N1634" s="51"/>
      <c r="O1634" s="51"/>
      <c r="P1634" s="51" t="s">
        <v>1778</v>
      </c>
      <c r="Q1634" s="51"/>
      <c r="R1634" s="51"/>
      <c r="S1634" s="51"/>
      <c r="T1634" s="51"/>
    </row>
    <row r="1635" spans="1:20" ht="242.25">
      <c r="A1635" s="80">
        <v>1635</v>
      </c>
      <c r="B1635" s="46" t="s">
        <v>273</v>
      </c>
      <c r="C1635" s="112" t="s">
        <v>440</v>
      </c>
      <c r="D1635" s="112" t="s">
        <v>2328</v>
      </c>
      <c r="E1635" s="112" t="s">
        <v>1153</v>
      </c>
      <c r="F1635" s="111" t="s">
        <v>2470</v>
      </c>
      <c r="G1635" s="113" t="s">
        <v>2934</v>
      </c>
      <c r="H1635" s="114" t="s">
        <v>224</v>
      </c>
      <c r="I1635" s="114" t="s">
        <v>225</v>
      </c>
      <c r="J1635" s="50"/>
      <c r="K1635" s="51"/>
      <c r="L1635" s="51">
        <v>1484</v>
      </c>
      <c r="M1635" s="51"/>
      <c r="N1635" s="51"/>
      <c r="O1635" s="51"/>
      <c r="P1635" s="51" t="s">
        <v>1778</v>
      </c>
      <c r="Q1635" s="51"/>
      <c r="R1635" s="51"/>
      <c r="S1635" s="51"/>
      <c r="T1635" s="51"/>
    </row>
    <row r="1636" spans="1:20" ht="191.25">
      <c r="A1636" s="80">
        <v>1636</v>
      </c>
      <c r="B1636" s="46" t="s">
        <v>273</v>
      </c>
      <c r="C1636" s="112" t="s">
        <v>2259</v>
      </c>
      <c r="D1636" s="112" t="s">
        <v>2163</v>
      </c>
      <c r="E1636" s="112" t="s">
        <v>1270</v>
      </c>
      <c r="F1636" s="111" t="s">
        <v>2470</v>
      </c>
      <c r="G1636" s="113" t="s">
        <v>2934</v>
      </c>
      <c r="H1636" s="114" t="s">
        <v>226</v>
      </c>
      <c r="I1636" s="114" t="s">
        <v>227</v>
      </c>
      <c r="J1636" s="50"/>
      <c r="K1636" s="51"/>
      <c r="L1636" s="51">
        <v>1485</v>
      </c>
      <c r="M1636" s="51"/>
      <c r="N1636" s="51"/>
      <c r="O1636" s="51"/>
      <c r="P1636" s="51" t="s">
        <v>1778</v>
      </c>
      <c r="Q1636" s="51"/>
      <c r="R1636" s="51"/>
      <c r="S1636" s="51"/>
      <c r="T1636" s="51"/>
    </row>
    <row r="1637" spans="1:20" ht="89.25">
      <c r="A1637" s="80">
        <v>1637</v>
      </c>
      <c r="B1637" s="46" t="s">
        <v>273</v>
      </c>
      <c r="C1637" s="112" t="s">
        <v>3221</v>
      </c>
      <c r="D1637" s="112" t="s">
        <v>2138</v>
      </c>
      <c r="E1637" s="112"/>
      <c r="F1637" s="111" t="s">
        <v>2470</v>
      </c>
      <c r="G1637" s="113" t="s">
        <v>2934</v>
      </c>
      <c r="H1637" s="114" t="s">
        <v>228</v>
      </c>
      <c r="I1637" s="143" t="s">
        <v>229</v>
      </c>
      <c r="J1637" s="50"/>
      <c r="K1637" s="51"/>
      <c r="L1637" s="51">
        <v>1486</v>
      </c>
      <c r="M1637" s="51"/>
      <c r="N1637" s="51"/>
      <c r="O1637" s="51"/>
      <c r="P1637" s="51" t="s">
        <v>1781</v>
      </c>
      <c r="Q1637" s="51"/>
      <c r="R1637" s="51"/>
      <c r="S1637" s="51"/>
      <c r="T1637" s="51"/>
    </row>
    <row r="1638" spans="1:20" ht="89.25">
      <c r="A1638" s="80">
        <v>1638</v>
      </c>
      <c r="B1638" s="46" t="s">
        <v>273</v>
      </c>
      <c r="C1638" s="112" t="s">
        <v>2263</v>
      </c>
      <c r="D1638" s="112" t="s">
        <v>1322</v>
      </c>
      <c r="E1638" s="112" t="s">
        <v>2769</v>
      </c>
      <c r="F1638" s="111" t="s">
        <v>2470</v>
      </c>
      <c r="G1638" s="113" t="s">
        <v>2934</v>
      </c>
      <c r="H1638" s="114" t="s">
        <v>230</v>
      </c>
      <c r="I1638" s="143" t="s">
        <v>231</v>
      </c>
      <c r="J1638" s="50"/>
      <c r="K1638" s="51"/>
      <c r="L1638" s="51">
        <v>1487</v>
      </c>
      <c r="M1638" s="51"/>
      <c r="N1638" s="51"/>
      <c r="O1638" s="51"/>
      <c r="P1638" s="51" t="s">
        <v>1781</v>
      </c>
      <c r="Q1638" s="51"/>
      <c r="R1638" s="51"/>
      <c r="S1638" s="51"/>
      <c r="T1638" s="51"/>
    </row>
    <row r="1639" spans="1:20" ht="191.25">
      <c r="A1639" s="80">
        <v>1639</v>
      </c>
      <c r="B1639" s="46" t="s">
        <v>273</v>
      </c>
      <c r="C1639" s="112" t="s">
        <v>2263</v>
      </c>
      <c r="D1639" s="112" t="s">
        <v>1322</v>
      </c>
      <c r="E1639" s="112" t="s">
        <v>1336</v>
      </c>
      <c r="F1639" s="111" t="s">
        <v>2470</v>
      </c>
      <c r="G1639" s="113" t="s">
        <v>2934</v>
      </c>
      <c r="H1639" s="114" t="s">
        <v>447</v>
      </c>
      <c r="I1639" s="143" t="s">
        <v>448</v>
      </c>
      <c r="J1639" s="50"/>
      <c r="K1639" s="51"/>
      <c r="L1639" s="51">
        <v>1488</v>
      </c>
      <c r="M1639" s="51"/>
      <c r="N1639" s="51"/>
      <c r="O1639" s="51"/>
      <c r="P1639" s="51" t="s">
        <v>1781</v>
      </c>
      <c r="Q1639" s="51"/>
      <c r="R1639" s="51"/>
      <c r="S1639" s="51"/>
      <c r="T1639" s="51"/>
    </row>
    <row r="1640" spans="1:20" ht="114.75">
      <c r="A1640" s="80">
        <v>1640</v>
      </c>
      <c r="B1640" s="46" t="s">
        <v>273</v>
      </c>
      <c r="C1640" s="112" t="s">
        <v>3221</v>
      </c>
      <c r="D1640" s="112" t="s">
        <v>1242</v>
      </c>
      <c r="E1640" s="112" t="s">
        <v>474</v>
      </c>
      <c r="F1640" s="111" t="s">
        <v>2470</v>
      </c>
      <c r="G1640" s="113" t="s">
        <v>2934</v>
      </c>
      <c r="H1640" s="114" t="s">
        <v>449</v>
      </c>
      <c r="I1640" s="143" t="s">
        <v>450</v>
      </c>
      <c r="J1640" s="50"/>
      <c r="K1640" s="51"/>
      <c r="L1640" s="51">
        <v>1489</v>
      </c>
      <c r="M1640" s="51"/>
      <c r="N1640" s="51"/>
      <c r="O1640" s="51"/>
      <c r="P1640" s="51" t="s">
        <v>1781</v>
      </c>
      <c r="Q1640" s="51"/>
      <c r="R1640" s="51"/>
      <c r="S1640" s="51"/>
      <c r="T1640" s="51"/>
    </row>
    <row r="1641" spans="1:20" ht="51">
      <c r="A1641" s="80">
        <v>1641</v>
      </c>
      <c r="B1641" s="46" t="s">
        <v>273</v>
      </c>
      <c r="C1641" s="112" t="s">
        <v>451</v>
      </c>
      <c r="D1641" s="112" t="s">
        <v>1236</v>
      </c>
      <c r="E1641" s="112" t="s">
        <v>1236</v>
      </c>
      <c r="F1641" s="111" t="s">
        <v>2470</v>
      </c>
      <c r="G1641" s="113" t="s">
        <v>2934</v>
      </c>
      <c r="H1641" s="114" t="s">
        <v>2918</v>
      </c>
      <c r="I1641" s="143" t="s">
        <v>452</v>
      </c>
      <c r="J1641" s="50"/>
      <c r="K1641" s="51"/>
      <c r="L1641" s="51">
        <v>1490</v>
      </c>
      <c r="M1641" s="51"/>
      <c r="N1641" s="51"/>
      <c r="O1641" s="51"/>
      <c r="P1641" s="51" t="s">
        <v>1781</v>
      </c>
      <c r="Q1641" s="51"/>
      <c r="R1641" s="51"/>
      <c r="S1641" s="51"/>
      <c r="T1641" s="51"/>
    </row>
    <row r="1642" spans="1:20" ht="89.25">
      <c r="A1642" s="80">
        <v>1642</v>
      </c>
      <c r="B1642" s="46" t="s">
        <v>273</v>
      </c>
      <c r="C1642" s="112" t="s">
        <v>3466</v>
      </c>
      <c r="D1642" s="112" t="s">
        <v>3467</v>
      </c>
      <c r="E1642" s="112" t="s">
        <v>1033</v>
      </c>
      <c r="F1642" s="111" t="s">
        <v>2470</v>
      </c>
      <c r="G1642" s="113" t="s">
        <v>2934</v>
      </c>
      <c r="H1642" s="114" t="s">
        <v>453</v>
      </c>
      <c r="I1642" s="143" t="s">
        <v>454</v>
      </c>
      <c r="J1642" s="50"/>
      <c r="K1642" s="51"/>
      <c r="L1642" s="51">
        <v>1491</v>
      </c>
      <c r="M1642" s="51"/>
      <c r="N1642" s="51"/>
      <c r="O1642" s="51"/>
      <c r="P1642" s="51" t="s">
        <v>1781</v>
      </c>
      <c r="Q1642" s="51"/>
      <c r="R1642" s="51"/>
      <c r="S1642" s="51"/>
      <c r="T1642" s="51"/>
    </row>
    <row r="1643" spans="1:20" ht="38.25">
      <c r="A1643" s="80">
        <v>1643</v>
      </c>
      <c r="B1643" s="46" t="s">
        <v>273</v>
      </c>
      <c r="C1643" s="112" t="s">
        <v>3466</v>
      </c>
      <c r="D1643" s="112" t="s">
        <v>3467</v>
      </c>
      <c r="E1643" s="112" t="s">
        <v>2769</v>
      </c>
      <c r="F1643" s="111" t="s">
        <v>2470</v>
      </c>
      <c r="G1643" s="113" t="s">
        <v>2934</v>
      </c>
      <c r="H1643" s="114" t="s">
        <v>455</v>
      </c>
      <c r="I1643" s="143" t="s">
        <v>2284</v>
      </c>
      <c r="J1643" s="50"/>
      <c r="K1643" s="51"/>
      <c r="L1643" s="51">
        <v>1492</v>
      </c>
      <c r="M1643" s="51"/>
      <c r="N1643" s="51"/>
      <c r="O1643" s="51"/>
      <c r="P1643" s="51" t="s">
        <v>1781</v>
      </c>
      <c r="Q1643" s="51"/>
      <c r="R1643" s="51"/>
      <c r="S1643" s="51"/>
      <c r="T1643" s="51"/>
    </row>
    <row r="1644" spans="1:20" ht="89.25">
      <c r="A1644" s="80">
        <v>1644</v>
      </c>
      <c r="B1644" s="46" t="s">
        <v>273</v>
      </c>
      <c r="C1644" s="112" t="s">
        <v>3466</v>
      </c>
      <c r="D1644" s="112" t="s">
        <v>3467</v>
      </c>
      <c r="E1644" s="112" t="s">
        <v>465</v>
      </c>
      <c r="F1644" s="111" t="s">
        <v>2470</v>
      </c>
      <c r="G1644" s="113" t="s">
        <v>2934</v>
      </c>
      <c r="H1644" s="114" t="s">
        <v>456</v>
      </c>
      <c r="I1644" s="143" t="s">
        <v>454</v>
      </c>
      <c r="J1644" s="50"/>
      <c r="K1644" s="51"/>
      <c r="L1644" s="51">
        <v>1493</v>
      </c>
      <c r="M1644" s="51"/>
      <c r="N1644" s="51"/>
      <c r="O1644" s="51"/>
      <c r="P1644" s="51" t="s">
        <v>1781</v>
      </c>
      <c r="Q1644" s="51"/>
      <c r="R1644" s="51"/>
      <c r="S1644" s="51"/>
      <c r="T1644" s="51"/>
    </row>
    <row r="1645" spans="1:20" ht="38.25">
      <c r="A1645" s="80">
        <v>1645</v>
      </c>
      <c r="B1645" s="46" t="s">
        <v>273</v>
      </c>
      <c r="C1645" s="112" t="s">
        <v>3466</v>
      </c>
      <c r="D1645" s="112" t="s">
        <v>3467</v>
      </c>
      <c r="E1645" s="112" t="s">
        <v>2328</v>
      </c>
      <c r="F1645" s="111" t="s">
        <v>2470</v>
      </c>
      <c r="G1645" s="113" t="s">
        <v>2934</v>
      </c>
      <c r="H1645" s="114" t="s">
        <v>457</v>
      </c>
      <c r="I1645" s="143" t="s">
        <v>2284</v>
      </c>
      <c r="J1645" s="50"/>
      <c r="K1645" s="51"/>
      <c r="L1645" s="51">
        <v>1494</v>
      </c>
      <c r="M1645" s="51"/>
      <c r="N1645" s="51"/>
      <c r="O1645" s="51"/>
      <c r="P1645" s="51" t="s">
        <v>1781</v>
      </c>
      <c r="Q1645" s="51"/>
      <c r="R1645" s="51"/>
      <c r="S1645" s="51"/>
      <c r="T1645" s="51"/>
    </row>
    <row r="1646" spans="1:20" ht="89.25">
      <c r="A1646" s="80">
        <v>1646</v>
      </c>
      <c r="B1646" s="46" t="s">
        <v>273</v>
      </c>
      <c r="C1646" s="112" t="s">
        <v>3466</v>
      </c>
      <c r="D1646" s="112" t="s">
        <v>2125</v>
      </c>
      <c r="E1646" s="112" t="s">
        <v>1033</v>
      </c>
      <c r="F1646" s="111" t="s">
        <v>2470</v>
      </c>
      <c r="G1646" s="113" t="s">
        <v>2934</v>
      </c>
      <c r="H1646" s="114" t="s">
        <v>458</v>
      </c>
      <c r="I1646" s="143" t="s">
        <v>454</v>
      </c>
      <c r="J1646" s="50"/>
      <c r="K1646" s="51"/>
      <c r="L1646" s="51">
        <v>1495</v>
      </c>
      <c r="M1646" s="51"/>
      <c r="N1646" s="51"/>
      <c r="O1646" s="51"/>
      <c r="P1646" s="51" t="s">
        <v>1781</v>
      </c>
      <c r="Q1646" s="51"/>
      <c r="R1646" s="51"/>
      <c r="S1646" s="51"/>
      <c r="T1646" s="51"/>
    </row>
    <row r="1647" spans="1:20" ht="38.25">
      <c r="A1647" s="80">
        <v>1647</v>
      </c>
      <c r="B1647" s="46" t="s">
        <v>273</v>
      </c>
      <c r="C1647" s="112" t="s">
        <v>3466</v>
      </c>
      <c r="D1647" s="112" t="s">
        <v>2125</v>
      </c>
      <c r="E1647" s="112" t="s">
        <v>2769</v>
      </c>
      <c r="F1647" s="111" t="s">
        <v>2470</v>
      </c>
      <c r="G1647" s="113" t="s">
        <v>2934</v>
      </c>
      <c r="H1647" s="114" t="s">
        <v>459</v>
      </c>
      <c r="I1647" s="143" t="s">
        <v>2284</v>
      </c>
      <c r="J1647" s="50"/>
      <c r="K1647" s="51"/>
      <c r="L1647" s="51">
        <v>1496</v>
      </c>
      <c r="M1647" s="51"/>
      <c r="N1647" s="51"/>
      <c r="O1647" s="51"/>
      <c r="P1647" s="51" t="s">
        <v>1781</v>
      </c>
      <c r="Q1647" s="51"/>
      <c r="R1647" s="51"/>
      <c r="S1647" s="51"/>
      <c r="T1647" s="51"/>
    </row>
    <row r="1648" spans="1:20" ht="38.25">
      <c r="A1648" s="80">
        <v>1648</v>
      </c>
      <c r="B1648" s="46" t="s">
        <v>273</v>
      </c>
      <c r="C1648" s="112" t="s">
        <v>3479</v>
      </c>
      <c r="D1648" s="112" t="s">
        <v>3480</v>
      </c>
      <c r="E1648" s="112" t="s">
        <v>1041</v>
      </c>
      <c r="F1648" s="113" t="s">
        <v>3469</v>
      </c>
      <c r="G1648" s="113" t="s">
        <v>2928</v>
      </c>
      <c r="H1648" s="114" t="s">
        <v>460</v>
      </c>
      <c r="I1648" s="143" t="s">
        <v>461</v>
      </c>
      <c r="J1648" s="50" t="s">
        <v>1731</v>
      </c>
      <c r="K1648" s="51"/>
      <c r="L1648" s="51">
        <v>1066</v>
      </c>
      <c r="M1648" s="51" t="s">
        <v>704</v>
      </c>
      <c r="N1648" s="51" t="s">
        <v>705</v>
      </c>
      <c r="O1648" s="51" t="s">
        <v>778</v>
      </c>
      <c r="P1648" s="51"/>
      <c r="Q1648" s="51"/>
      <c r="R1648" s="51"/>
      <c r="S1648" s="51"/>
      <c r="T1648" s="51"/>
    </row>
    <row r="1649" spans="1:20" ht="89.25">
      <c r="A1649" s="80">
        <v>1649</v>
      </c>
      <c r="B1649" s="46" t="s">
        <v>273</v>
      </c>
      <c r="C1649" s="112" t="s">
        <v>3486</v>
      </c>
      <c r="D1649" s="112" t="s">
        <v>3487</v>
      </c>
      <c r="E1649" s="112" t="s">
        <v>2724</v>
      </c>
      <c r="F1649" s="111" t="s">
        <v>2470</v>
      </c>
      <c r="G1649" s="113" t="s">
        <v>2934</v>
      </c>
      <c r="H1649" s="114" t="s">
        <v>252</v>
      </c>
      <c r="I1649" s="143" t="s">
        <v>253</v>
      </c>
      <c r="J1649" s="50"/>
      <c r="K1649" s="51"/>
      <c r="L1649" s="51">
        <v>1498</v>
      </c>
      <c r="M1649" s="51"/>
      <c r="N1649" s="51"/>
      <c r="O1649" s="51"/>
      <c r="P1649" s="51" t="s">
        <v>1776</v>
      </c>
      <c r="Q1649" s="51"/>
      <c r="R1649" s="51"/>
      <c r="S1649" s="51"/>
      <c r="T1649" s="51"/>
    </row>
    <row r="1650" spans="1:20" ht="38.25">
      <c r="A1650" s="80">
        <v>1650</v>
      </c>
      <c r="B1650" s="46" t="s">
        <v>273</v>
      </c>
      <c r="C1650" s="112" t="s">
        <v>3486</v>
      </c>
      <c r="D1650" s="112" t="s">
        <v>3487</v>
      </c>
      <c r="E1650" s="112" t="s">
        <v>2469</v>
      </c>
      <c r="F1650" s="113" t="s">
        <v>3469</v>
      </c>
      <c r="G1650" s="113" t="s">
        <v>2928</v>
      </c>
      <c r="H1650" s="114" t="s">
        <v>460</v>
      </c>
      <c r="I1650" s="143" t="s">
        <v>461</v>
      </c>
      <c r="J1650" s="50" t="s">
        <v>1731</v>
      </c>
      <c r="K1650" s="51"/>
      <c r="L1650" s="51">
        <v>1067</v>
      </c>
      <c r="M1650" s="51" t="s">
        <v>704</v>
      </c>
      <c r="N1650" s="51" t="s">
        <v>705</v>
      </c>
      <c r="O1650" s="51" t="s">
        <v>778</v>
      </c>
      <c r="P1650" s="51"/>
      <c r="Q1650" s="51"/>
      <c r="R1650" s="51"/>
      <c r="S1650" s="51"/>
      <c r="T1650" s="51"/>
    </row>
    <row r="1651" spans="1:20" ht="38.25">
      <c r="A1651" s="80">
        <v>1651</v>
      </c>
      <c r="B1651" s="46" t="s">
        <v>273</v>
      </c>
      <c r="C1651" s="112" t="s">
        <v>3500</v>
      </c>
      <c r="D1651" s="112" t="s">
        <v>3501</v>
      </c>
      <c r="E1651" s="112" t="s">
        <v>3216</v>
      </c>
      <c r="F1651" s="113" t="s">
        <v>3469</v>
      </c>
      <c r="G1651" s="113" t="s">
        <v>2928</v>
      </c>
      <c r="H1651" s="114" t="s">
        <v>460</v>
      </c>
      <c r="I1651" s="143" t="s">
        <v>461</v>
      </c>
      <c r="J1651" s="50" t="s">
        <v>1731</v>
      </c>
      <c r="K1651" s="51"/>
      <c r="L1651" s="51">
        <v>1069</v>
      </c>
      <c r="M1651" s="51" t="s">
        <v>704</v>
      </c>
      <c r="N1651" s="51" t="s">
        <v>705</v>
      </c>
      <c r="O1651" s="51" t="s">
        <v>778</v>
      </c>
      <c r="P1651" s="51"/>
      <c r="Q1651" s="51"/>
      <c r="R1651" s="51"/>
      <c r="S1651" s="51"/>
      <c r="T1651" s="51"/>
    </row>
    <row r="1652" spans="1:20" ht="38.25">
      <c r="A1652" s="80">
        <v>1652</v>
      </c>
      <c r="B1652" s="46" t="s">
        <v>273</v>
      </c>
      <c r="C1652" s="112" t="s">
        <v>3514</v>
      </c>
      <c r="D1652" s="112" t="s">
        <v>3515</v>
      </c>
      <c r="E1652" s="112" t="s">
        <v>1067</v>
      </c>
      <c r="F1652" s="113" t="s">
        <v>3469</v>
      </c>
      <c r="G1652" s="113" t="s">
        <v>2928</v>
      </c>
      <c r="H1652" s="114" t="s">
        <v>460</v>
      </c>
      <c r="I1652" s="143" t="s">
        <v>461</v>
      </c>
      <c r="J1652" s="50" t="s">
        <v>1731</v>
      </c>
      <c r="K1652" s="51"/>
      <c r="L1652" s="51">
        <v>1071</v>
      </c>
      <c r="M1652" s="51" t="s">
        <v>704</v>
      </c>
      <c r="N1652" s="51" t="s">
        <v>705</v>
      </c>
      <c r="O1652" s="51" t="s">
        <v>778</v>
      </c>
      <c r="P1652" s="51"/>
      <c r="Q1652" s="51"/>
      <c r="R1652" s="51"/>
      <c r="S1652" s="51"/>
      <c r="T1652" s="51"/>
    </row>
    <row r="1653" spans="1:20" ht="38.25">
      <c r="A1653" s="80">
        <v>1653</v>
      </c>
      <c r="B1653" s="46" t="s">
        <v>273</v>
      </c>
      <c r="C1653" s="112" t="s">
        <v>3521</v>
      </c>
      <c r="D1653" s="112" t="s">
        <v>3522</v>
      </c>
      <c r="E1653" s="112" t="s">
        <v>509</v>
      </c>
      <c r="F1653" s="113" t="s">
        <v>3469</v>
      </c>
      <c r="G1653" s="113" t="s">
        <v>2928</v>
      </c>
      <c r="H1653" s="114" t="s">
        <v>460</v>
      </c>
      <c r="I1653" s="143" t="s">
        <v>461</v>
      </c>
      <c r="J1653" s="50" t="s">
        <v>1731</v>
      </c>
      <c r="K1653" s="51"/>
      <c r="L1653" s="51">
        <v>1072</v>
      </c>
      <c r="M1653" s="51" t="s">
        <v>704</v>
      </c>
      <c r="N1653" s="51" t="s">
        <v>705</v>
      </c>
      <c r="O1653" s="51" t="s">
        <v>778</v>
      </c>
      <c r="P1653" s="51"/>
      <c r="Q1653" s="51"/>
      <c r="R1653" s="51"/>
      <c r="S1653" s="51"/>
      <c r="T1653" s="51"/>
    </row>
    <row r="1654" spans="1:20" ht="38.25">
      <c r="A1654" s="80">
        <v>1654</v>
      </c>
      <c r="B1654" s="46" t="s">
        <v>273</v>
      </c>
      <c r="C1654" s="112" t="s">
        <v>3528</v>
      </c>
      <c r="D1654" s="112" t="s">
        <v>3529</v>
      </c>
      <c r="E1654" s="112" t="s">
        <v>1041</v>
      </c>
      <c r="F1654" s="113" t="s">
        <v>3469</v>
      </c>
      <c r="G1654" s="113" t="s">
        <v>2928</v>
      </c>
      <c r="H1654" s="114" t="s">
        <v>460</v>
      </c>
      <c r="I1654" s="143" t="s">
        <v>461</v>
      </c>
      <c r="J1654" s="50" t="s">
        <v>1731</v>
      </c>
      <c r="K1654" s="51"/>
      <c r="L1654" s="51">
        <v>1073</v>
      </c>
      <c r="M1654" s="51" t="s">
        <v>704</v>
      </c>
      <c r="N1654" s="51" t="s">
        <v>705</v>
      </c>
      <c r="O1654" s="51" t="s">
        <v>778</v>
      </c>
      <c r="P1654" s="51"/>
      <c r="Q1654" s="51"/>
      <c r="R1654" s="51"/>
      <c r="S1654" s="51"/>
      <c r="T1654" s="51"/>
    </row>
    <row r="1655" spans="1:20" ht="38.25">
      <c r="A1655" s="80">
        <v>1655</v>
      </c>
      <c r="B1655" s="46" t="s">
        <v>273</v>
      </c>
      <c r="C1655" s="112" t="s">
        <v>3535</v>
      </c>
      <c r="D1655" s="112" t="s">
        <v>3536</v>
      </c>
      <c r="E1655" s="112" t="s">
        <v>1877</v>
      </c>
      <c r="F1655" s="113" t="s">
        <v>3469</v>
      </c>
      <c r="G1655" s="113" t="s">
        <v>2928</v>
      </c>
      <c r="H1655" s="114" t="s">
        <v>460</v>
      </c>
      <c r="I1655" s="143" t="s">
        <v>461</v>
      </c>
      <c r="J1655" s="50" t="s">
        <v>1731</v>
      </c>
      <c r="K1655" s="51"/>
      <c r="L1655" s="51">
        <v>1074</v>
      </c>
      <c r="M1655" s="51" t="s">
        <v>704</v>
      </c>
      <c r="N1655" s="51" t="s">
        <v>705</v>
      </c>
      <c r="O1655" s="51" t="s">
        <v>778</v>
      </c>
      <c r="P1655" s="51"/>
      <c r="Q1655" s="51"/>
      <c r="R1655" s="51"/>
      <c r="S1655" s="51"/>
      <c r="T1655" s="51"/>
    </row>
    <row r="1656" spans="1:20" ht="25.5">
      <c r="A1656" s="80">
        <v>1656</v>
      </c>
      <c r="B1656" s="46" t="s">
        <v>273</v>
      </c>
      <c r="C1656" s="112" t="s">
        <v>3535</v>
      </c>
      <c r="D1656" s="112" t="s">
        <v>1869</v>
      </c>
      <c r="E1656" s="112" t="s">
        <v>2753</v>
      </c>
      <c r="F1656" s="111" t="s">
        <v>2470</v>
      </c>
      <c r="G1656" s="113" t="s">
        <v>2934</v>
      </c>
      <c r="H1656" s="114" t="s">
        <v>2286</v>
      </c>
      <c r="I1656" s="143" t="s">
        <v>2284</v>
      </c>
      <c r="J1656" s="50"/>
      <c r="K1656" s="51"/>
      <c r="L1656" s="51">
        <v>1158</v>
      </c>
      <c r="M1656" s="51"/>
      <c r="N1656" s="51"/>
      <c r="O1656" s="51"/>
      <c r="P1656" s="51" t="s">
        <v>1776</v>
      </c>
      <c r="Q1656" s="51"/>
      <c r="R1656" s="51"/>
      <c r="S1656" s="51"/>
      <c r="T1656" s="51"/>
    </row>
    <row r="1657" spans="1:20" ht="38.25">
      <c r="A1657" s="80">
        <v>1657</v>
      </c>
      <c r="B1657" s="46" t="s">
        <v>273</v>
      </c>
      <c r="C1657" s="112" t="s">
        <v>3267</v>
      </c>
      <c r="D1657" s="112" t="s">
        <v>3268</v>
      </c>
      <c r="E1657" s="112" t="s">
        <v>1037</v>
      </c>
      <c r="F1657" s="113" t="s">
        <v>3469</v>
      </c>
      <c r="G1657" s="113" t="s">
        <v>2928</v>
      </c>
      <c r="H1657" s="114" t="s">
        <v>460</v>
      </c>
      <c r="I1657" s="114" t="s">
        <v>461</v>
      </c>
      <c r="J1657" s="50" t="s">
        <v>1731</v>
      </c>
      <c r="K1657" s="51"/>
      <c r="L1657" s="51">
        <v>1075</v>
      </c>
      <c r="M1657" s="51" t="s">
        <v>704</v>
      </c>
      <c r="N1657" s="51" t="s">
        <v>705</v>
      </c>
      <c r="O1657" s="51" t="s">
        <v>778</v>
      </c>
      <c r="P1657" s="51"/>
      <c r="Q1657" s="51"/>
      <c r="R1657" s="51"/>
      <c r="S1657" s="51"/>
      <c r="T1657" s="51"/>
    </row>
    <row r="1658" spans="1:20" ht="38.25">
      <c r="A1658" s="80">
        <v>1658</v>
      </c>
      <c r="B1658" s="46" t="s">
        <v>273</v>
      </c>
      <c r="C1658" s="112" t="s">
        <v>3267</v>
      </c>
      <c r="D1658" s="112" t="s">
        <v>3268</v>
      </c>
      <c r="E1658" s="112" t="s">
        <v>3229</v>
      </c>
      <c r="F1658" s="113" t="s">
        <v>3469</v>
      </c>
      <c r="G1658" s="113" t="s">
        <v>2928</v>
      </c>
      <c r="H1658" s="114" t="s">
        <v>460</v>
      </c>
      <c r="I1658" s="114" t="s">
        <v>461</v>
      </c>
      <c r="J1658" s="50" t="s">
        <v>1731</v>
      </c>
      <c r="K1658" s="51"/>
      <c r="L1658" s="51">
        <v>1507</v>
      </c>
      <c r="M1658" s="51" t="s">
        <v>704</v>
      </c>
      <c r="N1658" s="51" t="s">
        <v>705</v>
      </c>
      <c r="O1658" s="51" t="s">
        <v>778</v>
      </c>
      <c r="P1658" s="51"/>
      <c r="Q1658" s="51"/>
      <c r="R1658" s="51"/>
      <c r="S1658" s="51"/>
      <c r="T1658" s="51"/>
    </row>
    <row r="1659" spans="1:20" ht="38.25">
      <c r="A1659" s="80">
        <v>1659</v>
      </c>
      <c r="B1659" s="46" t="s">
        <v>273</v>
      </c>
      <c r="C1659" s="112" t="s">
        <v>3281</v>
      </c>
      <c r="D1659" s="112" t="s">
        <v>3282</v>
      </c>
      <c r="E1659" s="112" t="s">
        <v>2318</v>
      </c>
      <c r="F1659" s="113" t="s">
        <v>3469</v>
      </c>
      <c r="G1659" s="113" t="s">
        <v>2928</v>
      </c>
      <c r="H1659" s="114" t="s">
        <v>460</v>
      </c>
      <c r="I1659" s="114" t="s">
        <v>461</v>
      </c>
      <c r="J1659" s="50" t="s">
        <v>1731</v>
      </c>
      <c r="K1659" s="51"/>
      <c r="L1659" s="51">
        <v>1077</v>
      </c>
      <c r="M1659" s="51" t="s">
        <v>704</v>
      </c>
      <c r="N1659" s="51" t="s">
        <v>705</v>
      </c>
      <c r="O1659" s="51" t="s">
        <v>778</v>
      </c>
      <c r="P1659" s="51"/>
      <c r="Q1659" s="51"/>
      <c r="R1659" s="51"/>
      <c r="S1659" s="51"/>
      <c r="T1659" s="51"/>
    </row>
    <row r="1660" spans="1:20" ht="38.25">
      <c r="A1660" s="80">
        <v>1660</v>
      </c>
      <c r="B1660" s="46" t="s">
        <v>273</v>
      </c>
      <c r="C1660" s="112" t="s">
        <v>3281</v>
      </c>
      <c r="D1660" s="112" t="s">
        <v>3282</v>
      </c>
      <c r="E1660" s="112" t="s">
        <v>3522</v>
      </c>
      <c r="F1660" s="113" t="s">
        <v>3469</v>
      </c>
      <c r="G1660" s="113" t="s">
        <v>2928</v>
      </c>
      <c r="H1660" s="114" t="s">
        <v>460</v>
      </c>
      <c r="I1660" s="114" t="s">
        <v>461</v>
      </c>
      <c r="J1660" s="50" t="s">
        <v>1731</v>
      </c>
      <c r="K1660" s="51"/>
      <c r="L1660" s="51">
        <v>1509</v>
      </c>
      <c r="M1660" s="51" t="s">
        <v>704</v>
      </c>
      <c r="N1660" s="51" t="s">
        <v>705</v>
      </c>
      <c r="O1660" s="51" t="s">
        <v>778</v>
      </c>
      <c r="P1660" s="51"/>
      <c r="Q1660" s="51"/>
      <c r="R1660" s="51"/>
      <c r="S1660" s="51"/>
      <c r="T1660" s="51"/>
    </row>
    <row r="1661" spans="1:20" ht="117.75">
      <c r="A1661" s="80">
        <v>1661</v>
      </c>
      <c r="B1661" s="46" t="s">
        <v>273</v>
      </c>
      <c r="C1661" s="112" t="s">
        <v>2648</v>
      </c>
      <c r="D1661" s="112" t="s">
        <v>2649</v>
      </c>
      <c r="E1661" s="112" t="s">
        <v>1033</v>
      </c>
      <c r="F1661" s="111" t="s">
        <v>2470</v>
      </c>
      <c r="G1661" s="113" t="s">
        <v>2934</v>
      </c>
      <c r="H1661" s="114" t="s">
        <v>3452</v>
      </c>
      <c r="I1661" s="114" t="s">
        <v>3453</v>
      </c>
      <c r="J1661" s="50"/>
      <c r="K1661" s="51"/>
      <c r="L1661" s="51">
        <v>1510</v>
      </c>
      <c r="M1661" s="51"/>
      <c r="N1661" s="51"/>
      <c r="O1661" s="51"/>
      <c r="P1661" s="51" t="s">
        <v>1777</v>
      </c>
      <c r="Q1661" s="51"/>
      <c r="R1661" s="51"/>
      <c r="S1661" s="51"/>
      <c r="T1661" s="51"/>
    </row>
    <row r="1662" spans="1:20" ht="129">
      <c r="A1662" s="80">
        <v>1662</v>
      </c>
      <c r="B1662" s="46" t="s">
        <v>273</v>
      </c>
      <c r="C1662" s="112" t="s">
        <v>3454</v>
      </c>
      <c r="D1662" s="112" t="s">
        <v>2649</v>
      </c>
      <c r="E1662" s="112" t="s">
        <v>2769</v>
      </c>
      <c r="F1662" s="111" t="s">
        <v>2470</v>
      </c>
      <c r="G1662" s="113" t="s">
        <v>2934</v>
      </c>
      <c r="H1662" s="114" t="s">
        <v>3455</v>
      </c>
      <c r="I1662" s="114" t="s">
        <v>3456</v>
      </c>
      <c r="J1662" s="50"/>
      <c r="K1662" s="51"/>
      <c r="L1662" s="51">
        <v>1259</v>
      </c>
      <c r="M1662" s="51"/>
      <c r="N1662" s="51"/>
      <c r="O1662" s="51"/>
      <c r="P1662" s="51" t="s">
        <v>1777</v>
      </c>
      <c r="Q1662" s="51"/>
      <c r="R1662" s="51"/>
      <c r="S1662" s="51"/>
      <c r="T1662" s="51"/>
    </row>
    <row r="1663" spans="1:20" ht="51">
      <c r="A1663" s="80">
        <v>1663</v>
      </c>
      <c r="B1663" s="46" t="s">
        <v>273</v>
      </c>
      <c r="C1663" s="112" t="s">
        <v>3454</v>
      </c>
      <c r="D1663" s="112" t="s">
        <v>2649</v>
      </c>
      <c r="E1663" s="112" t="s">
        <v>1003</v>
      </c>
      <c r="F1663" s="113" t="s">
        <v>3469</v>
      </c>
      <c r="G1663" s="113" t="s">
        <v>2928</v>
      </c>
      <c r="H1663" s="114" t="s">
        <v>254</v>
      </c>
      <c r="I1663" s="114" t="s">
        <v>255</v>
      </c>
      <c r="J1663" s="50" t="s">
        <v>1732</v>
      </c>
      <c r="K1663" s="51"/>
      <c r="L1663" s="51">
        <v>1512</v>
      </c>
      <c r="M1663" s="51" t="s">
        <v>704</v>
      </c>
      <c r="N1663" s="51" t="s">
        <v>705</v>
      </c>
      <c r="O1663" s="51" t="s">
        <v>778</v>
      </c>
      <c r="P1663" s="51"/>
      <c r="Q1663" s="51"/>
      <c r="R1663" s="51"/>
      <c r="S1663" s="51"/>
      <c r="T1663" s="51"/>
    </row>
    <row r="1664" spans="1:20" ht="25.5">
      <c r="A1664" s="80">
        <v>1664</v>
      </c>
      <c r="B1664" s="46" t="s">
        <v>273</v>
      </c>
      <c r="C1664" s="112" t="s">
        <v>352</v>
      </c>
      <c r="D1664" s="112" t="s">
        <v>2649</v>
      </c>
      <c r="E1664" s="112" t="s">
        <v>3210</v>
      </c>
      <c r="F1664" s="111" t="s">
        <v>2470</v>
      </c>
      <c r="G1664" s="113" t="s">
        <v>2928</v>
      </c>
      <c r="H1664" s="114" t="s">
        <v>256</v>
      </c>
      <c r="I1664" s="114" t="s">
        <v>257</v>
      </c>
      <c r="J1664" s="50"/>
      <c r="K1664" s="51"/>
      <c r="L1664" s="51">
        <v>1513</v>
      </c>
      <c r="M1664" s="51"/>
      <c r="N1664" s="51"/>
      <c r="O1664" s="51"/>
      <c r="P1664" s="51" t="s">
        <v>1781</v>
      </c>
      <c r="Q1664" s="51"/>
      <c r="R1664" s="51"/>
      <c r="S1664" s="51"/>
      <c r="T1664" s="51"/>
    </row>
    <row r="1665" spans="1:20" ht="38.25">
      <c r="A1665" s="80">
        <v>1665</v>
      </c>
      <c r="B1665" s="46" t="s">
        <v>273</v>
      </c>
      <c r="C1665" s="112" t="s">
        <v>352</v>
      </c>
      <c r="D1665" s="112" t="s">
        <v>2649</v>
      </c>
      <c r="E1665" s="112" t="s">
        <v>3210</v>
      </c>
      <c r="F1665" s="111" t="s">
        <v>2470</v>
      </c>
      <c r="G1665" s="113" t="s">
        <v>2928</v>
      </c>
      <c r="H1665" s="114" t="s">
        <v>2287</v>
      </c>
      <c r="I1665" s="114" t="s">
        <v>2284</v>
      </c>
      <c r="J1665" s="50"/>
      <c r="K1665" s="51"/>
      <c r="L1665" s="51">
        <v>1514</v>
      </c>
      <c r="M1665" s="51"/>
      <c r="N1665" s="51"/>
      <c r="O1665" s="51"/>
      <c r="P1665" s="51" t="s">
        <v>1781</v>
      </c>
      <c r="Q1665" s="51"/>
      <c r="R1665" s="51"/>
      <c r="S1665" s="51"/>
      <c r="T1665" s="51"/>
    </row>
    <row r="1666" spans="1:20" ht="38.25">
      <c r="A1666" s="80">
        <v>1666</v>
      </c>
      <c r="B1666" s="46" t="s">
        <v>273</v>
      </c>
      <c r="C1666" s="112" t="s">
        <v>352</v>
      </c>
      <c r="D1666" s="112" t="s">
        <v>2649</v>
      </c>
      <c r="E1666" s="112" t="s">
        <v>3210</v>
      </c>
      <c r="F1666" s="111" t="s">
        <v>2470</v>
      </c>
      <c r="G1666" s="113" t="s">
        <v>2928</v>
      </c>
      <c r="H1666" s="114" t="s">
        <v>258</v>
      </c>
      <c r="I1666" s="114" t="s">
        <v>2284</v>
      </c>
      <c r="J1666" s="50"/>
      <c r="K1666" s="51"/>
      <c r="L1666" s="51">
        <v>1515</v>
      </c>
      <c r="M1666" s="51"/>
      <c r="N1666" s="51"/>
      <c r="O1666" s="51"/>
      <c r="P1666" s="51" t="s">
        <v>1781</v>
      </c>
      <c r="Q1666" s="51"/>
      <c r="R1666" s="51"/>
      <c r="S1666" s="51"/>
      <c r="T1666" s="51"/>
    </row>
    <row r="1667" spans="1:20" ht="76.5">
      <c r="A1667" s="80">
        <v>1667</v>
      </c>
      <c r="B1667" s="46" t="s">
        <v>273</v>
      </c>
      <c r="C1667" s="112" t="s">
        <v>1274</v>
      </c>
      <c r="D1667" s="112" t="s">
        <v>1275</v>
      </c>
      <c r="E1667" s="112" t="s">
        <v>1033</v>
      </c>
      <c r="F1667" s="113" t="s">
        <v>3469</v>
      </c>
      <c r="G1667" s="113" t="s">
        <v>2928</v>
      </c>
      <c r="H1667" s="114" t="s">
        <v>259</v>
      </c>
      <c r="I1667" s="114" t="s">
        <v>260</v>
      </c>
      <c r="J1667" s="50" t="s">
        <v>1759</v>
      </c>
      <c r="K1667" s="51"/>
      <c r="L1667" s="51">
        <v>1516</v>
      </c>
      <c r="M1667" s="51"/>
      <c r="N1667" s="51" t="s">
        <v>3823</v>
      </c>
      <c r="O1667" s="51" t="s">
        <v>778</v>
      </c>
      <c r="P1667" s="51" t="s">
        <v>1779</v>
      </c>
      <c r="Q1667" s="51"/>
      <c r="R1667" s="51"/>
      <c r="S1667" s="51"/>
      <c r="T1667" s="51"/>
    </row>
    <row r="1668" spans="1:20" ht="38.25">
      <c r="A1668" s="80">
        <v>1668</v>
      </c>
      <c r="B1668" s="46" t="s">
        <v>273</v>
      </c>
      <c r="C1668" s="112" t="s">
        <v>1274</v>
      </c>
      <c r="D1668" s="112" t="s">
        <v>1275</v>
      </c>
      <c r="E1668" s="112" t="s">
        <v>2469</v>
      </c>
      <c r="F1668" s="111" t="s">
        <v>2470</v>
      </c>
      <c r="G1668" s="113" t="s">
        <v>2934</v>
      </c>
      <c r="H1668" s="114" t="s">
        <v>261</v>
      </c>
      <c r="I1668" s="114" t="s">
        <v>262</v>
      </c>
      <c r="J1668" s="50"/>
      <c r="K1668" s="51"/>
      <c r="L1668" s="51">
        <v>1517</v>
      </c>
      <c r="M1668" s="51"/>
      <c r="N1668" s="51"/>
      <c r="O1668" s="51"/>
      <c r="P1668" s="51" t="s">
        <v>1779</v>
      </c>
      <c r="Q1668" s="51"/>
      <c r="R1668" s="51"/>
      <c r="S1668" s="51"/>
      <c r="T1668" s="51"/>
    </row>
    <row r="1669" spans="1:20" ht="38.25">
      <c r="A1669" s="80">
        <v>1669</v>
      </c>
      <c r="B1669" s="46" t="s">
        <v>273</v>
      </c>
      <c r="C1669" s="112" t="s">
        <v>1274</v>
      </c>
      <c r="D1669" s="112" t="s">
        <v>1275</v>
      </c>
      <c r="E1669" s="112" t="s">
        <v>2469</v>
      </c>
      <c r="F1669" s="111" t="s">
        <v>2470</v>
      </c>
      <c r="G1669" s="113" t="s">
        <v>2934</v>
      </c>
      <c r="H1669" s="114" t="s">
        <v>261</v>
      </c>
      <c r="I1669" s="114" t="s">
        <v>263</v>
      </c>
      <c r="J1669" s="50"/>
      <c r="K1669" s="51"/>
      <c r="L1669" s="51">
        <v>1518</v>
      </c>
      <c r="M1669" s="51"/>
      <c r="N1669" s="51"/>
      <c r="O1669" s="51"/>
      <c r="P1669" s="51" t="s">
        <v>1779</v>
      </c>
      <c r="Q1669" s="51"/>
      <c r="R1669" s="51"/>
      <c r="S1669" s="51"/>
      <c r="T1669" s="51"/>
    </row>
    <row r="1670" spans="1:20" ht="165.75">
      <c r="A1670" s="80">
        <v>1670</v>
      </c>
      <c r="B1670" s="46" t="s">
        <v>273</v>
      </c>
      <c r="C1670" s="112" t="s">
        <v>1819</v>
      </c>
      <c r="D1670" s="112" t="s">
        <v>1820</v>
      </c>
      <c r="E1670" s="112" t="s">
        <v>3257</v>
      </c>
      <c r="F1670" s="111" t="s">
        <v>2470</v>
      </c>
      <c r="G1670" s="113" t="s">
        <v>2934</v>
      </c>
      <c r="H1670" s="114" t="s">
        <v>264</v>
      </c>
      <c r="I1670" s="114" t="s">
        <v>265</v>
      </c>
      <c r="J1670" s="50"/>
      <c r="K1670" s="51"/>
      <c r="L1670" s="51">
        <v>1519</v>
      </c>
      <c r="M1670" s="51"/>
      <c r="N1670" s="51"/>
      <c r="O1670" s="51"/>
      <c r="P1670" s="51" t="s">
        <v>3694</v>
      </c>
      <c r="Q1670" s="51"/>
      <c r="R1670" s="51"/>
      <c r="S1670" s="51"/>
      <c r="T1670" s="51"/>
    </row>
    <row r="1671" spans="1:20" ht="63.75">
      <c r="A1671" s="80">
        <v>1671</v>
      </c>
      <c r="B1671" s="46" t="s">
        <v>273</v>
      </c>
      <c r="C1671" s="112" t="s">
        <v>608</v>
      </c>
      <c r="D1671" s="112" t="s">
        <v>609</v>
      </c>
      <c r="E1671" s="112" t="s">
        <v>2469</v>
      </c>
      <c r="F1671" s="111" t="s">
        <v>2470</v>
      </c>
      <c r="G1671" s="113" t="s">
        <v>2934</v>
      </c>
      <c r="H1671" s="114" t="s">
        <v>266</v>
      </c>
      <c r="I1671" s="114" t="s">
        <v>793</v>
      </c>
      <c r="J1671" s="50"/>
      <c r="K1671" s="51"/>
      <c r="L1671" s="51">
        <v>1520</v>
      </c>
      <c r="M1671" s="51"/>
      <c r="N1671" s="51"/>
      <c r="O1671" s="51"/>
      <c r="P1671" s="51" t="s">
        <v>2099</v>
      </c>
      <c r="Q1671" s="51"/>
      <c r="R1671" s="51"/>
      <c r="S1671" s="51"/>
      <c r="T1671" s="51"/>
    </row>
    <row r="1672" spans="1:20" ht="63.75">
      <c r="A1672" s="80">
        <v>1672</v>
      </c>
      <c r="B1672" s="46" t="s">
        <v>273</v>
      </c>
      <c r="C1672" s="112" t="s">
        <v>1867</v>
      </c>
      <c r="D1672" s="112" t="s">
        <v>1992</v>
      </c>
      <c r="E1672" s="112" t="s">
        <v>3501</v>
      </c>
      <c r="F1672" s="111" t="s">
        <v>2470</v>
      </c>
      <c r="G1672" s="113" t="s">
        <v>2934</v>
      </c>
      <c r="H1672" s="114" t="s">
        <v>360</v>
      </c>
      <c r="I1672" s="114" t="s">
        <v>361</v>
      </c>
      <c r="J1672" s="50"/>
      <c r="K1672" s="51"/>
      <c r="L1672" s="51"/>
      <c r="M1672" s="51"/>
      <c r="N1672" s="51"/>
      <c r="O1672" s="51"/>
      <c r="P1672" s="51" t="s">
        <v>2100</v>
      </c>
      <c r="Q1672" s="51"/>
      <c r="R1672" s="51"/>
      <c r="S1672" s="51"/>
      <c r="T1672" s="51"/>
    </row>
    <row r="1673" spans="1:20" ht="51">
      <c r="A1673" s="80">
        <v>1673</v>
      </c>
      <c r="B1673" s="46" t="s">
        <v>273</v>
      </c>
      <c r="C1673" s="112" t="s">
        <v>2931</v>
      </c>
      <c r="D1673" s="112" t="s">
        <v>2932</v>
      </c>
      <c r="E1673" s="112" t="s">
        <v>465</v>
      </c>
      <c r="F1673" s="113" t="s">
        <v>3469</v>
      </c>
      <c r="G1673" s="113" t="s">
        <v>2928</v>
      </c>
      <c r="H1673" s="114" t="s">
        <v>794</v>
      </c>
      <c r="I1673" s="114" t="s">
        <v>795</v>
      </c>
      <c r="J1673" s="50" t="s">
        <v>1731</v>
      </c>
      <c r="K1673" s="51"/>
      <c r="L1673" s="51">
        <v>1521</v>
      </c>
      <c r="M1673" s="51" t="s">
        <v>704</v>
      </c>
      <c r="N1673" s="51" t="s">
        <v>705</v>
      </c>
      <c r="O1673" s="51" t="s">
        <v>778</v>
      </c>
      <c r="P1673" s="51"/>
      <c r="Q1673" s="51"/>
      <c r="R1673" s="51"/>
      <c r="S1673" s="51"/>
      <c r="T1673" s="51"/>
    </row>
    <row r="1674" spans="1:20" ht="63.75">
      <c r="A1674" s="80">
        <v>1674</v>
      </c>
      <c r="B1674" s="46" t="s">
        <v>273</v>
      </c>
      <c r="C1674" s="112" t="s">
        <v>1246</v>
      </c>
      <c r="D1674" s="112" t="s">
        <v>1259</v>
      </c>
      <c r="E1674" s="112" t="s">
        <v>1067</v>
      </c>
      <c r="F1674" s="111" t="s">
        <v>2470</v>
      </c>
      <c r="G1674" s="113" t="s">
        <v>2934</v>
      </c>
      <c r="H1674" s="114" t="s">
        <v>796</v>
      </c>
      <c r="I1674" s="114" t="s">
        <v>797</v>
      </c>
      <c r="J1674" s="50"/>
      <c r="K1674" s="51"/>
      <c r="L1674" s="51">
        <v>1522</v>
      </c>
      <c r="M1674" s="51"/>
      <c r="N1674" s="51"/>
      <c r="O1674" s="51"/>
      <c r="P1674" s="51" t="s">
        <v>1779</v>
      </c>
      <c r="Q1674" s="51"/>
      <c r="R1674" s="51"/>
      <c r="S1674" s="51"/>
      <c r="T1674" s="51"/>
    </row>
    <row r="1675" spans="1:20" ht="63.75">
      <c r="A1675" s="80">
        <v>1675</v>
      </c>
      <c r="B1675" s="46" t="s">
        <v>273</v>
      </c>
      <c r="C1675" s="112" t="s">
        <v>1246</v>
      </c>
      <c r="D1675" s="112" t="s">
        <v>1259</v>
      </c>
      <c r="E1675" s="112" t="s">
        <v>3229</v>
      </c>
      <c r="F1675" s="111" t="s">
        <v>2470</v>
      </c>
      <c r="G1675" s="113" t="s">
        <v>2934</v>
      </c>
      <c r="H1675" s="114" t="s">
        <v>3457</v>
      </c>
      <c r="I1675" s="114" t="s">
        <v>3458</v>
      </c>
      <c r="J1675" s="50"/>
      <c r="K1675" s="51"/>
      <c r="L1675" s="51">
        <v>1523</v>
      </c>
      <c r="M1675" s="51"/>
      <c r="N1675" s="51"/>
      <c r="O1675" s="51"/>
      <c r="P1675" s="51" t="s">
        <v>1779</v>
      </c>
      <c r="Q1675" s="51"/>
      <c r="R1675" s="51"/>
      <c r="S1675" s="51"/>
      <c r="T1675" s="51"/>
    </row>
    <row r="1676" spans="1:20" ht="127.5">
      <c r="A1676" s="80">
        <v>1676</v>
      </c>
      <c r="B1676" s="46" t="s">
        <v>273</v>
      </c>
      <c r="C1676" s="112" t="s">
        <v>1246</v>
      </c>
      <c r="D1676" s="112" t="s">
        <v>1247</v>
      </c>
      <c r="E1676" s="112" t="s">
        <v>1033</v>
      </c>
      <c r="F1676" s="113" t="s">
        <v>3469</v>
      </c>
      <c r="G1676" s="113" t="s">
        <v>2934</v>
      </c>
      <c r="H1676" s="114" t="s">
        <v>798</v>
      </c>
      <c r="I1676" s="114" t="s">
        <v>799</v>
      </c>
      <c r="J1676" s="50" t="s">
        <v>1731</v>
      </c>
      <c r="K1676" s="51"/>
      <c r="L1676" s="51">
        <v>1524</v>
      </c>
      <c r="M1676" s="51" t="s">
        <v>704</v>
      </c>
      <c r="N1676" s="51" t="s">
        <v>705</v>
      </c>
      <c r="O1676" s="51" t="s">
        <v>778</v>
      </c>
      <c r="P1676" s="51"/>
      <c r="Q1676" s="51"/>
      <c r="R1676" s="51"/>
      <c r="S1676" s="51"/>
      <c r="T1676" s="51"/>
    </row>
    <row r="1677" spans="1:20" ht="38.25">
      <c r="A1677" s="80">
        <v>1677</v>
      </c>
      <c r="B1677" s="46" t="s">
        <v>273</v>
      </c>
      <c r="C1677" s="112" t="s">
        <v>1246</v>
      </c>
      <c r="D1677" s="112" t="s">
        <v>1247</v>
      </c>
      <c r="E1677" s="112" t="s">
        <v>1027</v>
      </c>
      <c r="F1677" s="111" t="s">
        <v>2470</v>
      </c>
      <c r="G1677" s="113" t="s">
        <v>2934</v>
      </c>
      <c r="H1677" s="114" t="s">
        <v>800</v>
      </c>
      <c r="I1677" s="114" t="s">
        <v>801</v>
      </c>
      <c r="J1677" s="50"/>
      <c r="K1677" s="51"/>
      <c r="L1677" s="51">
        <v>1525</v>
      </c>
      <c r="M1677" s="51"/>
      <c r="N1677" s="51"/>
      <c r="O1677" s="51"/>
      <c r="P1677" s="51" t="s">
        <v>1779</v>
      </c>
      <c r="Q1677" s="51"/>
      <c r="R1677" s="51"/>
      <c r="S1677" s="51"/>
      <c r="T1677" s="51"/>
    </row>
    <row r="1678" spans="1:20" ht="63.75">
      <c r="A1678" s="80">
        <v>1678</v>
      </c>
      <c r="B1678" s="46" t="s">
        <v>273</v>
      </c>
      <c r="C1678" s="112" t="s">
        <v>463</v>
      </c>
      <c r="D1678" s="112" t="s">
        <v>2735</v>
      </c>
      <c r="E1678" s="112" t="s">
        <v>465</v>
      </c>
      <c r="F1678" s="111" t="s">
        <v>2470</v>
      </c>
      <c r="G1678" s="113" t="s">
        <v>2934</v>
      </c>
      <c r="H1678" s="114" t="s">
        <v>3462</v>
      </c>
      <c r="I1678" s="114" t="s">
        <v>3463</v>
      </c>
      <c r="J1678" s="50"/>
      <c r="K1678" s="51"/>
      <c r="L1678" s="51">
        <v>1526</v>
      </c>
      <c r="M1678" s="51"/>
      <c r="N1678" s="51"/>
      <c r="O1678" s="51"/>
      <c r="P1678" s="51" t="s">
        <v>1779</v>
      </c>
      <c r="Q1678" s="51"/>
      <c r="R1678" s="51"/>
      <c r="S1678" s="51"/>
      <c r="T1678" s="51"/>
    </row>
    <row r="1679" spans="1:20" ht="89.25">
      <c r="A1679" s="80">
        <v>1679</v>
      </c>
      <c r="B1679" s="46" t="s">
        <v>273</v>
      </c>
      <c r="C1679" s="112" t="s">
        <v>802</v>
      </c>
      <c r="D1679" s="112" t="s">
        <v>803</v>
      </c>
      <c r="E1679" s="112" t="s">
        <v>3257</v>
      </c>
      <c r="F1679" s="111" t="s">
        <v>2470</v>
      </c>
      <c r="G1679" s="113" t="s">
        <v>2934</v>
      </c>
      <c r="H1679" s="114" t="s">
        <v>804</v>
      </c>
      <c r="I1679" s="114" t="s">
        <v>805</v>
      </c>
      <c r="J1679" s="50"/>
      <c r="K1679" s="51"/>
      <c r="L1679" s="51">
        <v>1527</v>
      </c>
      <c r="M1679" s="51"/>
      <c r="N1679" s="51"/>
      <c r="O1679" s="51"/>
      <c r="P1679" s="51" t="s">
        <v>1779</v>
      </c>
      <c r="Q1679" s="51"/>
      <c r="R1679" s="51"/>
      <c r="S1679" s="51"/>
      <c r="T1679" s="51"/>
    </row>
    <row r="1680" spans="1:20" ht="38.25">
      <c r="A1680" s="80">
        <v>1680</v>
      </c>
      <c r="B1680" s="46" t="s">
        <v>273</v>
      </c>
      <c r="C1680" s="112" t="s">
        <v>1119</v>
      </c>
      <c r="D1680" s="112" t="s">
        <v>2735</v>
      </c>
      <c r="E1680" s="112" t="s">
        <v>474</v>
      </c>
      <c r="F1680" s="111" t="s">
        <v>2470</v>
      </c>
      <c r="G1680" s="113" t="s">
        <v>2934</v>
      </c>
      <c r="H1680" s="114" t="s">
        <v>806</v>
      </c>
      <c r="I1680" s="114" t="s">
        <v>807</v>
      </c>
      <c r="J1680" s="50"/>
      <c r="K1680" s="51"/>
      <c r="L1680" s="51">
        <v>1528</v>
      </c>
      <c r="M1680" s="51"/>
      <c r="N1680" s="51"/>
      <c r="O1680" s="51"/>
      <c r="P1680" s="51" t="s">
        <v>2100</v>
      </c>
      <c r="Q1680" s="51"/>
      <c r="R1680" s="51"/>
      <c r="S1680" s="51"/>
      <c r="T1680" s="51"/>
    </row>
    <row r="1681" spans="1:20" ht="409.5">
      <c r="A1681" s="80">
        <v>1681</v>
      </c>
      <c r="B1681" s="46" t="s">
        <v>273</v>
      </c>
      <c r="C1681" s="112" t="s">
        <v>397</v>
      </c>
      <c r="D1681" s="112" t="s">
        <v>2735</v>
      </c>
      <c r="E1681" s="112" t="s">
        <v>2010</v>
      </c>
      <c r="F1681" s="111" t="s">
        <v>2470</v>
      </c>
      <c r="G1681" s="113" t="s">
        <v>2934</v>
      </c>
      <c r="H1681" s="114" t="s">
        <v>808</v>
      </c>
      <c r="I1681" s="114" t="s">
        <v>809</v>
      </c>
      <c r="J1681" s="50" t="s">
        <v>1732</v>
      </c>
      <c r="K1681" s="51" t="s">
        <v>314</v>
      </c>
      <c r="L1681" s="51">
        <v>1529</v>
      </c>
      <c r="M1681" s="51" t="s">
        <v>704</v>
      </c>
      <c r="N1681" s="51" t="s">
        <v>222</v>
      </c>
      <c r="O1681" s="51"/>
      <c r="P1681" s="51" t="s">
        <v>3695</v>
      </c>
      <c r="Q1681" s="51"/>
      <c r="R1681" s="51"/>
      <c r="S1681" s="51"/>
      <c r="T1681" s="51"/>
    </row>
    <row r="1682" spans="1:20" ht="63.75">
      <c r="A1682" s="80">
        <v>1682</v>
      </c>
      <c r="B1682" s="46" t="s">
        <v>273</v>
      </c>
      <c r="C1682" s="112" t="s">
        <v>810</v>
      </c>
      <c r="D1682" s="112" t="s">
        <v>2735</v>
      </c>
      <c r="E1682" s="112" t="s">
        <v>1322</v>
      </c>
      <c r="F1682" s="113" t="s">
        <v>3469</v>
      </c>
      <c r="G1682" s="113" t="s">
        <v>2928</v>
      </c>
      <c r="H1682" s="114" t="s">
        <v>811</v>
      </c>
      <c r="I1682" s="114" t="s">
        <v>812</v>
      </c>
      <c r="J1682" s="50" t="s">
        <v>1731</v>
      </c>
      <c r="K1682" s="51"/>
      <c r="L1682" s="51"/>
      <c r="M1682" s="51" t="s">
        <v>704</v>
      </c>
      <c r="N1682" s="51" t="s">
        <v>705</v>
      </c>
      <c r="O1682" s="51" t="s">
        <v>778</v>
      </c>
      <c r="P1682" s="51"/>
      <c r="Q1682" s="51"/>
      <c r="R1682" s="51"/>
      <c r="S1682" s="51"/>
      <c r="T1682" s="51"/>
    </row>
    <row r="1683" spans="1:20" ht="25.5">
      <c r="A1683" s="80">
        <v>1683</v>
      </c>
      <c r="B1683" s="46" t="s">
        <v>273</v>
      </c>
      <c r="C1683" s="112" t="s">
        <v>397</v>
      </c>
      <c r="D1683" s="112" t="s">
        <v>2735</v>
      </c>
      <c r="E1683" s="112"/>
      <c r="F1683" s="111" t="s">
        <v>2470</v>
      </c>
      <c r="G1683" s="113" t="s">
        <v>2934</v>
      </c>
      <c r="H1683" s="114" t="s">
        <v>4065</v>
      </c>
      <c r="I1683" s="114" t="s">
        <v>2884</v>
      </c>
      <c r="J1683" s="50"/>
      <c r="K1683" s="51"/>
      <c r="L1683" s="51">
        <v>1531</v>
      </c>
      <c r="M1683" s="51"/>
      <c r="N1683" s="51"/>
      <c r="O1683" s="51"/>
      <c r="P1683" s="51" t="s">
        <v>3695</v>
      </c>
      <c r="Q1683" s="51"/>
      <c r="R1683" s="51"/>
      <c r="S1683" s="51"/>
      <c r="T1683" s="51"/>
    </row>
    <row r="1684" spans="1:20" ht="51">
      <c r="A1684" s="80">
        <v>1684</v>
      </c>
      <c r="B1684" s="46" t="s">
        <v>273</v>
      </c>
      <c r="C1684" s="112" t="s">
        <v>397</v>
      </c>
      <c r="D1684" s="112" t="s">
        <v>2735</v>
      </c>
      <c r="E1684" s="112"/>
      <c r="F1684" s="111" t="s">
        <v>2470</v>
      </c>
      <c r="G1684" s="113" t="s">
        <v>2934</v>
      </c>
      <c r="H1684" s="114" t="s">
        <v>3459</v>
      </c>
      <c r="I1684" s="114" t="s">
        <v>3460</v>
      </c>
      <c r="J1684" s="50"/>
      <c r="K1684" s="51"/>
      <c r="L1684" s="51">
        <v>1532</v>
      </c>
      <c r="M1684" s="51"/>
      <c r="N1684" s="51"/>
      <c r="O1684" s="51"/>
      <c r="P1684" s="51" t="s">
        <v>3695</v>
      </c>
      <c r="Q1684" s="51"/>
      <c r="R1684" s="51"/>
      <c r="S1684" s="51"/>
      <c r="T1684" s="51"/>
    </row>
    <row r="1685" spans="1:20" ht="63.75">
      <c r="A1685" s="80">
        <v>1685</v>
      </c>
      <c r="B1685" s="46" t="s">
        <v>273</v>
      </c>
      <c r="C1685" s="112" t="s">
        <v>3461</v>
      </c>
      <c r="D1685" s="112" t="s">
        <v>473</v>
      </c>
      <c r="E1685" s="112" t="s">
        <v>3250</v>
      </c>
      <c r="F1685" s="111" t="s">
        <v>2470</v>
      </c>
      <c r="G1685" s="113" t="s">
        <v>2934</v>
      </c>
      <c r="H1685" s="114" t="s">
        <v>3462</v>
      </c>
      <c r="I1685" s="114" t="s">
        <v>3463</v>
      </c>
      <c r="J1685" s="50"/>
      <c r="K1685" s="51"/>
      <c r="L1685" s="51">
        <v>1262</v>
      </c>
      <c r="M1685" s="51"/>
      <c r="N1685" s="51"/>
      <c r="O1685" s="51"/>
      <c r="P1685" s="51" t="s">
        <v>1779</v>
      </c>
      <c r="Q1685" s="51"/>
      <c r="R1685" s="51"/>
      <c r="S1685" s="51"/>
      <c r="T1685" s="51"/>
    </row>
    <row r="1686" spans="1:20" ht="140.25">
      <c r="A1686" s="80">
        <v>1686</v>
      </c>
      <c r="B1686" s="46" t="s">
        <v>273</v>
      </c>
      <c r="C1686" s="112" t="s">
        <v>813</v>
      </c>
      <c r="D1686" s="112" t="s">
        <v>473</v>
      </c>
      <c r="E1686" s="112" t="s">
        <v>2469</v>
      </c>
      <c r="F1686" s="111" t="s">
        <v>2470</v>
      </c>
      <c r="G1686" s="113" t="s">
        <v>2934</v>
      </c>
      <c r="H1686" s="114" t="s">
        <v>814</v>
      </c>
      <c r="I1686" s="114" t="s">
        <v>815</v>
      </c>
      <c r="J1686" s="50"/>
      <c r="K1686" s="51"/>
      <c r="L1686" s="51">
        <v>1534</v>
      </c>
      <c r="M1686" s="51"/>
      <c r="N1686" s="51"/>
      <c r="O1686" s="51"/>
      <c r="P1686" s="51" t="s">
        <v>2100</v>
      </c>
      <c r="Q1686" s="51"/>
      <c r="R1686" s="51"/>
      <c r="S1686" s="51"/>
      <c r="T1686" s="51"/>
    </row>
    <row r="1687" spans="1:20" ht="165.75">
      <c r="A1687" s="80">
        <v>1687</v>
      </c>
      <c r="B1687" s="46" t="s">
        <v>273</v>
      </c>
      <c r="C1687" s="112" t="s">
        <v>816</v>
      </c>
      <c r="D1687" s="112" t="s">
        <v>473</v>
      </c>
      <c r="E1687" s="112" t="s">
        <v>1242</v>
      </c>
      <c r="F1687" s="113" t="s">
        <v>3469</v>
      </c>
      <c r="G1687" s="113" t="s">
        <v>2928</v>
      </c>
      <c r="H1687" s="114" t="s">
        <v>817</v>
      </c>
      <c r="I1687" s="114" t="s">
        <v>185</v>
      </c>
      <c r="J1687" s="50" t="s">
        <v>1730</v>
      </c>
      <c r="K1687" s="51"/>
      <c r="L1687" s="51">
        <v>1535</v>
      </c>
      <c r="M1687" s="51"/>
      <c r="N1687" s="51" t="s">
        <v>3826</v>
      </c>
      <c r="O1687" s="51" t="s">
        <v>778</v>
      </c>
      <c r="P1687" s="51" t="s">
        <v>1779</v>
      </c>
      <c r="Q1687" s="51"/>
      <c r="R1687" s="51"/>
      <c r="S1687" s="51"/>
      <c r="T1687" s="51"/>
    </row>
    <row r="1688" spans="1:20" ht="140.25">
      <c r="A1688" s="80">
        <v>1688</v>
      </c>
      <c r="B1688" s="46" t="s">
        <v>273</v>
      </c>
      <c r="C1688" s="112" t="s">
        <v>816</v>
      </c>
      <c r="D1688" s="112" t="s">
        <v>473</v>
      </c>
      <c r="E1688" s="112" t="s">
        <v>3467</v>
      </c>
      <c r="F1688" s="111" t="s">
        <v>2470</v>
      </c>
      <c r="G1688" s="113" t="s">
        <v>2934</v>
      </c>
      <c r="H1688" s="114" t="s">
        <v>814</v>
      </c>
      <c r="I1688" s="114" t="s">
        <v>186</v>
      </c>
      <c r="J1688" s="50"/>
      <c r="K1688" s="51"/>
      <c r="L1688" s="51">
        <v>1536</v>
      </c>
      <c r="M1688" s="51"/>
      <c r="N1688" s="51"/>
      <c r="O1688" s="51"/>
      <c r="P1688" s="51" t="s">
        <v>1779</v>
      </c>
      <c r="Q1688" s="51"/>
      <c r="R1688" s="51"/>
      <c r="S1688" s="51"/>
      <c r="T1688" s="51"/>
    </row>
    <row r="1689" spans="1:20" ht="102">
      <c r="A1689" s="80">
        <v>1689</v>
      </c>
      <c r="B1689" s="46" t="s">
        <v>273</v>
      </c>
      <c r="C1689" s="112" t="s">
        <v>1968</v>
      </c>
      <c r="D1689" s="112" t="s">
        <v>1969</v>
      </c>
      <c r="E1689" s="112" t="s">
        <v>1153</v>
      </c>
      <c r="F1689" s="111" t="s">
        <v>2470</v>
      </c>
      <c r="G1689" s="113" t="s">
        <v>2934</v>
      </c>
      <c r="H1689" s="114" t="s">
        <v>269</v>
      </c>
      <c r="I1689" s="114" t="s">
        <v>2284</v>
      </c>
      <c r="J1689" s="50"/>
      <c r="K1689" s="51"/>
      <c r="L1689" s="51"/>
      <c r="M1689" s="51"/>
      <c r="N1689" s="51"/>
      <c r="O1689" s="51"/>
      <c r="P1689" s="51" t="s">
        <v>2100</v>
      </c>
      <c r="Q1689" s="51"/>
      <c r="R1689" s="51"/>
      <c r="S1689" s="51"/>
      <c r="T1689" s="51"/>
    </row>
    <row r="1690" spans="1:20" ht="51">
      <c r="A1690" s="80">
        <v>1690</v>
      </c>
      <c r="B1690" s="46" t="s">
        <v>273</v>
      </c>
      <c r="C1690" s="112" t="s">
        <v>1968</v>
      </c>
      <c r="D1690" s="112" t="s">
        <v>1969</v>
      </c>
      <c r="E1690" s="112" t="s">
        <v>1864</v>
      </c>
      <c r="F1690" s="111" t="s">
        <v>2470</v>
      </c>
      <c r="G1690" s="113" t="s">
        <v>2934</v>
      </c>
      <c r="H1690" s="114" t="s">
        <v>270</v>
      </c>
      <c r="I1690" s="114" t="s">
        <v>271</v>
      </c>
      <c r="J1690" s="50"/>
      <c r="K1690" s="51"/>
      <c r="L1690" s="51"/>
      <c r="M1690" s="51"/>
      <c r="N1690" s="51"/>
      <c r="O1690" s="51"/>
      <c r="P1690" s="51" t="s">
        <v>2100</v>
      </c>
      <c r="Q1690" s="51"/>
      <c r="R1690" s="51"/>
      <c r="S1690" s="51"/>
      <c r="T1690" s="51"/>
    </row>
    <row r="1691" spans="1:20" ht="51">
      <c r="A1691" s="80">
        <v>1691</v>
      </c>
      <c r="B1691" s="46" t="s">
        <v>273</v>
      </c>
      <c r="C1691" s="112" t="s">
        <v>1968</v>
      </c>
      <c r="D1691" s="112" t="s">
        <v>1969</v>
      </c>
      <c r="E1691" s="112" t="s">
        <v>465</v>
      </c>
      <c r="F1691" s="111" t="s">
        <v>2470</v>
      </c>
      <c r="G1691" s="113" t="s">
        <v>2934</v>
      </c>
      <c r="H1691" s="114" t="s">
        <v>272</v>
      </c>
      <c r="I1691" s="114" t="s">
        <v>2884</v>
      </c>
      <c r="J1691" s="50"/>
      <c r="K1691" s="51"/>
      <c r="L1691" s="51"/>
      <c r="M1691" s="51"/>
      <c r="N1691" s="51"/>
      <c r="O1691" s="51"/>
      <c r="P1691" s="51" t="s">
        <v>2100</v>
      </c>
      <c r="Q1691" s="51"/>
      <c r="R1691" s="51"/>
      <c r="S1691" s="51"/>
      <c r="T1691" s="51"/>
    </row>
    <row r="1692" spans="1:20" ht="76.5">
      <c r="A1692" s="80">
        <v>1692</v>
      </c>
      <c r="B1692" s="46" t="s">
        <v>273</v>
      </c>
      <c r="C1692" s="112" t="s">
        <v>1968</v>
      </c>
      <c r="D1692" s="112" t="s">
        <v>1969</v>
      </c>
      <c r="E1692" s="112" t="s">
        <v>2055</v>
      </c>
      <c r="F1692" s="111" t="s">
        <v>2470</v>
      </c>
      <c r="G1692" s="113" t="s">
        <v>2934</v>
      </c>
      <c r="H1692" s="114" t="s">
        <v>187</v>
      </c>
      <c r="I1692" s="114" t="s">
        <v>188</v>
      </c>
      <c r="J1692" s="50"/>
      <c r="K1692" s="51"/>
      <c r="L1692" s="51">
        <v>1537</v>
      </c>
      <c r="M1692" s="51"/>
      <c r="N1692" s="51"/>
      <c r="O1692" s="51"/>
      <c r="P1692" s="51" t="s">
        <v>2100</v>
      </c>
      <c r="Q1692" s="51"/>
      <c r="R1692" s="51"/>
      <c r="S1692" s="51"/>
      <c r="T1692" s="51"/>
    </row>
    <row r="1693" spans="1:20" ht="38.25">
      <c r="A1693" s="80">
        <v>1693</v>
      </c>
      <c r="B1693" s="46" t="s">
        <v>273</v>
      </c>
      <c r="C1693" s="112" t="s">
        <v>1968</v>
      </c>
      <c r="D1693" s="112" t="s">
        <v>1969</v>
      </c>
      <c r="E1693" s="112" t="s">
        <v>2055</v>
      </c>
      <c r="F1693" s="113" t="s">
        <v>3469</v>
      </c>
      <c r="G1693" s="113" t="s">
        <v>2934</v>
      </c>
      <c r="H1693" s="114" t="s">
        <v>189</v>
      </c>
      <c r="I1693" s="114" t="s">
        <v>190</v>
      </c>
      <c r="J1693" s="50" t="s">
        <v>1731</v>
      </c>
      <c r="K1693" s="51"/>
      <c r="L1693" s="51">
        <v>1538</v>
      </c>
      <c r="M1693" s="51" t="s">
        <v>704</v>
      </c>
      <c r="N1693" s="51" t="s">
        <v>705</v>
      </c>
      <c r="O1693" s="51" t="s">
        <v>778</v>
      </c>
      <c r="P1693" s="51"/>
      <c r="Q1693" s="51"/>
      <c r="R1693" s="51"/>
      <c r="S1693" s="51"/>
      <c r="T1693" s="51"/>
    </row>
    <row r="1694" spans="1:20" ht="76.5">
      <c r="A1694" s="80">
        <v>1694</v>
      </c>
      <c r="B1694" s="46" t="s">
        <v>273</v>
      </c>
      <c r="C1694" s="112" t="s">
        <v>1968</v>
      </c>
      <c r="D1694" s="112" t="s">
        <v>1969</v>
      </c>
      <c r="E1694" s="112" t="s">
        <v>2010</v>
      </c>
      <c r="F1694" s="111" t="s">
        <v>2470</v>
      </c>
      <c r="G1694" s="113" t="s">
        <v>2934</v>
      </c>
      <c r="H1694" s="114" t="s">
        <v>191</v>
      </c>
      <c r="I1694" s="114" t="s">
        <v>192</v>
      </c>
      <c r="J1694" s="50"/>
      <c r="K1694" s="51"/>
      <c r="L1694" s="51">
        <v>1539</v>
      </c>
      <c r="M1694" s="51"/>
      <c r="N1694" s="51"/>
      <c r="O1694" s="51"/>
      <c r="P1694" s="51" t="s">
        <v>2100</v>
      </c>
      <c r="Q1694" s="51"/>
      <c r="R1694" s="51"/>
      <c r="S1694" s="51"/>
      <c r="T1694" s="51"/>
    </row>
    <row r="1695" spans="1:20" ht="38.25">
      <c r="A1695" s="80">
        <v>1695</v>
      </c>
      <c r="B1695" s="46" t="s">
        <v>273</v>
      </c>
      <c r="C1695" s="112" t="s">
        <v>1968</v>
      </c>
      <c r="D1695" s="112" t="s">
        <v>1969</v>
      </c>
      <c r="E1695" s="112" t="s">
        <v>3467</v>
      </c>
      <c r="F1695" s="111" t="s">
        <v>2470</v>
      </c>
      <c r="G1695" s="113" t="s">
        <v>2934</v>
      </c>
      <c r="H1695" s="114" t="s">
        <v>193</v>
      </c>
      <c r="I1695" s="114" t="s">
        <v>194</v>
      </c>
      <c r="J1695" s="50"/>
      <c r="K1695" s="51"/>
      <c r="L1695" s="51">
        <v>1540</v>
      </c>
      <c r="M1695" s="51"/>
      <c r="N1695" s="51"/>
      <c r="O1695" s="51"/>
      <c r="P1695" s="51" t="s">
        <v>2100</v>
      </c>
      <c r="Q1695" s="51"/>
      <c r="R1695" s="51"/>
      <c r="S1695" s="51"/>
      <c r="T1695" s="51"/>
    </row>
    <row r="1696" spans="1:20" ht="102">
      <c r="A1696" s="80">
        <v>1696</v>
      </c>
      <c r="B1696" s="46" t="s">
        <v>273</v>
      </c>
      <c r="C1696" s="112" t="s">
        <v>1968</v>
      </c>
      <c r="D1696" s="112" t="s">
        <v>1969</v>
      </c>
      <c r="E1696" s="112" t="s">
        <v>3467</v>
      </c>
      <c r="F1696" s="111" t="s">
        <v>2470</v>
      </c>
      <c r="G1696" s="113" t="s">
        <v>2934</v>
      </c>
      <c r="H1696" s="114" t="s">
        <v>195</v>
      </c>
      <c r="I1696" s="114" t="s">
        <v>196</v>
      </c>
      <c r="J1696" s="50"/>
      <c r="K1696" s="51"/>
      <c r="L1696" s="51"/>
      <c r="M1696" s="51"/>
      <c r="N1696" s="51"/>
      <c r="O1696" s="51"/>
      <c r="P1696" s="51" t="s">
        <v>2100</v>
      </c>
      <c r="Q1696" s="51"/>
      <c r="R1696" s="51"/>
      <c r="S1696" s="51"/>
      <c r="T1696" s="51"/>
    </row>
    <row r="1697" spans="1:20" ht="38.25">
      <c r="A1697" s="80">
        <v>1697</v>
      </c>
      <c r="B1697" s="46" t="s">
        <v>273</v>
      </c>
      <c r="C1697" s="112" t="s">
        <v>1025</v>
      </c>
      <c r="D1697" s="112" t="s">
        <v>2054</v>
      </c>
      <c r="E1697" s="112" t="s">
        <v>474</v>
      </c>
      <c r="F1697" s="111" t="s">
        <v>2470</v>
      </c>
      <c r="G1697" s="113" t="s">
        <v>2934</v>
      </c>
      <c r="H1697" s="114" t="s">
        <v>197</v>
      </c>
      <c r="I1697" s="114" t="s">
        <v>528</v>
      </c>
      <c r="J1697" s="50"/>
      <c r="K1697" s="51"/>
      <c r="L1697" s="51"/>
      <c r="M1697" s="51"/>
      <c r="N1697" s="51"/>
      <c r="O1697" s="51"/>
      <c r="P1697" s="51" t="s">
        <v>1637</v>
      </c>
      <c r="Q1697" s="51"/>
      <c r="R1697" s="51"/>
      <c r="S1697" s="51"/>
      <c r="T1697" s="51"/>
    </row>
    <row r="1698" spans="1:20" ht="140.25">
      <c r="A1698" s="80">
        <v>1698</v>
      </c>
      <c r="B1698" s="46" t="s">
        <v>273</v>
      </c>
      <c r="C1698" s="112" t="s">
        <v>2053</v>
      </c>
      <c r="D1698" s="112" t="s">
        <v>2054</v>
      </c>
      <c r="E1698" s="112" t="s">
        <v>2055</v>
      </c>
      <c r="F1698" s="111" t="s">
        <v>2470</v>
      </c>
      <c r="G1698" s="113" t="s">
        <v>2934</v>
      </c>
      <c r="H1698" s="114" t="s">
        <v>529</v>
      </c>
      <c r="I1698" s="114" t="s">
        <v>530</v>
      </c>
      <c r="J1698" s="50"/>
      <c r="K1698" s="51"/>
      <c r="L1698" s="51">
        <v>1543</v>
      </c>
      <c r="M1698" s="51"/>
      <c r="N1698" s="51"/>
      <c r="O1698" s="51"/>
      <c r="P1698" s="51" t="s">
        <v>1781</v>
      </c>
      <c r="Q1698" s="51"/>
      <c r="R1698" s="51"/>
      <c r="S1698" s="51"/>
      <c r="T1698" s="51"/>
    </row>
    <row r="1699" spans="1:20" ht="51">
      <c r="A1699" s="80">
        <v>1699</v>
      </c>
      <c r="B1699" s="46" t="s">
        <v>273</v>
      </c>
      <c r="C1699" s="112" t="s">
        <v>2053</v>
      </c>
      <c r="D1699" s="112" t="s">
        <v>2054</v>
      </c>
      <c r="E1699" s="112" t="s">
        <v>3536</v>
      </c>
      <c r="F1699" s="113" t="s">
        <v>3469</v>
      </c>
      <c r="G1699" s="113" t="s">
        <v>2934</v>
      </c>
      <c r="H1699" s="114" t="s">
        <v>531</v>
      </c>
      <c r="I1699" s="114" t="s">
        <v>532</v>
      </c>
      <c r="J1699" s="50" t="s">
        <v>1732</v>
      </c>
      <c r="K1699" s="51"/>
      <c r="L1699" s="51">
        <v>34</v>
      </c>
      <c r="M1699" s="51" t="s">
        <v>704</v>
      </c>
      <c r="N1699" s="51" t="s">
        <v>705</v>
      </c>
      <c r="O1699" s="51" t="s">
        <v>778</v>
      </c>
      <c r="P1699" s="51"/>
      <c r="Q1699" s="51"/>
      <c r="R1699" s="51"/>
      <c r="S1699" s="51"/>
      <c r="T1699" s="51"/>
    </row>
    <row r="1700" spans="1:20" ht="63.75">
      <c r="A1700" s="80">
        <v>1700</v>
      </c>
      <c r="B1700" s="46" t="s">
        <v>273</v>
      </c>
      <c r="C1700" s="112" t="s">
        <v>2053</v>
      </c>
      <c r="D1700" s="112" t="s">
        <v>2054</v>
      </c>
      <c r="E1700" s="112"/>
      <c r="F1700" s="111" t="s">
        <v>2470</v>
      </c>
      <c r="G1700" s="113" t="s">
        <v>2934</v>
      </c>
      <c r="H1700" s="114" t="s">
        <v>533</v>
      </c>
      <c r="I1700" s="114" t="s">
        <v>534</v>
      </c>
      <c r="J1700" s="50"/>
      <c r="K1700" s="51"/>
      <c r="L1700" s="51">
        <v>1545</v>
      </c>
      <c r="M1700" s="51"/>
      <c r="N1700" s="51"/>
      <c r="O1700" s="51"/>
      <c r="P1700" s="51" t="s">
        <v>1780</v>
      </c>
      <c r="Q1700" s="51"/>
      <c r="R1700" s="51"/>
      <c r="S1700" s="51"/>
      <c r="T1700" s="51"/>
    </row>
    <row r="1701" spans="1:20" ht="51">
      <c r="A1701" s="80">
        <v>1701</v>
      </c>
      <c r="B1701" s="46" t="s">
        <v>273</v>
      </c>
      <c r="C1701" s="112" t="s">
        <v>2067</v>
      </c>
      <c r="D1701" s="112" t="s">
        <v>2061</v>
      </c>
      <c r="E1701" s="112" t="s">
        <v>2163</v>
      </c>
      <c r="F1701" s="111" t="s">
        <v>2470</v>
      </c>
      <c r="G1701" s="113" t="s">
        <v>2934</v>
      </c>
      <c r="H1701" s="114" t="s">
        <v>535</v>
      </c>
      <c r="I1701" s="114" t="s">
        <v>536</v>
      </c>
      <c r="J1701" s="50"/>
      <c r="K1701" s="51"/>
      <c r="L1701" s="51">
        <v>1546</v>
      </c>
      <c r="M1701" s="51"/>
      <c r="N1701" s="51"/>
      <c r="O1701" s="51"/>
      <c r="P1701" s="51" t="s">
        <v>1778</v>
      </c>
      <c r="Q1701" s="51"/>
      <c r="R1701" s="51"/>
      <c r="S1701" s="51"/>
      <c r="T1701" s="51"/>
    </row>
    <row r="1702" spans="1:20" ht="51">
      <c r="A1702" s="80">
        <v>1702</v>
      </c>
      <c r="B1702" s="46" t="s">
        <v>273</v>
      </c>
      <c r="C1702" s="112" t="s">
        <v>2067</v>
      </c>
      <c r="D1702" s="112" t="s">
        <v>2965</v>
      </c>
      <c r="E1702" s="112" t="s">
        <v>1853</v>
      </c>
      <c r="F1702" s="111" t="s">
        <v>2470</v>
      </c>
      <c r="G1702" s="113" t="s">
        <v>2934</v>
      </c>
      <c r="H1702" s="114" t="s">
        <v>537</v>
      </c>
      <c r="I1702" s="114" t="s">
        <v>538</v>
      </c>
      <c r="J1702" s="50"/>
      <c r="K1702" s="51"/>
      <c r="L1702" s="51">
        <v>1547</v>
      </c>
      <c r="M1702" s="51"/>
      <c r="N1702" s="51"/>
      <c r="O1702" s="51"/>
      <c r="P1702" s="51" t="s">
        <v>1778</v>
      </c>
      <c r="Q1702" s="51"/>
      <c r="R1702" s="51"/>
      <c r="S1702" s="51"/>
      <c r="T1702" s="51"/>
    </row>
    <row r="1703" spans="1:20" ht="38.25">
      <c r="A1703" s="80">
        <v>1703</v>
      </c>
      <c r="B1703" s="46" t="s">
        <v>273</v>
      </c>
      <c r="C1703" s="112" t="s">
        <v>1035</v>
      </c>
      <c r="D1703" s="112" t="s">
        <v>1036</v>
      </c>
      <c r="E1703" s="112" t="s">
        <v>1853</v>
      </c>
      <c r="F1703" s="113" t="s">
        <v>3469</v>
      </c>
      <c r="G1703" s="113" t="s">
        <v>2934</v>
      </c>
      <c r="H1703" s="114" t="s">
        <v>539</v>
      </c>
      <c r="I1703" s="114" t="s">
        <v>540</v>
      </c>
      <c r="J1703" s="50" t="s">
        <v>1731</v>
      </c>
      <c r="K1703" s="51"/>
      <c r="L1703" s="51">
        <v>1548</v>
      </c>
      <c r="M1703" s="51" t="s">
        <v>704</v>
      </c>
      <c r="N1703" s="51" t="s">
        <v>705</v>
      </c>
      <c r="O1703" s="51" t="s">
        <v>778</v>
      </c>
      <c r="P1703" s="51"/>
      <c r="Q1703" s="51"/>
      <c r="R1703" s="51"/>
      <c r="S1703" s="51"/>
      <c r="T1703" s="51"/>
    </row>
    <row r="1704" spans="1:20" ht="89.25">
      <c r="A1704" s="80">
        <v>1704</v>
      </c>
      <c r="B1704" s="46" t="s">
        <v>273</v>
      </c>
      <c r="C1704" s="112" t="s">
        <v>1035</v>
      </c>
      <c r="D1704" s="112" t="s">
        <v>1036</v>
      </c>
      <c r="E1704" s="112" t="s">
        <v>1153</v>
      </c>
      <c r="F1704" s="111" t="s">
        <v>2470</v>
      </c>
      <c r="G1704" s="113" t="s">
        <v>2934</v>
      </c>
      <c r="H1704" s="114" t="s">
        <v>3464</v>
      </c>
      <c r="I1704" s="114" t="s">
        <v>2910</v>
      </c>
      <c r="J1704" s="50"/>
      <c r="K1704" s="51"/>
      <c r="L1704" s="51">
        <v>1549</v>
      </c>
      <c r="M1704" s="51"/>
      <c r="N1704" s="51"/>
      <c r="O1704" s="51"/>
      <c r="P1704" s="51" t="s">
        <v>1778</v>
      </c>
      <c r="Q1704" s="51"/>
      <c r="R1704" s="51"/>
      <c r="S1704" s="51"/>
      <c r="T1704" s="51"/>
    </row>
    <row r="1705" spans="1:20" ht="51">
      <c r="A1705" s="80">
        <v>1705</v>
      </c>
      <c r="B1705" s="46" t="s">
        <v>273</v>
      </c>
      <c r="C1705" s="112" t="s">
        <v>1035</v>
      </c>
      <c r="D1705" s="112" t="s">
        <v>1036</v>
      </c>
      <c r="E1705" s="112" t="s">
        <v>1041</v>
      </c>
      <c r="F1705" s="111" t="s">
        <v>2470</v>
      </c>
      <c r="G1705" s="113" t="s">
        <v>2934</v>
      </c>
      <c r="H1705" s="114" t="s">
        <v>2911</v>
      </c>
      <c r="I1705" s="114" t="s">
        <v>2912</v>
      </c>
      <c r="J1705" s="50"/>
      <c r="K1705" s="51"/>
      <c r="L1705" s="51">
        <v>1550</v>
      </c>
      <c r="M1705" s="51"/>
      <c r="N1705" s="51"/>
      <c r="O1705" s="51"/>
      <c r="P1705" s="51" t="s">
        <v>1778</v>
      </c>
      <c r="Q1705" s="51"/>
      <c r="R1705" s="51"/>
      <c r="S1705" s="51"/>
      <c r="T1705" s="51"/>
    </row>
    <row r="1706" spans="1:20" ht="89.25">
      <c r="A1706" s="80">
        <v>1706</v>
      </c>
      <c r="B1706" s="46" t="s">
        <v>273</v>
      </c>
      <c r="C1706" s="112" t="s">
        <v>1947</v>
      </c>
      <c r="D1706" s="112" t="s">
        <v>1036</v>
      </c>
      <c r="E1706" s="112" t="s">
        <v>2793</v>
      </c>
      <c r="F1706" s="111" t="s">
        <v>2470</v>
      </c>
      <c r="G1706" s="113" t="s">
        <v>2934</v>
      </c>
      <c r="H1706" s="114" t="s">
        <v>2913</v>
      </c>
      <c r="I1706" s="114" t="s">
        <v>541</v>
      </c>
      <c r="J1706" s="50"/>
      <c r="K1706" s="51"/>
      <c r="L1706" s="51">
        <v>1265</v>
      </c>
      <c r="M1706" s="51"/>
      <c r="N1706" s="51"/>
      <c r="O1706" s="51"/>
      <c r="P1706" s="51" t="s">
        <v>1778</v>
      </c>
      <c r="Q1706" s="51"/>
      <c r="R1706" s="51"/>
      <c r="S1706" s="51"/>
      <c r="T1706" s="51"/>
    </row>
    <row r="1707" spans="1:20" ht="102">
      <c r="A1707" s="80">
        <v>1707</v>
      </c>
      <c r="B1707" s="46" t="s">
        <v>273</v>
      </c>
      <c r="C1707" s="112" t="s">
        <v>1947</v>
      </c>
      <c r="D1707" s="112" t="s">
        <v>1036</v>
      </c>
      <c r="E1707" s="112" t="s">
        <v>2793</v>
      </c>
      <c r="F1707" s="111" t="s">
        <v>2470</v>
      </c>
      <c r="G1707" s="113" t="s">
        <v>2934</v>
      </c>
      <c r="H1707" s="114" t="s">
        <v>2915</v>
      </c>
      <c r="I1707" s="114" t="s">
        <v>542</v>
      </c>
      <c r="J1707" s="50"/>
      <c r="K1707" s="51"/>
      <c r="L1707" s="51">
        <v>1266</v>
      </c>
      <c r="M1707" s="51"/>
      <c r="N1707" s="51"/>
      <c r="O1707" s="51"/>
      <c r="P1707" s="51" t="s">
        <v>1778</v>
      </c>
      <c r="Q1707" s="51"/>
      <c r="R1707" s="51"/>
      <c r="S1707" s="51"/>
      <c r="T1707" s="51"/>
    </row>
    <row r="1708" spans="1:20" ht="51">
      <c r="A1708" s="80">
        <v>1708</v>
      </c>
      <c r="B1708" s="46" t="s">
        <v>273</v>
      </c>
      <c r="C1708" s="112" t="s">
        <v>1701</v>
      </c>
      <c r="D1708" s="112" t="s">
        <v>2971</v>
      </c>
      <c r="E1708" s="112" t="s">
        <v>1877</v>
      </c>
      <c r="F1708" s="111" t="s">
        <v>2470</v>
      </c>
      <c r="G1708" s="113" t="s">
        <v>2934</v>
      </c>
      <c r="H1708" s="114" t="s">
        <v>543</v>
      </c>
      <c r="I1708" s="114" t="s">
        <v>544</v>
      </c>
      <c r="J1708" s="50"/>
      <c r="K1708" s="51"/>
      <c r="L1708" s="51">
        <v>1553</v>
      </c>
      <c r="M1708" s="51"/>
      <c r="N1708" s="51"/>
      <c r="O1708" s="51"/>
      <c r="P1708" s="51" t="s">
        <v>1781</v>
      </c>
      <c r="Q1708" s="51"/>
      <c r="R1708" s="51"/>
      <c r="S1708" s="51"/>
      <c r="T1708" s="51"/>
    </row>
    <row r="1709" spans="1:20" ht="51">
      <c r="A1709" s="80">
        <v>1709</v>
      </c>
      <c r="B1709" s="46" t="s">
        <v>273</v>
      </c>
      <c r="C1709" s="112" t="s">
        <v>2917</v>
      </c>
      <c r="D1709" s="112" t="s">
        <v>2990</v>
      </c>
      <c r="E1709" s="112" t="s">
        <v>1080</v>
      </c>
      <c r="F1709" s="111" t="s">
        <v>2470</v>
      </c>
      <c r="G1709" s="113" t="s">
        <v>2934</v>
      </c>
      <c r="H1709" s="114" t="s">
        <v>2918</v>
      </c>
      <c r="I1709" s="114" t="s">
        <v>2919</v>
      </c>
      <c r="J1709" s="50"/>
      <c r="K1709" s="51"/>
      <c r="L1709" s="51">
        <v>1554</v>
      </c>
      <c r="M1709" s="51"/>
      <c r="N1709" s="51"/>
      <c r="O1709" s="51"/>
      <c r="P1709" s="51" t="s">
        <v>1781</v>
      </c>
      <c r="Q1709" s="51"/>
      <c r="R1709" s="51"/>
      <c r="S1709" s="51"/>
      <c r="T1709" s="51"/>
    </row>
    <row r="1710" spans="1:20" ht="51">
      <c r="A1710" s="80">
        <v>1710</v>
      </c>
      <c r="B1710" s="46" t="s">
        <v>273</v>
      </c>
      <c r="C1710" s="112" t="s">
        <v>1334</v>
      </c>
      <c r="D1710" s="112" t="s">
        <v>2990</v>
      </c>
      <c r="E1710" s="112" t="s">
        <v>3522</v>
      </c>
      <c r="F1710" s="111" t="s">
        <v>2470</v>
      </c>
      <c r="G1710" s="113" t="s">
        <v>2934</v>
      </c>
      <c r="H1710" s="114" t="s">
        <v>2920</v>
      </c>
      <c r="I1710" s="114" t="s">
        <v>2921</v>
      </c>
      <c r="J1710" s="50"/>
      <c r="K1710" s="51"/>
      <c r="L1710" s="51">
        <v>1555</v>
      </c>
      <c r="M1710" s="51"/>
      <c r="N1710" s="51"/>
      <c r="O1710" s="51"/>
      <c r="P1710" s="51" t="s">
        <v>1781</v>
      </c>
      <c r="Q1710" s="51"/>
      <c r="R1710" s="51"/>
      <c r="S1710" s="51"/>
      <c r="T1710" s="51"/>
    </row>
    <row r="1711" spans="1:20" ht="63.75">
      <c r="A1711" s="80">
        <v>1711</v>
      </c>
      <c r="B1711" s="46" t="s">
        <v>273</v>
      </c>
      <c r="C1711" s="112" t="s">
        <v>1346</v>
      </c>
      <c r="D1711" s="112" t="s">
        <v>2048</v>
      </c>
      <c r="E1711" s="112" t="s">
        <v>489</v>
      </c>
      <c r="F1711" s="111" t="s">
        <v>2470</v>
      </c>
      <c r="G1711" s="113" t="s">
        <v>2934</v>
      </c>
      <c r="H1711" s="114" t="s">
        <v>13</v>
      </c>
      <c r="I1711" s="114" t="s">
        <v>14</v>
      </c>
      <c r="J1711" s="50"/>
      <c r="K1711" s="51"/>
      <c r="L1711" s="51">
        <v>1556</v>
      </c>
      <c r="M1711" s="51"/>
      <c r="N1711" s="51"/>
      <c r="O1711" s="51"/>
      <c r="P1711" s="51" t="s">
        <v>1777</v>
      </c>
      <c r="Q1711" s="51"/>
      <c r="R1711" s="51"/>
      <c r="S1711" s="51"/>
      <c r="T1711" s="51"/>
    </row>
    <row r="1712" spans="1:20" ht="25.5">
      <c r="A1712" s="80">
        <v>1712</v>
      </c>
      <c r="B1712" s="46" t="s">
        <v>273</v>
      </c>
      <c r="C1712" s="112" t="s">
        <v>2047</v>
      </c>
      <c r="D1712" s="112" t="s">
        <v>2048</v>
      </c>
      <c r="E1712" s="112" t="s">
        <v>2763</v>
      </c>
      <c r="F1712" s="111" t="s">
        <v>2470</v>
      </c>
      <c r="G1712" s="113" t="s">
        <v>2934</v>
      </c>
      <c r="H1712" s="114" t="s">
        <v>15</v>
      </c>
      <c r="I1712" s="114" t="s">
        <v>16</v>
      </c>
      <c r="J1712" s="50"/>
      <c r="K1712" s="51"/>
      <c r="L1712" s="51">
        <v>1557</v>
      </c>
      <c r="M1712" s="51"/>
      <c r="N1712" s="51"/>
      <c r="O1712" s="51"/>
      <c r="P1712" s="51" t="s">
        <v>1776</v>
      </c>
      <c r="Q1712" s="51"/>
      <c r="R1712" s="51"/>
      <c r="S1712" s="51"/>
      <c r="T1712" s="51"/>
    </row>
    <row r="1713" spans="1:20" ht="25.5">
      <c r="A1713" s="80">
        <v>1713</v>
      </c>
      <c r="B1713" s="46" t="s">
        <v>273</v>
      </c>
      <c r="C1713" s="112" t="s">
        <v>2047</v>
      </c>
      <c r="D1713" s="112" t="s">
        <v>2048</v>
      </c>
      <c r="E1713" s="112" t="s">
        <v>3250</v>
      </c>
      <c r="F1713" s="111" t="s">
        <v>2470</v>
      </c>
      <c r="G1713" s="113" t="s">
        <v>2934</v>
      </c>
      <c r="H1713" s="114" t="s">
        <v>17</v>
      </c>
      <c r="I1713" s="114" t="s">
        <v>16</v>
      </c>
      <c r="J1713" s="50"/>
      <c r="K1713" s="51"/>
      <c r="L1713" s="51">
        <v>1558</v>
      </c>
      <c r="M1713" s="51"/>
      <c r="N1713" s="51"/>
      <c r="O1713" s="51"/>
      <c r="P1713" s="51" t="s">
        <v>1776</v>
      </c>
      <c r="Q1713" s="51"/>
      <c r="R1713" s="51"/>
      <c r="S1713" s="51"/>
      <c r="T1713" s="51"/>
    </row>
    <row r="1714" spans="1:20" ht="51">
      <c r="A1714" s="80">
        <v>1714</v>
      </c>
      <c r="B1714" s="46" t="s">
        <v>273</v>
      </c>
      <c r="C1714" s="112" t="s">
        <v>2155</v>
      </c>
      <c r="D1714" s="112" t="s">
        <v>2156</v>
      </c>
      <c r="E1714" s="112" t="s">
        <v>2724</v>
      </c>
      <c r="F1714" s="111" t="s">
        <v>2470</v>
      </c>
      <c r="G1714" s="113" t="s">
        <v>2934</v>
      </c>
      <c r="H1714" s="114" t="s">
        <v>18</v>
      </c>
      <c r="I1714" s="114" t="s">
        <v>19</v>
      </c>
      <c r="J1714" s="50"/>
      <c r="K1714" s="51"/>
      <c r="L1714" s="51">
        <v>1559</v>
      </c>
      <c r="M1714" s="51"/>
      <c r="N1714" s="51"/>
      <c r="O1714" s="51"/>
      <c r="P1714" s="51" t="s">
        <v>1776</v>
      </c>
      <c r="Q1714" s="51"/>
      <c r="R1714" s="51"/>
      <c r="S1714" s="51"/>
      <c r="T1714" s="51"/>
    </row>
    <row r="1715" spans="1:20" ht="25.5">
      <c r="A1715" s="80">
        <v>1715</v>
      </c>
      <c r="B1715" s="46" t="s">
        <v>273</v>
      </c>
      <c r="C1715" s="112" t="s">
        <v>1346</v>
      </c>
      <c r="D1715" s="112" t="s">
        <v>1060</v>
      </c>
      <c r="E1715" s="112" t="s">
        <v>2793</v>
      </c>
      <c r="F1715" s="113" t="s">
        <v>3469</v>
      </c>
      <c r="G1715" s="113" t="s">
        <v>2928</v>
      </c>
      <c r="H1715" s="114" t="s">
        <v>20</v>
      </c>
      <c r="I1715" s="114" t="s">
        <v>21</v>
      </c>
      <c r="J1715" s="50" t="s">
        <v>1731</v>
      </c>
      <c r="K1715" s="51"/>
      <c r="L1715" s="51">
        <v>1560</v>
      </c>
      <c r="M1715" s="51" t="s">
        <v>704</v>
      </c>
      <c r="N1715" s="51" t="s">
        <v>705</v>
      </c>
      <c r="O1715" s="51" t="s">
        <v>778</v>
      </c>
      <c r="P1715" s="51"/>
      <c r="Q1715" s="51"/>
      <c r="R1715" s="51"/>
      <c r="S1715" s="51"/>
      <c r="T1715" s="51"/>
    </row>
    <row r="1716" spans="1:20" ht="102">
      <c r="A1716" s="80">
        <v>1716</v>
      </c>
      <c r="B1716" s="46" t="s">
        <v>273</v>
      </c>
      <c r="C1716" s="112" t="s">
        <v>1346</v>
      </c>
      <c r="D1716" s="112" t="s">
        <v>1060</v>
      </c>
      <c r="E1716" s="112" t="s">
        <v>3467</v>
      </c>
      <c r="F1716" s="111" t="s">
        <v>2470</v>
      </c>
      <c r="G1716" s="113" t="s">
        <v>2934</v>
      </c>
      <c r="H1716" s="114" t="s">
        <v>22</v>
      </c>
      <c r="I1716" s="114" t="s">
        <v>23</v>
      </c>
      <c r="J1716" s="50"/>
      <c r="K1716" s="51"/>
      <c r="L1716" s="51">
        <v>1561</v>
      </c>
      <c r="M1716" s="51"/>
      <c r="N1716" s="51"/>
      <c r="O1716" s="51"/>
      <c r="P1716" s="51" t="s">
        <v>1777</v>
      </c>
      <c r="Q1716" s="51"/>
      <c r="R1716" s="51"/>
      <c r="S1716" s="51"/>
      <c r="T1716" s="51"/>
    </row>
    <row r="1717" spans="1:20" ht="76.5">
      <c r="A1717" s="80">
        <v>1717</v>
      </c>
      <c r="B1717" s="46" t="s">
        <v>273</v>
      </c>
      <c r="C1717" s="112" t="s">
        <v>1346</v>
      </c>
      <c r="D1717" s="112" t="s">
        <v>1060</v>
      </c>
      <c r="E1717" s="112" t="s">
        <v>3467</v>
      </c>
      <c r="F1717" s="111" t="s">
        <v>2470</v>
      </c>
      <c r="G1717" s="113" t="s">
        <v>2934</v>
      </c>
      <c r="H1717" s="114" t="s">
        <v>24</v>
      </c>
      <c r="I1717" s="114" t="s">
        <v>23</v>
      </c>
      <c r="J1717" s="50"/>
      <c r="K1717" s="51"/>
      <c r="L1717" s="51">
        <v>1562</v>
      </c>
      <c r="M1717" s="51"/>
      <c r="N1717" s="51"/>
      <c r="O1717" s="51"/>
      <c r="P1717" s="51" t="s">
        <v>1777</v>
      </c>
      <c r="Q1717" s="51"/>
      <c r="R1717" s="51"/>
      <c r="S1717" s="51"/>
      <c r="T1717" s="51"/>
    </row>
    <row r="1718" spans="1:20" ht="63.75">
      <c r="A1718" s="80">
        <v>1718</v>
      </c>
      <c r="B1718" s="46" t="s">
        <v>273</v>
      </c>
      <c r="C1718" s="112" t="s">
        <v>1346</v>
      </c>
      <c r="D1718" s="112" t="s">
        <v>1060</v>
      </c>
      <c r="E1718" s="112" t="s">
        <v>3480</v>
      </c>
      <c r="F1718" s="111" t="s">
        <v>2470</v>
      </c>
      <c r="G1718" s="113" t="s">
        <v>2934</v>
      </c>
      <c r="H1718" s="114" t="s">
        <v>25</v>
      </c>
      <c r="I1718" s="114" t="s">
        <v>26</v>
      </c>
      <c r="J1718" s="50"/>
      <c r="K1718" s="51"/>
      <c r="L1718" s="51">
        <v>1563</v>
      </c>
      <c r="M1718" s="51"/>
      <c r="N1718" s="51"/>
      <c r="O1718" s="51"/>
      <c r="P1718" s="51" t="s">
        <v>1777</v>
      </c>
      <c r="Q1718" s="51"/>
      <c r="R1718" s="51"/>
      <c r="S1718" s="51"/>
      <c r="T1718" s="51"/>
    </row>
    <row r="1719" spans="1:20" ht="51">
      <c r="A1719" s="80">
        <v>1719</v>
      </c>
      <c r="B1719" s="46" t="s">
        <v>273</v>
      </c>
      <c r="C1719" s="112" t="s">
        <v>1069</v>
      </c>
      <c r="D1719" s="112" t="s">
        <v>1070</v>
      </c>
      <c r="E1719" s="112" t="s">
        <v>1254</v>
      </c>
      <c r="F1719" s="111" t="s">
        <v>2470</v>
      </c>
      <c r="G1719" s="113" t="s">
        <v>2934</v>
      </c>
      <c r="H1719" s="114" t="s">
        <v>27</v>
      </c>
      <c r="I1719" s="114" t="s">
        <v>28</v>
      </c>
      <c r="J1719" s="50" t="s">
        <v>1732</v>
      </c>
      <c r="K1719" s="51"/>
      <c r="L1719" s="51">
        <v>1564</v>
      </c>
      <c r="M1719" s="51" t="s">
        <v>704</v>
      </c>
      <c r="N1719" s="51" t="s">
        <v>705</v>
      </c>
      <c r="O1719" s="51"/>
      <c r="P1719" s="51" t="s">
        <v>1775</v>
      </c>
      <c r="Q1719" s="51"/>
      <c r="R1719" s="51"/>
      <c r="S1719" s="51"/>
      <c r="T1719" s="51"/>
    </row>
    <row r="1720" spans="1:20" ht="242.25">
      <c r="A1720" s="80">
        <v>1720</v>
      </c>
      <c r="B1720" s="46" t="s">
        <v>273</v>
      </c>
      <c r="C1720" s="112" t="s">
        <v>1082</v>
      </c>
      <c r="D1720" s="112" t="s">
        <v>3171</v>
      </c>
      <c r="E1720" s="112" t="s">
        <v>1041</v>
      </c>
      <c r="F1720" s="111" t="s">
        <v>2470</v>
      </c>
      <c r="G1720" s="113" t="s">
        <v>2934</v>
      </c>
      <c r="H1720" s="114" t="s">
        <v>29</v>
      </c>
      <c r="I1720" s="114" t="s">
        <v>30</v>
      </c>
      <c r="J1720" s="50"/>
      <c r="K1720" s="51"/>
      <c r="L1720" s="51">
        <v>257</v>
      </c>
      <c r="M1720" s="51"/>
      <c r="N1720" s="51"/>
      <c r="O1720" s="51"/>
      <c r="P1720" s="51" t="s">
        <v>3694</v>
      </c>
      <c r="Q1720" s="51"/>
      <c r="R1720" s="51"/>
      <c r="S1720" s="51"/>
      <c r="T1720" s="51"/>
    </row>
    <row r="1721" spans="1:20" ht="25.5">
      <c r="A1721" s="80">
        <v>1721</v>
      </c>
      <c r="B1721" s="46" t="s">
        <v>273</v>
      </c>
      <c r="C1721" s="112" t="s">
        <v>1604</v>
      </c>
      <c r="D1721" s="112" t="s">
        <v>1843</v>
      </c>
      <c r="E1721" s="112" t="s">
        <v>3172</v>
      </c>
      <c r="F1721" s="111" t="s">
        <v>2470</v>
      </c>
      <c r="G1721" s="113" t="s">
        <v>2934</v>
      </c>
      <c r="H1721" s="114" t="s">
        <v>2922</v>
      </c>
      <c r="I1721" s="114" t="s">
        <v>2923</v>
      </c>
      <c r="J1721" s="50"/>
      <c r="K1721" s="51"/>
      <c r="L1721" s="51">
        <v>1269</v>
      </c>
      <c r="M1721" s="51"/>
      <c r="N1721" s="51"/>
      <c r="O1721" s="51"/>
      <c r="P1721" s="51" t="s">
        <v>1781</v>
      </c>
      <c r="Q1721" s="51"/>
      <c r="R1721" s="51"/>
      <c r="S1721" s="51"/>
      <c r="T1721" s="51"/>
    </row>
    <row r="1722" spans="1:20" ht="63.75">
      <c r="A1722" s="80">
        <v>1722</v>
      </c>
      <c r="B1722" s="46" t="s">
        <v>273</v>
      </c>
      <c r="C1722" s="112" t="s">
        <v>31</v>
      </c>
      <c r="D1722" s="112" t="s">
        <v>1086</v>
      </c>
      <c r="E1722" s="112" t="s">
        <v>489</v>
      </c>
      <c r="F1722" s="111" t="s">
        <v>2470</v>
      </c>
      <c r="G1722" s="113" t="s">
        <v>2934</v>
      </c>
      <c r="H1722" s="114" t="s">
        <v>32</v>
      </c>
      <c r="I1722" s="114" t="s">
        <v>33</v>
      </c>
      <c r="J1722" s="50" t="s">
        <v>1731</v>
      </c>
      <c r="K1722" s="51"/>
      <c r="L1722" s="51">
        <v>1567</v>
      </c>
      <c r="M1722" s="51" t="s">
        <v>704</v>
      </c>
      <c r="N1722" s="51" t="s">
        <v>705</v>
      </c>
      <c r="O1722" s="51"/>
      <c r="P1722" s="51" t="s">
        <v>1635</v>
      </c>
      <c r="Q1722" s="51"/>
      <c r="R1722" s="51"/>
      <c r="S1722" s="51"/>
      <c r="T1722" s="51"/>
    </row>
    <row r="1723" spans="1:20" ht="102">
      <c r="A1723" s="80">
        <v>1723</v>
      </c>
      <c r="B1723" s="46" t="s">
        <v>309</v>
      </c>
      <c r="C1723" s="112" t="s">
        <v>1733</v>
      </c>
      <c r="D1723" s="112"/>
      <c r="E1723" s="112"/>
      <c r="F1723" s="111" t="s">
        <v>2470</v>
      </c>
      <c r="G1723" s="113" t="s">
        <v>2934</v>
      </c>
      <c r="H1723" s="114" t="s">
        <v>274</v>
      </c>
      <c r="I1723" s="114" t="s">
        <v>275</v>
      </c>
      <c r="J1723" s="50"/>
      <c r="K1723" s="51"/>
      <c r="L1723" s="51"/>
      <c r="M1723" s="51"/>
      <c r="N1723" s="51"/>
      <c r="O1723" s="51"/>
      <c r="P1723" s="51" t="s">
        <v>1733</v>
      </c>
      <c r="Q1723" s="51"/>
      <c r="R1723" s="51"/>
      <c r="S1723" s="51"/>
      <c r="T1723" s="51"/>
    </row>
    <row r="1724" spans="1:20" ht="127.5">
      <c r="A1724" s="80">
        <v>1724</v>
      </c>
      <c r="B1724" s="46" t="s">
        <v>309</v>
      </c>
      <c r="C1724" s="112" t="s">
        <v>1733</v>
      </c>
      <c r="D1724" s="112"/>
      <c r="E1724" s="112"/>
      <c r="F1724" s="111" t="s">
        <v>2470</v>
      </c>
      <c r="G1724" s="113" t="s">
        <v>2934</v>
      </c>
      <c r="H1724" s="114" t="s">
        <v>276</v>
      </c>
      <c r="I1724" s="114" t="s">
        <v>275</v>
      </c>
      <c r="J1724" s="50"/>
      <c r="K1724" s="51"/>
      <c r="L1724" s="51"/>
      <c r="M1724" s="51"/>
      <c r="N1724" s="51"/>
      <c r="O1724" s="51"/>
      <c r="P1724" s="51" t="s">
        <v>1733</v>
      </c>
      <c r="Q1724" s="51"/>
      <c r="R1724" s="51"/>
      <c r="S1724" s="51"/>
      <c r="T1724" s="51"/>
    </row>
    <row r="1725" spans="1:20" ht="51">
      <c r="A1725" s="80">
        <v>1725</v>
      </c>
      <c r="B1725" s="46" t="s">
        <v>309</v>
      </c>
      <c r="C1725" s="112" t="s">
        <v>3172</v>
      </c>
      <c r="D1725" s="112" t="s">
        <v>1783</v>
      </c>
      <c r="E1725" s="112" t="s">
        <v>1084</v>
      </c>
      <c r="F1725" s="111" t="s">
        <v>2470</v>
      </c>
      <c r="G1725" s="113" t="s">
        <v>2934</v>
      </c>
      <c r="H1725" s="114" t="s">
        <v>277</v>
      </c>
      <c r="I1725" s="114" t="s">
        <v>278</v>
      </c>
      <c r="J1725" s="50" t="s">
        <v>1732</v>
      </c>
      <c r="K1725" s="51" t="s">
        <v>3707</v>
      </c>
      <c r="L1725" s="51"/>
      <c r="M1725" s="51" t="s">
        <v>704</v>
      </c>
      <c r="N1725" s="51" t="s">
        <v>705</v>
      </c>
      <c r="O1725" s="51"/>
      <c r="P1725" s="51" t="s">
        <v>2101</v>
      </c>
      <c r="Q1725" s="51"/>
      <c r="R1725" s="51"/>
      <c r="S1725" s="51"/>
      <c r="T1725" s="51"/>
    </row>
    <row r="1726" spans="1:20" ht="22.5">
      <c r="A1726" s="80">
        <v>1726</v>
      </c>
      <c r="B1726" s="46" t="s">
        <v>309</v>
      </c>
      <c r="C1726" s="112" t="s">
        <v>3172</v>
      </c>
      <c r="D1726" s="112" t="s">
        <v>1783</v>
      </c>
      <c r="E1726" s="112" t="s">
        <v>1084</v>
      </c>
      <c r="F1726" s="113" t="s">
        <v>3469</v>
      </c>
      <c r="G1726" s="113" t="s">
        <v>2934</v>
      </c>
      <c r="H1726" s="114" t="s">
        <v>279</v>
      </c>
      <c r="I1726" s="114" t="s">
        <v>280</v>
      </c>
      <c r="J1726" s="50" t="s">
        <v>1732</v>
      </c>
      <c r="K1726" s="51" t="s">
        <v>3926</v>
      </c>
      <c r="L1726" s="51">
        <v>342</v>
      </c>
      <c r="M1726" s="51" t="s">
        <v>704</v>
      </c>
      <c r="N1726" s="51" t="s">
        <v>705</v>
      </c>
      <c r="O1726" s="51" t="s">
        <v>778</v>
      </c>
      <c r="P1726" s="51"/>
      <c r="Q1726" s="51"/>
      <c r="R1726" s="51"/>
      <c r="S1726" s="51"/>
      <c r="T1726" s="51"/>
    </row>
    <row r="1727" spans="1:20" ht="22.5">
      <c r="A1727" s="80">
        <v>1727</v>
      </c>
      <c r="B1727" s="46" t="s">
        <v>309</v>
      </c>
      <c r="C1727" s="112" t="s">
        <v>3172</v>
      </c>
      <c r="D1727" s="112" t="s">
        <v>1783</v>
      </c>
      <c r="E1727" s="112" t="s">
        <v>1784</v>
      </c>
      <c r="F1727" s="113" t="s">
        <v>3469</v>
      </c>
      <c r="G1727" s="113" t="s">
        <v>2934</v>
      </c>
      <c r="H1727" s="114" t="s">
        <v>281</v>
      </c>
      <c r="I1727" s="114" t="s">
        <v>280</v>
      </c>
      <c r="J1727" s="50" t="s">
        <v>1759</v>
      </c>
      <c r="K1727" s="51" t="s">
        <v>3925</v>
      </c>
      <c r="L1727" s="51"/>
      <c r="M1727" s="51"/>
      <c r="N1727" s="51"/>
      <c r="O1727" s="51" t="s">
        <v>778</v>
      </c>
      <c r="P1727" s="51"/>
      <c r="Q1727" s="51"/>
      <c r="R1727" s="51"/>
      <c r="S1727" s="51"/>
      <c r="T1727" s="51"/>
    </row>
    <row r="1728" spans="1:20" ht="51">
      <c r="A1728" s="80">
        <v>1728</v>
      </c>
      <c r="B1728" s="46" t="s">
        <v>309</v>
      </c>
      <c r="C1728" s="112" t="s">
        <v>2533</v>
      </c>
      <c r="D1728" s="112" t="s">
        <v>2932</v>
      </c>
      <c r="E1728" s="112" t="s">
        <v>1254</v>
      </c>
      <c r="F1728" s="111" t="s">
        <v>2470</v>
      </c>
      <c r="G1728" s="113" t="s">
        <v>2934</v>
      </c>
      <c r="H1728" s="114" t="s">
        <v>282</v>
      </c>
      <c r="I1728" s="114" t="s">
        <v>283</v>
      </c>
      <c r="J1728" s="50"/>
      <c r="K1728" s="51"/>
      <c r="L1728" s="51"/>
      <c r="M1728" s="51"/>
      <c r="N1728" s="51"/>
      <c r="O1728" s="51"/>
      <c r="P1728" s="51" t="s">
        <v>2101</v>
      </c>
      <c r="Q1728" s="51"/>
      <c r="R1728" s="51"/>
      <c r="S1728" s="51"/>
      <c r="T1728" s="51"/>
    </row>
    <row r="1729" spans="1:20" ht="45">
      <c r="A1729" s="80">
        <v>1729</v>
      </c>
      <c r="B1729" s="46" t="s">
        <v>309</v>
      </c>
      <c r="C1729" s="112" t="s">
        <v>2533</v>
      </c>
      <c r="D1729" s="112" t="s">
        <v>2932</v>
      </c>
      <c r="E1729" s="112" t="s">
        <v>2724</v>
      </c>
      <c r="F1729" s="111" t="s">
        <v>2470</v>
      </c>
      <c r="G1729" s="113" t="s">
        <v>2934</v>
      </c>
      <c r="H1729" s="114" t="s">
        <v>284</v>
      </c>
      <c r="I1729" s="114" t="s">
        <v>285</v>
      </c>
      <c r="J1729" s="50" t="s">
        <v>1732</v>
      </c>
      <c r="K1729" s="51" t="s">
        <v>3708</v>
      </c>
      <c r="L1729" s="51"/>
      <c r="M1729" s="51" t="s">
        <v>704</v>
      </c>
      <c r="N1729" s="51" t="s">
        <v>222</v>
      </c>
      <c r="O1729" s="51"/>
      <c r="P1729" s="51" t="s">
        <v>2101</v>
      </c>
      <c r="Q1729" s="51"/>
      <c r="R1729" s="51"/>
      <c r="S1729" s="51"/>
      <c r="T1729" s="51"/>
    </row>
    <row r="1730" spans="1:20" ht="12.75">
      <c r="A1730" s="80">
        <v>1730</v>
      </c>
      <c r="B1730" s="46" t="s">
        <v>309</v>
      </c>
      <c r="C1730" s="112" t="s">
        <v>2533</v>
      </c>
      <c r="D1730" s="112" t="s">
        <v>2932</v>
      </c>
      <c r="E1730" s="112" t="s">
        <v>2469</v>
      </c>
      <c r="F1730" s="113" t="s">
        <v>3469</v>
      </c>
      <c r="G1730" s="113" t="s">
        <v>2928</v>
      </c>
      <c r="H1730" s="114" t="s">
        <v>286</v>
      </c>
      <c r="I1730" s="114" t="s">
        <v>280</v>
      </c>
      <c r="J1730" s="50" t="s">
        <v>1731</v>
      </c>
      <c r="K1730" s="51"/>
      <c r="L1730" s="51"/>
      <c r="M1730" s="51" t="s">
        <v>704</v>
      </c>
      <c r="N1730" s="51" t="s">
        <v>705</v>
      </c>
      <c r="O1730" s="51" t="s">
        <v>778</v>
      </c>
      <c r="P1730" s="51"/>
      <c r="Q1730" s="51"/>
      <c r="R1730" s="51"/>
      <c r="S1730" s="51"/>
      <c r="T1730" s="51"/>
    </row>
    <row r="1731" spans="1:20" ht="51">
      <c r="A1731" s="80">
        <v>1731</v>
      </c>
      <c r="B1731" s="46" t="s">
        <v>309</v>
      </c>
      <c r="C1731" s="112" t="s">
        <v>2931</v>
      </c>
      <c r="D1731" s="112" t="s">
        <v>2932</v>
      </c>
      <c r="E1731" s="112" t="s">
        <v>3522</v>
      </c>
      <c r="F1731" s="111" t="s">
        <v>2470</v>
      </c>
      <c r="G1731" s="113" t="s">
        <v>2934</v>
      </c>
      <c r="H1731" s="114" t="s">
        <v>282</v>
      </c>
      <c r="I1731" s="114" t="s">
        <v>283</v>
      </c>
      <c r="J1731" s="50"/>
      <c r="K1731" s="51"/>
      <c r="L1731" s="51"/>
      <c r="M1731" s="51"/>
      <c r="N1731" s="51"/>
      <c r="O1731" s="51"/>
      <c r="P1731" s="51" t="s">
        <v>2101</v>
      </c>
      <c r="Q1731" s="51"/>
      <c r="R1731" s="51"/>
      <c r="S1731" s="51"/>
      <c r="T1731" s="51"/>
    </row>
    <row r="1732" spans="1:20" ht="38.25">
      <c r="A1732" s="80">
        <v>1732</v>
      </c>
      <c r="B1732" s="46" t="s">
        <v>309</v>
      </c>
      <c r="C1732" s="112" t="s">
        <v>2931</v>
      </c>
      <c r="D1732" s="112" t="s">
        <v>2932</v>
      </c>
      <c r="E1732" s="112" t="s">
        <v>3282</v>
      </c>
      <c r="F1732" s="111" t="s">
        <v>2470</v>
      </c>
      <c r="G1732" s="113" t="s">
        <v>2934</v>
      </c>
      <c r="H1732" s="114" t="s">
        <v>287</v>
      </c>
      <c r="I1732" s="114" t="s">
        <v>283</v>
      </c>
      <c r="J1732" s="50"/>
      <c r="K1732" s="51"/>
      <c r="L1732" s="51"/>
      <c r="M1732" s="51"/>
      <c r="N1732" s="51"/>
      <c r="O1732" s="51"/>
      <c r="P1732" s="51" t="s">
        <v>2101</v>
      </c>
      <c r="Q1732" s="51"/>
      <c r="R1732" s="51"/>
      <c r="S1732" s="51"/>
      <c r="T1732" s="51"/>
    </row>
    <row r="1733" spans="1:20" ht="51">
      <c r="A1733" s="80">
        <v>1733</v>
      </c>
      <c r="B1733" s="46" t="s">
        <v>309</v>
      </c>
      <c r="C1733" s="112" t="s">
        <v>2931</v>
      </c>
      <c r="D1733" s="112" t="s">
        <v>3155</v>
      </c>
      <c r="E1733" s="112" t="s">
        <v>2724</v>
      </c>
      <c r="F1733" s="111" t="s">
        <v>2470</v>
      </c>
      <c r="G1733" s="113" t="s">
        <v>2934</v>
      </c>
      <c r="H1733" s="114" t="s">
        <v>288</v>
      </c>
      <c r="I1733" s="114" t="s">
        <v>283</v>
      </c>
      <c r="J1733" s="50" t="s">
        <v>1732</v>
      </c>
      <c r="K1733" s="51" t="s">
        <v>3709</v>
      </c>
      <c r="L1733" s="51"/>
      <c r="M1733" s="51" t="s">
        <v>704</v>
      </c>
      <c r="N1733" s="51" t="s">
        <v>222</v>
      </c>
      <c r="O1733" s="51"/>
      <c r="P1733" s="51" t="s">
        <v>2101</v>
      </c>
      <c r="Q1733" s="51"/>
      <c r="R1733" s="51"/>
      <c r="S1733" s="51"/>
      <c r="T1733" s="51"/>
    </row>
    <row r="1734" spans="1:20" ht="33.75">
      <c r="A1734" s="80">
        <v>1734</v>
      </c>
      <c r="B1734" s="46" t="s">
        <v>309</v>
      </c>
      <c r="C1734" s="112" t="s">
        <v>2931</v>
      </c>
      <c r="D1734" s="112" t="s">
        <v>3155</v>
      </c>
      <c r="E1734" s="112" t="s">
        <v>2724</v>
      </c>
      <c r="F1734" s="111" t="s">
        <v>2470</v>
      </c>
      <c r="G1734" s="113" t="s">
        <v>2934</v>
      </c>
      <c r="H1734" s="114" t="s">
        <v>289</v>
      </c>
      <c r="I1734" s="114" t="s">
        <v>283</v>
      </c>
      <c r="J1734" s="50" t="s">
        <v>1732</v>
      </c>
      <c r="K1734" s="51" t="s">
        <v>3710</v>
      </c>
      <c r="L1734" s="51"/>
      <c r="M1734" s="51" t="s">
        <v>704</v>
      </c>
      <c r="N1734" s="51" t="s">
        <v>222</v>
      </c>
      <c r="O1734" s="51"/>
      <c r="P1734" s="51" t="s">
        <v>2101</v>
      </c>
      <c r="Q1734" s="51"/>
      <c r="R1734" s="51"/>
      <c r="S1734" s="51"/>
      <c r="T1734" s="51"/>
    </row>
    <row r="1735" spans="1:20" ht="38.25">
      <c r="A1735" s="80">
        <v>1735</v>
      </c>
      <c r="B1735" s="46" t="s">
        <v>309</v>
      </c>
      <c r="C1735" s="112" t="s">
        <v>2931</v>
      </c>
      <c r="D1735" s="112" t="s">
        <v>3155</v>
      </c>
      <c r="E1735" s="112" t="s">
        <v>2724</v>
      </c>
      <c r="F1735" s="111" t="s">
        <v>2470</v>
      </c>
      <c r="G1735" s="113" t="s">
        <v>2934</v>
      </c>
      <c r="H1735" s="114" t="s">
        <v>290</v>
      </c>
      <c r="I1735" s="114" t="s">
        <v>283</v>
      </c>
      <c r="J1735" s="50"/>
      <c r="K1735" s="51"/>
      <c r="L1735" s="51"/>
      <c r="M1735" s="51"/>
      <c r="N1735" s="51"/>
      <c r="O1735" s="51"/>
      <c r="P1735" s="51" t="s">
        <v>2101</v>
      </c>
      <c r="Q1735" s="51"/>
      <c r="R1735" s="51"/>
      <c r="S1735" s="51"/>
      <c r="T1735" s="51"/>
    </row>
    <row r="1736" spans="1:20" ht="51">
      <c r="A1736" s="80">
        <v>1736</v>
      </c>
      <c r="B1736" s="46" t="s">
        <v>309</v>
      </c>
      <c r="C1736" s="112" t="s">
        <v>2931</v>
      </c>
      <c r="D1736" s="112" t="s">
        <v>3155</v>
      </c>
      <c r="E1736" s="112" t="s">
        <v>1784</v>
      </c>
      <c r="F1736" s="111" t="s">
        <v>2470</v>
      </c>
      <c r="G1736" s="113" t="s">
        <v>2934</v>
      </c>
      <c r="H1736" s="114" t="s">
        <v>291</v>
      </c>
      <c r="I1736" s="114" t="s">
        <v>292</v>
      </c>
      <c r="J1736" s="50"/>
      <c r="K1736" s="51"/>
      <c r="L1736" s="51"/>
      <c r="M1736" s="51"/>
      <c r="N1736" s="51"/>
      <c r="O1736" s="51"/>
      <c r="P1736" s="51" t="s">
        <v>2101</v>
      </c>
      <c r="Q1736" s="51"/>
      <c r="R1736" s="51"/>
      <c r="S1736" s="51"/>
      <c r="T1736" s="51"/>
    </row>
    <row r="1737" spans="1:20" ht="63.75">
      <c r="A1737" s="80">
        <v>1737</v>
      </c>
      <c r="B1737" s="46" t="s">
        <v>309</v>
      </c>
      <c r="C1737" s="112" t="s">
        <v>2931</v>
      </c>
      <c r="D1737" s="112" t="s">
        <v>3155</v>
      </c>
      <c r="E1737" s="112" t="s">
        <v>3257</v>
      </c>
      <c r="F1737" s="111" t="s">
        <v>2470</v>
      </c>
      <c r="G1737" s="113" t="s">
        <v>2934</v>
      </c>
      <c r="H1737" s="114" t="s">
        <v>293</v>
      </c>
      <c r="I1737" s="114" t="s">
        <v>283</v>
      </c>
      <c r="J1737" s="50"/>
      <c r="K1737" s="51"/>
      <c r="L1737" s="51"/>
      <c r="M1737" s="51"/>
      <c r="N1737" s="51"/>
      <c r="O1737" s="51"/>
      <c r="P1737" s="51" t="s">
        <v>2101</v>
      </c>
      <c r="Q1737" s="51"/>
      <c r="R1737" s="51"/>
      <c r="S1737" s="51"/>
      <c r="T1737" s="51"/>
    </row>
    <row r="1738" spans="1:20" ht="38.25">
      <c r="A1738" s="80">
        <v>1738</v>
      </c>
      <c r="B1738" s="46" t="s">
        <v>309</v>
      </c>
      <c r="C1738" s="112" t="s">
        <v>2931</v>
      </c>
      <c r="D1738" s="112" t="s">
        <v>3155</v>
      </c>
      <c r="E1738" s="112" t="s">
        <v>2163</v>
      </c>
      <c r="F1738" s="111" t="s">
        <v>2470</v>
      </c>
      <c r="G1738" s="113" t="s">
        <v>2934</v>
      </c>
      <c r="H1738" s="114" t="s">
        <v>294</v>
      </c>
      <c r="I1738" s="114" t="s">
        <v>283</v>
      </c>
      <c r="J1738" s="50"/>
      <c r="K1738" s="51"/>
      <c r="L1738" s="51"/>
      <c r="M1738" s="51"/>
      <c r="N1738" s="51"/>
      <c r="O1738" s="51"/>
      <c r="P1738" s="51" t="s">
        <v>2101</v>
      </c>
      <c r="Q1738" s="51"/>
      <c r="R1738" s="51"/>
      <c r="S1738" s="51"/>
      <c r="T1738" s="51"/>
    </row>
    <row r="1739" spans="1:20" ht="38.25">
      <c r="A1739" s="80">
        <v>1739</v>
      </c>
      <c r="B1739" s="46" t="s">
        <v>309</v>
      </c>
      <c r="C1739" s="112" t="s">
        <v>2931</v>
      </c>
      <c r="D1739" s="112" t="s">
        <v>3155</v>
      </c>
      <c r="E1739" s="112" t="s">
        <v>3229</v>
      </c>
      <c r="F1739" s="111" t="s">
        <v>2470</v>
      </c>
      <c r="G1739" s="113" t="s">
        <v>2934</v>
      </c>
      <c r="H1739" s="114" t="s">
        <v>295</v>
      </c>
      <c r="I1739" s="114" t="s">
        <v>283</v>
      </c>
      <c r="J1739" s="50"/>
      <c r="K1739" s="51"/>
      <c r="L1739" s="51"/>
      <c r="M1739" s="51"/>
      <c r="N1739" s="51"/>
      <c r="O1739" s="51"/>
      <c r="P1739" s="51" t="s">
        <v>2101</v>
      </c>
      <c r="Q1739" s="51"/>
      <c r="R1739" s="51"/>
      <c r="S1739" s="51"/>
      <c r="T1739" s="51"/>
    </row>
    <row r="1740" spans="1:20" ht="90">
      <c r="A1740" s="80">
        <v>1740</v>
      </c>
      <c r="B1740" s="46" t="s">
        <v>309</v>
      </c>
      <c r="C1740" s="112" t="s">
        <v>2931</v>
      </c>
      <c r="D1740" s="112" t="s">
        <v>3155</v>
      </c>
      <c r="E1740" s="112" t="s">
        <v>2793</v>
      </c>
      <c r="F1740" s="111" t="s">
        <v>2470</v>
      </c>
      <c r="G1740" s="113" t="s">
        <v>2934</v>
      </c>
      <c r="H1740" s="114" t="s">
        <v>296</v>
      </c>
      <c r="I1740" s="114" t="s">
        <v>283</v>
      </c>
      <c r="J1740" s="50" t="s">
        <v>1732</v>
      </c>
      <c r="K1740" s="51" t="s">
        <v>3711</v>
      </c>
      <c r="L1740" s="51"/>
      <c r="M1740" s="51" t="s">
        <v>704</v>
      </c>
      <c r="N1740" s="51" t="s">
        <v>3911</v>
      </c>
      <c r="O1740" s="51"/>
      <c r="P1740" s="51" t="s">
        <v>2101</v>
      </c>
      <c r="Q1740" s="51"/>
      <c r="R1740" s="51"/>
      <c r="S1740" s="51"/>
      <c r="T1740" s="51"/>
    </row>
    <row r="1741" spans="1:20" ht="38.25">
      <c r="A1741" s="80">
        <v>1741</v>
      </c>
      <c r="B1741" s="46" t="s">
        <v>309</v>
      </c>
      <c r="C1741" s="112" t="s">
        <v>2931</v>
      </c>
      <c r="D1741" s="112" t="s">
        <v>3155</v>
      </c>
      <c r="E1741" s="112" t="s">
        <v>1869</v>
      </c>
      <c r="F1741" s="111" t="s">
        <v>2470</v>
      </c>
      <c r="G1741" s="113" t="s">
        <v>2934</v>
      </c>
      <c r="H1741" s="114" t="s">
        <v>297</v>
      </c>
      <c r="I1741" s="114" t="s">
        <v>283</v>
      </c>
      <c r="J1741" s="50"/>
      <c r="K1741" s="51"/>
      <c r="L1741" s="51"/>
      <c r="M1741" s="51"/>
      <c r="N1741" s="51"/>
      <c r="O1741" s="51"/>
      <c r="P1741" s="51" t="s">
        <v>2101</v>
      </c>
      <c r="Q1741" s="51"/>
      <c r="R1741" s="51"/>
      <c r="S1741" s="51"/>
      <c r="T1741" s="51"/>
    </row>
    <row r="1742" spans="1:20" ht="12.75">
      <c r="A1742" s="80">
        <v>1742</v>
      </c>
      <c r="B1742" s="46" t="s">
        <v>309</v>
      </c>
      <c r="C1742" s="112" t="s">
        <v>3160</v>
      </c>
      <c r="D1742" s="112" t="s">
        <v>3161</v>
      </c>
      <c r="E1742" s="112" t="s">
        <v>1080</v>
      </c>
      <c r="F1742" s="113" t="s">
        <v>3469</v>
      </c>
      <c r="G1742" s="113" t="s">
        <v>2928</v>
      </c>
      <c r="H1742" s="114" t="s">
        <v>298</v>
      </c>
      <c r="I1742" s="114" t="s">
        <v>298</v>
      </c>
      <c r="J1742" s="50" t="s">
        <v>1759</v>
      </c>
      <c r="K1742" s="51"/>
      <c r="L1742" s="51"/>
      <c r="M1742" s="51"/>
      <c r="N1742" s="51"/>
      <c r="O1742" s="51" t="s">
        <v>778</v>
      </c>
      <c r="P1742" s="51"/>
      <c r="Q1742" s="51"/>
      <c r="R1742" s="51"/>
      <c r="S1742" s="51"/>
      <c r="T1742" s="51"/>
    </row>
    <row r="1743" spans="1:20" ht="56.25">
      <c r="A1743" s="80">
        <v>1743</v>
      </c>
      <c r="B1743" s="46" t="s">
        <v>309</v>
      </c>
      <c r="C1743" s="112" t="s">
        <v>3160</v>
      </c>
      <c r="D1743" s="112" t="s">
        <v>3161</v>
      </c>
      <c r="E1743" s="112" t="s">
        <v>2138</v>
      </c>
      <c r="F1743" s="111" t="s">
        <v>2470</v>
      </c>
      <c r="G1743" s="113" t="s">
        <v>2934</v>
      </c>
      <c r="H1743" s="114" t="s">
        <v>299</v>
      </c>
      <c r="I1743" s="114" t="s">
        <v>283</v>
      </c>
      <c r="J1743" s="50" t="s">
        <v>1732</v>
      </c>
      <c r="K1743" s="51" t="s">
        <v>3712</v>
      </c>
      <c r="L1743" s="51"/>
      <c r="M1743" s="51" t="s">
        <v>704</v>
      </c>
      <c r="N1743" s="51" t="s">
        <v>222</v>
      </c>
      <c r="O1743" s="51"/>
      <c r="P1743" s="51" t="s">
        <v>2101</v>
      </c>
      <c r="Q1743" s="51"/>
      <c r="R1743" s="51"/>
      <c r="S1743" s="51"/>
      <c r="T1743" s="51"/>
    </row>
    <row r="1744" spans="1:20" ht="51">
      <c r="A1744" s="80">
        <v>1744</v>
      </c>
      <c r="B1744" s="46" t="s">
        <v>309</v>
      </c>
      <c r="C1744" s="112" t="s">
        <v>3160</v>
      </c>
      <c r="D1744" s="112" t="s">
        <v>3161</v>
      </c>
      <c r="E1744" s="112" t="s">
        <v>300</v>
      </c>
      <c r="F1744" s="113" t="s">
        <v>3469</v>
      </c>
      <c r="G1744" s="113" t="s">
        <v>2928</v>
      </c>
      <c r="H1744" s="114" t="s">
        <v>301</v>
      </c>
      <c r="I1744" s="114" t="s">
        <v>301</v>
      </c>
      <c r="J1744" s="50" t="s">
        <v>1731</v>
      </c>
      <c r="K1744" s="51"/>
      <c r="L1744" s="51"/>
      <c r="M1744" s="51" t="s">
        <v>704</v>
      </c>
      <c r="N1744" s="51" t="s">
        <v>705</v>
      </c>
      <c r="O1744" s="51" t="s">
        <v>778</v>
      </c>
      <c r="P1744" s="51"/>
      <c r="Q1744" s="51"/>
      <c r="R1744" s="51"/>
      <c r="S1744" s="51"/>
      <c r="T1744" s="51"/>
    </row>
    <row r="1745" spans="1:20" ht="127.5">
      <c r="A1745" s="80">
        <v>1745</v>
      </c>
      <c r="B1745" s="46" t="s">
        <v>309</v>
      </c>
      <c r="C1745" s="112" t="s">
        <v>3160</v>
      </c>
      <c r="D1745" s="112" t="s">
        <v>3161</v>
      </c>
      <c r="E1745" s="112" t="s">
        <v>3268</v>
      </c>
      <c r="F1745" s="111" t="s">
        <v>2470</v>
      </c>
      <c r="G1745" s="113" t="s">
        <v>2934</v>
      </c>
      <c r="H1745" s="114" t="s">
        <v>302</v>
      </c>
      <c r="I1745" s="114" t="s">
        <v>303</v>
      </c>
      <c r="J1745" s="50"/>
      <c r="K1745" s="51"/>
      <c r="L1745" s="51"/>
      <c r="M1745" s="51"/>
      <c r="N1745" s="51"/>
      <c r="O1745" s="51"/>
      <c r="P1745" s="51" t="s">
        <v>2101</v>
      </c>
      <c r="Q1745" s="51"/>
      <c r="R1745" s="51"/>
      <c r="S1745" s="51"/>
      <c r="T1745" s="51"/>
    </row>
    <row r="1746" spans="1:20" ht="25.5">
      <c r="A1746" s="80">
        <v>1746</v>
      </c>
      <c r="B1746" s="46" t="s">
        <v>309</v>
      </c>
      <c r="C1746" s="112" t="s">
        <v>3160</v>
      </c>
      <c r="D1746" s="112" t="s">
        <v>3171</v>
      </c>
      <c r="E1746" s="112" t="s">
        <v>1783</v>
      </c>
      <c r="F1746" s="111" t="s">
        <v>2470</v>
      </c>
      <c r="G1746" s="113" t="s">
        <v>2934</v>
      </c>
      <c r="H1746" s="114" t="s">
        <v>304</v>
      </c>
      <c r="I1746" s="114" t="s">
        <v>305</v>
      </c>
      <c r="J1746" s="50"/>
      <c r="K1746" s="51"/>
      <c r="L1746" s="51"/>
      <c r="M1746" s="51"/>
      <c r="N1746" s="51"/>
      <c r="O1746" s="51"/>
      <c r="P1746" s="51" t="s">
        <v>2101</v>
      </c>
      <c r="Q1746" s="51"/>
      <c r="R1746" s="51"/>
      <c r="S1746" s="51"/>
      <c r="T1746" s="51"/>
    </row>
    <row r="1747" spans="1:20" ht="38.25">
      <c r="A1747" s="80">
        <v>1747</v>
      </c>
      <c r="B1747" s="46" t="s">
        <v>309</v>
      </c>
      <c r="C1747" s="112" t="s">
        <v>3160</v>
      </c>
      <c r="D1747" s="112" t="s">
        <v>3171</v>
      </c>
      <c r="E1747" s="112" t="s">
        <v>2763</v>
      </c>
      <c r="F1747" s="113" t="s">
        <v>3469</v>
      </c>
      <c r="G1747" s="113" t="s">
        <v>2934</v>
      </c>
      <c r="H1747" s="114" t="s">
        <v>306</v>
      </c>
      <c r="I1747" s="114" t="s">
        <v>306</v>
      </c>
      <c r="J1747" s="50" t="s">
        <v>1759</v>
      </c>
      <c r="K1747" s="51" t="s">
        <v>4048</v>
      </c>
      <c r="L1747" s="51"/>
      <c r="M1747" s="51"/>
      <c r="N1747" s="51"/>
      <c r="O1747" s="51" t="s">
        <v>778</v>
      </c>
      <c r="P1747" s="51"/>
      <c r="Q1747" s="51"/>
      <c r="R1747" s="51"/>
      <c r="S1747" s="51"/>
      <c r="T1747" s="51"/>
    </row>
    <row r="1748" spans="1:20" ht="127.5">
      <c r="A1748" s="80">
        <v>1748</v>
      </c>
      <c r="B1748" s="46" t="s">
        <v>309</v>
      </c>
      <c r="C1748" s="112" t="s">
        <v>3160</v>
      </c>
      <c r="D1748" s="112" t="s">
        <v>3171</v>
      </c>
      <c r="E1748" s="112" t="s">
        <v>307</v>
      </c>
      <c r="F1748" s="111" t="s">
        <v>2470</v>
      </c>
      <c r="G1748" s="113" t="s">
        <v>2934</v>
      </c>
      <c r="H1748" s="114" t="s">
        <v>308</v>
      </c>
      <c r="I1748" s="114" t="s">
        <v>303</v>
      </c>
      <c r="J1748" s="50"/>
      <c r="K1748" s="51"/>
      <c r="L1748" s="51">
        <v>1745</v>
      </c>
      <c r="M1748" s="51"/>
      <c r="N1748" s="51"/>
      <c r="O1748" s="51"/>
      <c r="P1748" s="51" t="s">
        <v>2101</v>
      </c>
      <c r="Q1748" s="51"/>
      <c r="R1748" s="51"/>
      <c r="S1748" s="51"/>
      <c r="T1748" s="51"/>
    </row>
    <row r="1749" spans="1:20" ht="25.5">
      <c r="A1749" s="80">
        <v>1749</v>
      </c>
      <c r="B1749" s="46" t="s">
        <v>420</v>
      </c>
      <c r="C1749" s="110" t="s">
        <v>1782</v>
      </c>
      <c r="D1749" s="110" t="s">
        <v>1783</v>
      </c>
      <c r="E1749" s="110" t="s">
        <v>1084</v>
      </c>
      <c r="F1749" s="111" t="s">
        <v>3469</v>
      </c>
      <c r="G1749" s="111" t="s">
        <v>2928</v>
      </c>
      <c r="H1749" s="124" t="s">
        <v>1176</v>
      </c>
      <c r="I1749" s="124" t="s">
        <v>310</v>
      </c>
      <c r="J1749" s="50" t="s">
        <v>1732</v>
      </c>
      <c r="K1749" s="51"/>
      <c r="L1749" s="51">
        <v>342</v>
      </c>
      <c r="M1749" s="51" t="s">
        <v>704</v>
      </c>
      <c r="N1749" s="51" t="s">
        <v>705</v>
      </c>
      <c r="O1749" s="51" t="s">
        <v>778</v>
      </c>
      <c r="P1749" s="51"/>
      <c r="Q1749" s="51"/>
      <c r="R1749" s="51"/>
      <c r="S1749" s="51"/>
      <c r="T1749" s="51"/>
    </row>
    <row r="1750" spans="1:20" ht="25.5">
      <c r="A1750" s="80">
        <v>1750</v>
      </c>
      <c r="B1750" s="46" t="s">
        <v>420</v>
      </c>
      <c r="C1750" s="112" t="s">
        <v>2457</v>
      </c>
      <c r="D1750" s="112" t="s">
        <v>1783</v>
      </c>
      <c r="E1750" s="112" t="s">
        <v>2010</v>
      </c>
      <c r="F1750" s="113" t="s">
        <v>3469</v>
      </c>
      <c r="G1750" s="113" t="s">
        <v>2928</v>
      </c>
      <c r="H1750" s="114" t="s">
        <v>311</v>
      </c>
      <c r="I1750" s="114" t="s">
        <v>102</v>
      </c>
      <c r="J1750" s="50" t="s">
        <v>1731</v>
      </c>
      <c r="K1750" s="51"/>
      <c r="L1750" s="51"/>
      <c r="M1750" s="51" t="s">
        <v>704</v>
      </c>
      <c r="N1750" s="51" t="s">
        <v>705</v>
      </c>
      <c r="O1750" s="51" t="s">
        <v>778</v>
      </c>
      <c r="P1750" s="51"/>
      <c r="Q1750" s="51"/>
      <c r="R1750" s="51"/>
      <c r="S1750" s="51"/>
      <c r="T1750" s="51"/>
    </row>
    <row r="1751" spans="1:20" ht="25.5">
      <c r="A1751" s="80">
        <v>1751</v>
      </c>
      <c r="B1751" s="46" t="s">
        <v>420</v>
      </c>
      <c r="C1751" s="112" t="s">
        <v>1394</v>
      </c>
      <c r="D1751" s="112" t="s">
        <v>509</v>
      </c>
      <c r="E1751" s="112" t="s">
        <v>1395</v>
      </c>
      <c r="F1751" s="113" t="s">
        <v>3469</v>
      </c>
      <c r="G1751" s="113" t="s">
        <v>2928</v>
      </c>
      <c r="H1751" s="114" t="s">
        <v>103</v>
      </c>
      <c r="I1751" s="114" t="s">
        <v>104</v>
      </c>
      <c r="J1751" s="50" t="s">
        <v>1732</v>
      </c>
      <c r="K1751" s="51"/>
      <c r="L1751" s="51">
        <v>1181</v>
      </c>
      <c r="M1751" s="51" t="s">
        <v>704</v>
      </c>
      <c r="N1751" s="51" t="s">
        <v>705</v>
      </c>
      <c r="O1751" s="51" t="s">
        <v>778</v>
      </c>
      <c r="P1751" s="51"/>
      <c r="Q1751" s="51"/>
      <c r="R1751" s="51"/>
      <c r="S1751" s="51"/>
      <c r="T1751" s="51"/>
    </row>
    <row r="1752" spans="1:20" ht="12.75">
      <c r="A1752" s="80">
        <v>1752</v>
      </c>
      <c r="B1752" s="46" t="s">
        <v>420</v>
      </c>
      <c r="C1752" s="112" t="s">
        <v>2768</v>
      </c>
      <c r="D1752" s="112" t="s">
        <v>3250</v>
      </c>
      <c r="E1752" s="112" t="s">
        <v>2775</v>
      </c>
      <c r="F1752" s="113" t="s">
        <v>3469</v>
      </c>
      <c r="G1752" s="113" t="s">
        <v>2928</v>
      </c>
      <c r="H1752" s="114" t="s">
        <v>1176</v>
      </c>
      <c r="I1752" s="114" t="s">
        <v>105</v>
      </c>
      <c r="J1752" s="50" t="s">
        <v>1731</v>
      </c>
      <c r="K1752" s="51"/>
      <c r="L1752" s="51"/>
      <c r="M1752" s="51" t="s">
        <v>704</v>
      </c>
      <c r="N1752" s="51" t="s">
        <v>705</v>
      </c>
      <c r="O1752" s="51" t="s">
        <v>778</v>
      </c>
      <c r="P1752" s="51"/>
      <c r="Q1752" s="51"/>
      <c r="R1752" s="51"/>
      <c r="S1752" s="51"/>
      <c r="T1752" s="51"/>
    </row>
    <row r="1753" spans="1:20" ht="12.75">
      <c r="A1753" s="80">
        <v>1753</v>
      </c>
      <c r="B1753" s="46" t="s">
        <v>420</v>
      </c>
      <c r="C1753" s="112" t="s">
        <v>2768</v>
      </c>
      <c r="D1753" s="112" t="s">
        <v>1147</v>
      </c>
      <c r="E1753" s="112" t="s">
        <v>3282</v>
      </c>
      <c r="F1753" s="113" t="s">
        <v>3469</v>
      </c>
      <c r="G1753" s="113" t="s">
        <v>2928</v>
      </c>
      <c r="H1753" s="114" t="s">
        <v>1176</v>
      </c>
      <c r="I1753" s="114" t="s">
        <v>106</v>
      </c>
      <c r="J1753" s="50" t="s">
        <v>1731</v>
      </c>
      <c r="K1753" s="51"/>
      <c r="L1753" s="51">
        <v>715</v>
      </c>
      <c r="M1753" s="51" t="s">
        <v>704</v>
      </c>
      <c r="N1753" s="51" t="s">
        <v>705</v>
      </c>
      <c r="O1753" s="51" t="s">
        <v>778</v>
      </c>
      <c r="P1753" s="51"/>
      <c r="Q1753" s="51"/>
      <c r="R1753" s="51"/>
      <c r="S1753" s="51"/>
      <c r="T1753" s="51"/>
    </row>
    <row r="1754" spans="1:20" ht="25.5">
      <c r="A1754" s="80">
        <v>1754</v>
      </c>
      <c r="B1754" s="46" t="s">
        <v>420</v>
      </c>
      <c r="C1754" s="112" t="s">
        <v>2768</v>
      </c>
      <c r="D1754" s="112" t="s">
        <v>1037</v>
      </c>
      <c r="E1754" s="112" t="s">
        <v>2776</v>
      </c>
      <c r="F1754" s="113" t="s">
        <v>3469</v>
      </c>
      <c r="G1754" s="113" t="s">
        <v>2928</v>
      </c>
      <c r="H1754" s="114" t="s">
        <v>1176</v>
      </c>
      <c r="I1754" s="114" t="s">
        <v>107</v>
      </c>
      <c r="J1754" s="50" t="s">
        <v>1759</v>
      </c>
      <c r="K1754" s="51" t="s">
        <v>70</v>
      </c>
      <c r="L1754" s="51"/>
      <c r="M1754" s="51"/>
      <c r="N1754" s="51"/>
      <c r="O1754" s="51" t="s">
        <v>778</v>
      </c>
      <c r="P1754" s="51"/>
      <c r="Q1754" s="51"/>
      <c r="R1754" s="51"/>
      <c r="S1754" s="51"/>
      <c r="T1754" s="51"/>
    </row>
    <row r="1755" spans="1:20" ht="12.75">
      <c r="A1755" s="80">
        <v>1755</v>
      </c>
      <c r="B1755" s="46" t="s">
        <v>420</v>
      </c>
      <c r="C1755" s="112" t="s">
        <v>1263</v>
      </c>
      <c r="D1755" s="112" t="s">
        <v>1264</v>
      </c>
      <c r="E1755" s="112" t="s">
        <v>1080</v>
      </c>
      <c r="F1755" s="113" t="s">
        <v>3469</v>
      </c>
      <c r="G1755" s="113" t="s">
        <v>2928</v>
      </c>
      <c r="H1755" s="114" t="s">
        <v>1176</v>
      </c>
      <c r="I1755" s="114" t="s">
        <v>418</v>
      </c>
      <c r="J1755" s="50" t="s">
        <v>1731</v>
      </c>
      <c r="K1755" s="51"/>
      <c r="L1755" s="51">
        <v>445</v>
      </c>
      <c r="M1755" s="51" t="s">
        <v>704</v>
      </c>
      <c r="N1755" s="51" t="s">
        <v>705</v>
      </c>
      <c r="O1755" s="51" t="s">
        <v>778</v>
      </c>
      <c r="P1755" s="51"/>
      <c r="Q1755" s="51"/>
      <c r="R1755" s="51"/>
      <c r="S1755" s="51"/>
      <c r="T1755" s="51"/>
    </row>
    <row r="1756" spans="1:20" ht="12.75">
      <c r="A1756" s="80">
        <v>1756</v>
      </c>
      <c r="B1756" s="46" t="s">
        <v>420</v>
      </c>
      <c r="C1756" s="112" t="s">
        <v>1274</v>
      </c>
      <c r="D1756" s="112" t="s">
        <v>1275</v>
      </c>
      <c r="E1756" s="112" t="s">
        <v>1784</v>
      </c>
      <c r="F1756" s="113" t="s">
        <v>3469</v>
      </c>
      <c r="G1756" s="113" t="s">
        <v>2928</v>
      </c>
      <c r="H1756" s="114" t="s">
        <v>1176</v>
      </c>
      <c r="I1756" s="114" t="s">
        <v>418</v>
      </c>
      <c r="J1756" s="50" t="s">
        <v>1731</v>
      </c>
      <c r="K1756" s="51"/>
      <c r="L1756" s="51"/>
      <c r="M1756" s="51" t="s">
        <v>704</v>
      </c>
      <c r="N1756" s="51" t="s">
        <v>705</v>
      </c>
      <c r="O1756" s="51" t="s">
        <v>778</v>
      </c>
      <c r="P1756" s="51"/>
      <c r="Q1756" s="51"/>
      <c r="R1756" s="51"/>
      <c r="S1756" s="51"/>
      <c r="T1756" s="51"/>
    </row>
    <row r="1757" spans="1:20" ht="25.5">
      <c r="A1757" s="80">
        <v>1757</v>
      </c>
      <c r="B1757" s="46" t="s">
        <v>420</v>
      </c>
      <c r="C1757" s="112" t="s">
        <v>1246</v>
      </c>
      <c r="D1757" s="112" t="s">
        <v>1259</v>
      </c>
      <c r="E1757" s="112" t="s">
        <v>1877</v>
      </c>
      <c r="F1757" s="113" t="s">
        <v>3469</v>
      </c>
      <c r="G1757" s="113" t="s">
        <v>2928</v>
      </c>
      <c r="H1757" s="114" t="s">
        <v>1176</v>
      </c>
      <c r="I1757" s="114" t="s">
        <v>419</v>
      </c>
      <c r="J1757" s="50" t="s">
        <v>1731</v>
      </c>
      <c r="K1757" s="51"/>
      <c r="L1757" s="51">
        <v>24</v>
      </c>
      <c r="M1757" s="51" t="s">
        <v>704</v>
      </c>
      <c r="N1757" s="51" t="s">
        <v>705</v>
      </c>
      <c r="O1757" s="51" t="s">
        <v>778</v>
      </c>
      <c r="P1757" s="51"/>
      <c r="Q1757" s="51"/>
      <c r="R1757" s="51"/>
      <c r="S1757" s="51"/>
      <c r="T1757" s="51"/>
    </row>
    <row r="1758" spans="1:20" ht="38.25">
      <c r="A1758" s="80">
        <v>1758</v>
      </c>
      <c r="B1758" s="46" t="s">
        <v>424</v>
      </c>
      <c r="C1758" s="112" t="s">
        <v>2768</v>
      </c>
      <c r="D1758" s="112" t="s">
        <v>2763</v>
      </c>
      <c r="E1758" s="112" t="s">
        <v>3210</v>
      </c>
      <c r="F1758" s="111" t="s">
        <v>2470</v>
      </c>
      <c r="G1758" s="113" t="s">
        <v>2934</v>
      </c>
      <c r="H1758" s="114" t="s">
        <v>45</v>
      </c>
      <c r="I1758" s="114" t="s">
        <v>421</v>
      </c>
      <c r="J1758" s="50"/>
      <c r="K1758" s="51"/>
      <c r="L1758" s="51">
        <v>1442</v>
      </c>
      <c r="M1758" s="51"/>
      <c r="N1758" s="51"/>
      <c r="O1758" s="51"/>
      <c r="P1758" s="51" t="s">
        <v>1637</v>
      </c>
      <c r="Q1758" s="51"/>
      <c r="R1758" s="51"/>
      <c r="S1758" s="51"/>
      <c r="T1758" s="51"/>
    </row>
    <row r="1759" spans="1:20" ht="38.25">
      <c r="A1759" s="80">
        <v>1759</v>
      </c>
      <c r="B1759" s="46" t="s">
        <v>424</v>
      </c>
      <c r="C1759" s="112" t="s">
        <v>2768</v>
      </c>
      <c r="D1759" s="112" t="s">
        <v>2763</v>
      </c>
      <c r="E1759" s="112" t="s">
        <v>3210</v>
      </c>
      <c r="F1759" s="111" t="s">
        <v>2470</v>
      </c>
      <c r="G1759" s="113" t="s">
        <v>2934</v>
      </c>
      <c r="H1759" s="114" t="s">
        <v>48</v>
      </c>
      <c r="I1759" s="114" t="s">
        <v>421</v>
      </c>
      <c r="J1759" s="50"/>
      <c r="K1759" s="51"/>
      <c r="L1759" s="51">
        <v>1444</v>
      </c>
      <c r="M1759" s="51"/>
      <c r="N1759" s="51"/>
      <c r="O1759" s="51"/>
      <c r="P1759" s="51" t="s">
        <v>1637</v>
      </c>
      <c r="Q1759" s="51"/>
      <c r="R1759" s="51"/>
      <c r="S1759" s="51"/>
      <c r="T1759" s="51"/>
    </row>
    <row r="1760" spans="1:20" ht="38.25">
      <c r="A1760" s="80">
        <v>1760</v>
      </c>
      <c r="B1760" s="46" t="s">
        <v>424</v>
      </c>
      <c r="C1760" s="112" t="s">
        <v>2768</v>
      </c>
      <c r="D1760" s="112" t="s">
        <v>2763</v>
      </c>
      <c r="E1760" s="112" t="s">
        <v>3210</v>
      </c>
      <c r="F1760" s="111" t="s">
        <v>2470</v>
      </c>
      <c r="G1760" s="113" t="s">
        <v>2934</v>
      </c>
      <c r="H1760" s="114" t="s">
        <v>50</v>
      </c>
      <c r="I1760" s="114" t="s">
        <v>421</v>
      </c>
      <c r="J1760" s="50"/>
      <c r="K1760" s="51"/>
      <c r="L1760" s="51">
        <v>1445</v>
      </c>
      <c r="M1760" s="51"/>
      <c r="N1760" s="51"/>
      <c r="O1760" s="51"/>
      <c r="P1760" s="51" t="s">
        <v>1637</v>
      </c>
      <c r="Q1760" s="51"/>
      <c r="R1760" s="51"/>
      <c r="S1760" s="51"/>
      <c r="T1760" s="51"/>
    </row>
    <row r="1761" spans="1:20" ht="38.25">
      <c r="A1761" s="80">
        <v>1761</v>
      </c>
      <c r="B1761" s="46" t="s">
        <v>424</v>
      </c>
      <c r="C1761" s="112" t="s">
        <v>2768</v>
      </c>
      <c r="D1761" s="112" t="s">
        <v>2763</v>
      </c>
      <c r="E1761" s="112" t="s">
        <v>3210</v>
      </c>
      <c r="F1761" s="111" t="s">
        <v>2470</v>
      </c>
      <c r="G1761" s="113" t="s">
        <v>2934</v>
      </c>
      <c r="H1761" s="114" t="s">
        <v>52</v>
      </c>
      <c r="I1761" s="114" t="s">
        <v>421</v>
      </c>
      <c r="J1761" s="50"/>
      <c r="K1761" s="51"/>
      <c r="L1761" s="51">
        <v>1447</v>
      </c>
      <c r="M1761" s="51"/>
      <c r="N1761" s="51"/>
      <c r="O1761" s="51"/>
      <c r="P1761" s="51" t="s">
        <v>1637</v>
      </c>
      <c r="Q1761" s="51"/>
      <c r="R1761" s="51"/>
      <c r="S1761" s="51"/>
      <c r="T1761" s="51"/>
    </row>
    <row r="1762" spans="1:20" ht="38.25">
      <c r="A1762" s="80">
        <v>1762</v>
      </c>
      <c r="B1762" s="46" t="s">
        <v>424</v>
      </c>
      <c r="C1762" s="112" t="s">
        <v>2768</v>
      </c>
      <c r="D1762" s="112" t="s">
        <v>2763</v>
      </c>
      <c r="E1762" s="112" t="s">
        <v>3210</v>
      </c>
      <c r="F1762" s="111" t="s">
        <v>2470</v>
      </c>
      <c r="G1762" s="113" t="s">
        <v>2934</v>
      </c>
      <c r="H1762" s="114" t="s">
        <v>53</v>
      </c>
      <c r="I1762" s="114" t="s">
        <v>421</v>
      </c>
      <c r="J1762" s="50"/>
      <c r="K1762" s="51"/>
      <c r="L1762" s="51">
        <v>1448</v>
      </c>
      <c r="M1762" s="51"/>
      <c r="N1762" s="51"/>
      <c r="O1762" s="51"/>
      <c r="P1762" s="51" t="s">
        <v>1637</v>
      </c>
      <c r="Q1762" s="51"/>
      <c r="R1762" s="51"/>
      <c r="S1762" s="51"/>
      <c r="T1762" s="51"/>
    </row>
    <row r="1763" spans="1:20" ht="63.75">
      <c r="A1763" s="80">
        <v>1763</v>
      </c>
      <c r="B1763" s="46" t="s">
        <v>424</v>
      </c>
      <c r="C1763" s="112" t="s">
        <v>2768</v>
      </c>
      <c r="D1763" s="112" t="s">
        <v>1037</v>
      </c>
      <c r="E1763" s="112" t="s">
        <v>1033</v>
      </c>
      <c r="F1763" s="111" t="s">
        <v>2470</v>
      </c>
      <c r="G1763" s="113" t="s">
        <v>2934</v>
      </c>
      <c r="H1763" s="114" t="s">
        <v>422</v>
      </c>
      <c r="I1763" s="114" t="s">
        <v>423</v>
      </c>
      <c r="J1763" s="50"/>
      <c r="K1763" s="51"/>
      <c r="L1763" s="51">
        <v>1479</v>
      </c>
      <c r="M1763" s="51"/>
      <c r="N1763" s="51"/>
      <c r="O1763" s="51"/>
      <c r="P1763" s="51" t="s">
        <v>1637</v>
      </c>
      <c r="Q1763" s="51"/>
      <c r="R1763" s="51"/>
      <c r="S1763" s="51"/>
      <c r="T1763" s="51"/>
    </row>
    <row r="1764" spans="1:20" ht="63.75">
      <c r="A1764" s="80">
        <v>1764</v>
      </c>
      <c r="B1764" s="46" t="s">
        <v>424</v>
      </c>
      <c r="C1764" s="112" t="s">
        <v>1151</v>
      </c>
      <c r="D1764" s="112" t="s">
        <v>1877</v>
      </c>
      <c r="E1764" s="112" t="s">
        <v>1003</v>
      </c>
      <c r="F1764" s="111" t="s">
        <v>2470</v>
      </c>
      <c r="G1764" s="113" t="s">
        <v>2934</v>
      </c>
      <c r="H1764" s="114" t="s">
        <v>422</v>
      </c>
      <c r="I1764" s="114" t="s">
        <v>423</v>
      </c>
      <c r="J1764" s="50"/>
      <c r="K1764" s="51"/>
      <c r="L1764" s="51">
        <v>1482</v>
      </c>
      <c r="M1764" s="51"/>
      <c r="N1764" s="51"/>
      <c r="O1764" s="51"/>
      <c r="P1764" s="51" t="s">
        <v>1637</v>
      </c>
      <c r="Q1764" s="51"/>
      <c r="R1764" s="51"/>
      <c r="S1764" s="51"/>
      <c r="T1764" s="51"/>
    </row>
    <row r="1765" spans="1:20" ht="409.5">
      <c r="A1765" s="80">
        <v>1765</v>
      </c>
      <c r="B1765" s="46" t="s">
        <v>968</v>
      </c>
      <c r="C1765" s="110" t="s">
        <v>1119</v>
      </c>
      <c r="D1765" s="110" t="s">
        <v>425</v>
      </c>
      <c r="E1765" s="110"/>
      <c r="F1765" s="111" t="s">
        <v>2470</v>
      </c>
      <c r="G1765" s="111" t="s">
        <v>2934</v>
      </c>
      <c r="H1765" s="124" t="s">
        <v>426</v>
      </c>
      <c r="I1765" s="124" t="s">
        <v>967</v>
      </c>
      <c r="J1765" s="50"/>
      <c r="K1765" s="51"/>
      <c r="L1765" s="51"/>
      <c r="M1765" s="51"/>
      <c r="N1765" s="51"/>
      <c r="O1765" s="51"/>
      <c r="P1765" s="51" t="s">
        <v>1779</v>
      </c>
      <c r="Q1765" s="51"/>
      <c r="R1765" s="51"/>
      <c r="S1765" s="51"/>
      <c r="T1765" s="51"/>
    </row>
    <row r="1766" spans="1:20" ht="63.75">
      <c r="A1766" s="80">
        <v>1766</v>
      </c>
      <c r="B1766" s="46" t="s">
        <v>972</v>
      </c>
      <c r="C1766" s="110" t="s">
        <v>1007</v>
      </c>
      <c r="D1766" s="110" t="s">
        <v>2724</v>
      </c>
      <c r="E1766" s="110" t="s">
        <v>3282</v>
      </c>
      <c r="F1766" s="111" t="s">
        <v>2470</v>
      </c>
      <c r="G1766" s="111" t="s">
        <v>1363</v>
      </c>
      <c r="H1766" s="124" t="s">
        <v>3298</v>
      </c>
      <c r="I1766" s="124" t="s">
        <v>3299</v>
      </c>
      <c r="J1766" s="50" t="s">
        <v>1731</v>
      </c>
      <c r="K1766" s="51" t="s">
        <v>221</v>
      </c>
      <c r="L1766" s="51">
        <v>1232</v>
      </c>
      <c r="M1766" s="51" t="s">
        <v>704</v>
      </c>
      <c r="N1766" s="51" t="s">
        <v>222</v>
      </c>
      <c r="O1766" s="51"/>
      <c r="P1766" s="51" t="s">
        <v>1733</v>
      </c>
      <c r="Q1766" s="51"/>
      <c r="R1766" s="51"/>
      <c r="S1766" s="51"/>
      <c r="T1766" s="51"/>
    </row>
    <row r="1767" spans="1:20" ht="38.25">
      <c r="A1767" s="80">
        <v>1767</v>
      </c>
      <c r="B1767" s="46" t="s">
        <v>972</v>
      </c>
      <c r="C1767" s="112" t="s">
        <v>728</v>
      </c>
      <c r="D1767" s="112" t="s">
        <v>1084</v>
      </c>
      <c r="E1767" s="112" t="s">
        <v>1336</v>
      </c>
      <c r="F1767" s="111" t="s">
        <v>2470</v>
      </c>
      <c r="G1767" s="113" t="s">
        <v>1363</v>
      </c>
      <c r="H1767" s="114" t="s">
        <v>3300</v>
      </c>
      <c r="I1767" s="114" t="s">
        <v>3301</v>
      </c>
      <c r="J1767" s="50" t="s">
        <v>1731</v>
      </c>
      <c r="K1767" s="51" t="s">
        <v>221</v>
      </c>
      <c r="L1767" s="51">
        <v>1233</v>
      </c>
      <c r="M1767" s="51" t="s">
        <v>704</v>
      </c>
      <c r="N1767" s="51" t="s">
        <v>222</v>
      </c>
      <c r="O1767" s="51"/>
      <c r="P1767" s="51" t="s">
        <v>1733</v>
      </c>
      <c r="Q1767" s="51"/>
      <c r="R1767" s="51"/>
      <c r="S1767" s="51"/>
      <c r="T1767" s="51"/>
    </row>
    <row r="1768" spans="1:20" ht="114.75">
      <c r="A1768" s="80">
        <v>1768</v>
      </c>
      <c r="B1768" s="46" t="s">
        <v>972</v>
      </c>
      <c r="C1768" s="112" t="s">
        <v>1499</v>
      </c>
      <c r="D1768" s="112" t="s">
        <v>3257</v>
      </c>
      <c r="E1768" s="112" t="s">
        <v>3522</v>
      </c>
      <c r="F1768" s="111" t="s">
        <v>2470</v>
      </c>
      <c r="G1768" s="113" t="s">
        <v>1363</v>
      </c>
      <c r="H1768" s="114" t="s">
        <v>2582</v>
      </c>
      <c r="I1768" s="114" t="s">
        <v>2583</v>
      </c>
      <c r="J1768" s="50"/>
      <c r="K1768" s="51"/>
      <c r="L1768" s="51">
        <v>1237</v>
      </c>
      <c r="M1768" s="51"/>
      <c r="N1768" s="51"/>
      <c r="O1768" s="51"/>
      <c r="P1768" s="51" t="s">
        <v>1778</v>
      </c>
      <c r="Q1768" s="51"/>
      <c r="R1768" s="51"/>
      <c r="S1768" s="51"/>
      <c r="T1768" s="51"/>
    </row>
    <row r="1769" spans="1:20" ht="114.75">
      <c r="A1769" s="80">
        <v>1769</v>
      </c>
      <c r="B1769" s="46" t="s">
        <v>972</v>
      </c>
      <c r="C1769" s="197" t="s">
        <v>2259</v>
      </c>
      <c r="D1769" s="197" t="s">
        <v>2328</v>
      </c>
      <c r="E1769" s="197" t="s">
        <v>1987</v>
      </c>
      <c r="F1769" s="111" t="s">
        <v>2470</v>
      </c>
      <c r="G1769" s="198" t="s">
        <v>2934</v>
      </c>
      <c r="H1769" s="198" t="s">
        <v>969</v>
      </c>
      <c r="I1769" s="198" t="s">
        <v>970</v>
      </c>
      <c r="J1769" s="50"/>
      <c r="K1769" s="51"/>
      <c r="L1769" s="51"/>
      <c r="M1769" s="51"/>
      <c r="N1769" s="51"/>
      <c r="O1769" s="51"/>
      <c r="P1769" s="51" t="s">
        <v>1778</v>
      </c>
      <c r="Q1769" s="51"/>
      <c r="R1769" s="51"/>
      <c r="S1769" s="51"/>
      <c r="T1769" s="51"/>
    </row>
    <row r="1770" spans="1:20" ht="63.75">
      <c r="A1770" s="80">
        <v>1770</v>
      </c>
      <c r="B1770" s="46" t="s">
        <v>972</v>
      </c>
      <c r="C1770" s="112" t="s">
        <v>2005</v>
      </c>
      <c r="D1770" s="112" t="s">
        <v>1080</v>
      </c>
      <c r="E1770" s="112" t="s">
        <v>1067</v>
      </c>
      <c r="F1770" s="111" t="s">
        <v>2470</v>
      </c>
      <c r="G1770" s="113" t="s">
        <v>1363</v>
      </c>
      <c r="H1770" s="114" t="s">
        <v>2894</v>
      </c>
      <c r="I1770" s="114" t="s">
        <v>2895</v>
      </c>
      <c r="J1770" s="50"/>
      <c r="K1770" s="51"/>
      <c r="L1770" s="51">
        <v>1240</v>
      </c>
      <c r="M1770" s="51"/>
      <c r="N1770" s="51"/>
      <c r="O1770" s="51"/>
      <c r="P1770" s="51" t="s">
        <v>1781</v>
      </c>
      <c r="Q1770" s="51"/>
      <c r="R1770" s="51"/>
      <c r="S1770" s="51"/>
      <c r="T1770" s="51"/>
    </row>
    <row r="1771" spans="1:20" ht="76.5">
      <c r="A1771" s="80">
        <v>1771</v>
      </c>
      <c r="B1771" s="46" t="s">
        <v>972</v>
      </c>
      <c r="C1771" s="112" t="s">
        <v>1321</v>
      </c>
      <c r="D1771" s="112" t="s">
        <v>1322</v>
      </c>
      <c r="E1771" s="112" t="s">
        <v>1877</v>
      </c>
      <c r="F1771" s="111" t="s">
        <v>2470</v>
      </c>
      <c r="G1771" s="113" t="s">
        <v>1363</v>
      </c>
      <c r="H1771" s="114" t="s">
        <v>971</v>
      </c>
      <c r="I1771" s="114" t="s">
        <v>2897</v>
      </c>
      <c r="J1771" s="50"/>
      <c r="K1771" s="51"/>
      <c r="L1771" s="51">
        <v>1241</v>
      </c>
      <c r="M1771" s="51"/>
      <c r="N1771" s="51"/>
      <c r="O1771" s="51"/>
      <c r="P1771" s="51" t="s">
        <v>1781</v>
      </c>
      <c r="Q1771" s="51"/>
      <c r="R1771" s="51"/>
      <c r="S1771" s="51"/>
      <c r="T1771" s="51"/>
    </row>
    <row r="1772" spans="1:20" ht="38.25">
      <c r="A1772" s="80">
        <v>1772</v>
      </c>
      <c r="B1772" s="46" t="s">
        <v>972</v>
      </c>
      <c r="C1772" s="114" t="s">
        <v>2648</v>
      </c>
      <c r="D1772" s="112" t="s">
        <v>2649</v>
      </c>
      <c r="E1772" s="112" t="s">
        <v>1027</v>
      </c>
      <c r="F1772" s="111" t="s">
        <v>2470</v>
      </c>
      <c r="G1772" s="113" t="s">
        <v>2934</v>
      </c>
      <c r="H1772" s="167" t="s">
        <v>2343</v>
      </c>
      <c r="I1772" s="114" t="s">
        <v>2344</v>
      </c>
      <c r="J1772" s="50"/>
      <c r="K1772" s="51"/>
      <c r="L1772" s="51">
        <v>1169</v>
      </c>
      <c r="M1772" s="51"/>
      <c r="N1772" s="51"/>
      <c r="O1772" s="51"/>
      <c r="P1772" s="51" t="s">
        <v>1777</v>
      </c>
      <c r="Q1772" s="51"/>
      <c r="R1772" s="51"/>
      <c r="S1772" s="51"/>
      <c r="T1772" s="51"/>
    </row>
    <row r="1773" spans="1:20" ht="25.5">
      <c r="A1773" s="80">
        <v>1773</v>
      </c>
      <c r="B1773" s="46" t="s">
        <v>972</v>
      </c>
      <c r="C1773" s="114" t="s">
        <v>2648</v>
      </c>
      <c r="D1773" s="112" t="s">
        <v>2649</v>
      </c>
      <c r="E1773" s="112" t="s">
        <v>1147</v>
      </c>
      <c r="F1773" s="111" t="s">
        <v>2470</v>
      </c>
      <c r="G1773" s="113" t="s">
        <v>2934</v>
      </c>
      <c r="H1773" s="114" t="s">
        <v>2345</v>
      </c>
      <c r="I1773" s="114" t="s">
        <v>2346</v>
      </c>
      <c r="J1773" s="50"/>
      <c r="K1773" s="51"/>
      <c r="L1773" s="51">
        <v>1170</v>
      </c>
      <c r="M1773" s="51"/>
      <c r="N1773" s="51"/>
      <c r="O1773" s="51"/>
      <c r="P1773" s="51" t="s">
        <v>1777</v>
      </c>
      <c r="Q1773" s="51"/>
      <c r="R1773" s="51"/>
      <c r="S1773" s="51"/>
      <c r="T1773" s="51"/>
    </row>
    <row r="1774" spans="1:20" ht="102">
      <c r="A1774" s="80">
        <v>1774</v>
      </c>
      <c r="B1774" s="46" t="s">
        <v>1016</v>
      </c>
      <c r="C1774" s="112" t="s">
        <v>2768</v>
      </c>
      <c r="D1774" s="112" t="s">
        <v>2763</v>
      </c>
      <c r="E1774" s="112" t="s">
        <v>3268</v>
      </c>
      <c r="F1774" s="111" t="s">
        <v>2470</v>
      </c>
      <c r="G1774" s="113" t="s">
        <v>2934</v>
      </c>
      <c r="H1774" s="141" t="s">
        <v>973</v>
      </c>
      <c r="I1774" s="141" t="s">
        <v>974</v>
      </c>
      <c r="J1774" s="50"/>
      <c r="K1774" s="51"/>
      <c r="L1774" s="51"/>
      <c r="M1774" s="51"/>
      <c r="N1774" s="51"/>
      <c r="O1774" s="51"/>
      <c r="P1774" s="51" t="s">
        <v>1637</v>
      </c>
      <c r="Q1774" s="51"/>
      <c r="R1774" s="51"/>
      <c r="S1774" s="51"/>
      <c r="T1774" s="51"/>
    </row>
    <row r="1775" spans="1:20" ht="76.5">
      <c r="A1775" s="80">
        <v>1775</v>
      </c>
      <c r="B1775" s="46" t="s">
        <v>1016</v>
      </c>
      <c r="C1775" s="112" t="s">
        <v>2768</v>
      </c>
      <c r="D1775" s="112" t="s">
        <v>1864</v>
      </c>
      <c r="E1775" s="112" t="s">
        <v>474</v>
      </c>
      <c r="F1775" s="111" t="s">
        <v>2470</v>
      </c>
      <c r="G1775" s="113" t="s">
        <v>2934</v>
      </c>
      <c r="H1775" s="141" t="s">
        <v>677</v>
      </c>
      <c r="I1775" s="141" t="s">
        <v>678</v>
      </c>
      <c r="J1775" s="50"/>
      <c r="K1775" s="51"/>
      <c r="L1775" s="51">
        <v>1451</v>
      </c>
      <c r="M1775" s="51"/>
      <c r="N1775" s="51"/>
      <c r="O1775" s="51"/>
      <c r="P1775" s="51" t="s">
        <v>1637</v>
      </c>
      <c r="Q1775" s="51"/>
      <c r="R1775" s="51"/>
      <c r="S1775" s="51"/>
      <c r="T1775" s="51"/>
    </row>
    <row r="1776" spans="1:20" ht="89.25">
      <c r="A1776" s="80">
        <v>1776</v>
      </c>
      <c r="B1776" s="46" t="s">
        <v>1016</v>
      </c>
      <c r="C1776" s="112" t="s">
        <v>2768</v>
      </c>
      <c r="D1776" s="112" t="s">
        <v>1864</v>
      </c>
      <c r="E1776" s="112" t="s">
        <v>1153</v>
      </c>
      <c r="F1776" s="111" t="s">
        <v>2470</v>
      </c>
      <c r="G1776" s="113" t="s">
        <v>2934</v>
      </c>
      <c r="H1776" s="141" t="s">
        <v>679</v>
      </c>
      <c r="I1776" s="141" t="s">
        <v>680</v>
      </c>
      <c r="J1776" s="50"/>
      <c r="K1776" s="51"/>
      <c r="L1776" s="51">
        <v>1452</v>
      </c>
      <c r="M1776" s="51"/>
      <c r="N1776" s="51"/>
      <c r="O1776" s="51"/>
      <c r="P1776" s="51" t="s">
        <v>1637</v>
      </c>
      <c r="Q1776" s="51"/>
      <c r="R1776" s="51"/>
      <c r="S1776" s="51"/>
      <c r="T1776" s="51"/>
    </row>
    <row r="1777" spans="1:20" ht="89.25">
      <c r="A1777" s="80">
        <v>1777</v>
      </c>
      <c r="B1777" s="46" t="s">
        <v>1016</v>
      </c>
      <c r="C1777" s="112" t="s">
        <v>2768</v>
      </c>
      <c r="D1777" s="112" t="s">
        <v>1864</v>
      </c>
      <c r="E1777" s="112" t="s">
        <v>1784</v>
      </c>
      <c r="F1777" s="111" t="s">
        <v>2470</v>
      </c>
      <c r="G1777" s="113" t="s">
        <v>2934</v>
      </c>
      <c r="H1777" s="141" t="s">
        <v>681</v>
      </c>
      <c r="I1777" s="141" t="s">
        <v>682</v>
      </c>
      <c r="J1777" s="50"/>
      <c r="K1777" s="51"/>
      <c r="L1777" s="51">
        <v>1453</v>
      </c>
      <c r="M1777" s="51"/>
      <c r="N1777" s="51"/>
      <c r="O1777" s="51"/>
      <c r="P1777" s="51" t="s">
        <v>1637</v>
      </c>
      <c r="Q1777" s="51"/>
      <c r="R1777" s="51"/>
      <c r="S1777" s="51"/>
      <c r="T1777" s="51"/>
    </row>
    <row r="1778" spans="1:20" ht="89.25">
      <c r="A1778" s="80">
        <v>1778</v>
      </c>
      <c r="B1778" s="46" t="s">
        <v>1016</v>
      </c>
      <c r="C1778" s="112" t="s">
        <v>2768</v>
      </c>
      <c r="D1778" s="112" t="s">
        <v>1864</v>
      </c>
      <c r="E1778" s="112" t="s">
        <v>2753</v>
      </c>
      <c r="F1778" s="111" t="s">
        <v>2470</v>
      </c>
      <c r="G1778" s="113" t="s">
        <v>2934</v>
      </c>
      <c r="H1778" s="141" t="s">
        <v>1420</v>
      </c>
      <c r="I1778" s="141" t="s">
        <v>1421</v>
      </c>
      <c r="J1778" s="50"/>
      <c r="K1778" s="51"/>
      <c r="L1778" s="51">
        <v>1454</v>
      </c>
      <c r="M1778" s="51"/>
      <c r="N1778" s="51"/>
      <c r="O1778" s="51"/>
      <c r="P1778" s="51" t="s">
        <v>1637</v>
      </c>
      <c r="Q1778" s="51"/>
      <c r="R1778" s="51"/>
      <c r="S1778" s="51"/>
      <c r="T1778" s="51"/>
    </row>
    <row r="1779" spans="1:20" ht="89.25">
      <c r="A1779" s="80">
        <v>1779</v>
      </c>
      <c r="B1779" s="46" t="s">
        <v>1016</v>
      </c>
      <c r="C1779" s="112" t="s">
        <v>2768</v>
      </c>
      <c r="D1779" s="112" t="s">
        <v>1864</v>
      </c>
      <c r="E1779" s="112" t="s">
        <v>3257</v>
      </c>
      <c r="F1779" s="111" t="s">
        <v>2470</v>
      </c>
      <c r="G1779" s="113" t="s">
        <v>2934</v>
      </c>
      <c r="H1779" s="141" t="s">
        <v>1422</v>
      </c>
      <c r="I1779" s="141" t="s">
        <v>1423</v>
      </c>
      <c r="J1779" s="50"/>
      <c r="K1779" s="51"/>
      <c r="L1779" s="51">
        <v>1455</v>
      </c>
      <c r="M1779" s="51"/>
      <c r="N1779" s="51"/>
      <c r="O1779" s="51"/>
      <c r="P1779" s="51" t="s">
        <v>1637</v>
      </c>
      <c r="Q1779" s="51"/>
      <c r="R1779" s="51"/>
      <c r="S1779" s="51"/>
      <c r="T1779" s="51"/>
    </row>
    <row r="1780" spans="1:20" ht="89.25">
      <c r="A1780" s="80">
        <v>1780</v>
      </c>
      <c r="B1780" s="46" t="s">
        <v>1016</v>
      </c>
      <c r="C1780" s="112" t="s">
        <v>2768</v>
      </c>
      <c r="D1780" s="112" t="s">
        <v>1864</v>
      </c>
      <c r="E1780" s="112" t="s">
        <v>1242</v>
      </c>
      <c r="F1780" s="111" t="s">
        <v>2470</v>
      </c>
      <c r="G1780" s="113" t="s">
        <v>2934</v>
      </c>
      <c r="H1780" s="141" t="s">
        <v>1424</v>
      </c>
      <c r="I1780" s="141" t="s">
        <v>1425</v>
      </c>
      <c r="J1780" s="50"/>
      <c r="K1780" s="51"/>
      <c r="L1780" s="51">
        <v>1456</v>
      </c>
      <c r="M1780" s="51"/>
      <c r="N1780" s="51"/>
      <c r="O1780" s="51"/>
      <c r="P1780" s="51" t="s">
        <v>1637</v>
      </c>
      <c r="Q1780" s="51"/>
      <c r="R1780" s="51"/>
      <c r="S1780" s="51"/>
      <c r="T1780" s="51"/>
    </row>
    <row r="1781" spans="1:20" ht="76.5">
      <c r="A1781" s="80">
        <v>1781</v>
      </c>
      <c r="B1781" s="46" t="s">
        <v>1016</v>
      </c>
      <c r="C1781" s="112" t="s">
        <v>2768</v>
      </c>
      <c r="D1781" s="112" t="s">
        <v>1864</v>
      </c>
      <c r="E1781" s="112" t="s">
        <v>2010</v>
      </c>
      <c r="F1781" s="111" t="s">
        <v>2470</v>
      </c>
      <c r="G1781" s="113" t="s">
        <v>2934</v>
      </c>
      <c r="H1781" s="141" t="s">
        <v>1426</v>
      </c>
      <c r="I1781" s="141" t="s">
        <v>1427</v>
      </c>
      <c r="J1781" s="50"/>
      <c r="K1781" s="51"/>
      <c r="L1781" s="51">
        <v>1457</v>
      </c>
      <c r="M1781" s="51"/>
      <c r="N1781" s="51"/>
      <c r="O1781" s="51"/>
      <c r="P1781" s="51" t="s">
        <v>1637</v>
      </c>
      <c r="Q1781" s="51"/>
      <c r="R1781" s="51"/>
      <c r="S1781" s="51"/>
      <c r="T1781" s="51"/>
    </row>
    <row r="1782" spans="1:20" ht="63.75">
      <c r="A1782" s="80">
        <v>1782</v>
      </c>
      <c r="B1782" s="46" t="s">
        <v>1016</v>
      </c>
      <c r="C1782" s="112" t="s">
        <v>2768</v>
      </c>
      <c r="D1782" s="112" t="s">
        <v>1864</v>
      </c>
      <c r="E1782" s="112" t="s">
        <v>2125</v>
      </c>
      <c r="F1782" s="111" t="s">
        <v>2470</v>
      </c>
      <c r="G1782" s="113" t="s">
        <v>2934</v>
      </c>
      <c r="H1782" s="141" t="s">
        <v>55</v>
      </c>
      <c r="I1782" s="141" t="s">
        <v>56</v>
      </c>
      <c r="J1782" s="50"/>
      <c r="K1782" s="51"/>
      <c r="L1782" s="51">
        <v>1458</v>
      </c>
      <c r="M1782" s="51"/>
      <c r="N1782" s="51"/>
      <c r="O1782" s="51"/>
      <c r="P1782" s="51" t="s">
        <v>1637</v>
      </c>
      <c r="Q1782" s="51"/>
      <c r="R1782" s="51"/>
      <c r="S1782" s="51"/>
      <c r="T1782" s="51"/>
    </row>
    <row r="1783" spans="1:20" ht="38.25">
      <c r="A1783" s="80">
        <v>1783</v>
      </c>
      <c r="B1783" s="46" t="s">
        <v>1016</v>
      </c>
      <c r="C1783" s="112" t="s">
        <v>2768</v>
      </c>
      <c r="D1783" s="112" t="s">
        <v>3250</v>
      </c>
      <c r="E1783" s="112" t="s">
        <v>1783</v>
      </c>
      <c r="F1783" s="111" t="s">
        <v>2470</v>
      </c>
      <c r="G1783" s="113" t="s">
        <v>2934</v>
      </c>
      <c r="H1783" s="141" t="s">
        <v>1428</v>
      </c>
      <c r="I1783" s="141" t="s">
        <v>46</v>
      </c>
      <c r="J1783" s="50"/>
      <c r="K1783" s="51"/>
      <c r="L1783" s="51">
        <v>1459</v>
      </c>
      <c r="M1783" s="51"/>
      <c r="N1783" s="51"/>
      <c r="O1783" s="51"/>
      <c r="P1783" s="51" t="s">
        <v>1637</v>
      </c>
      <c r="Q1783" s="51"/>
      <c r="R1783" s="51"/>
      <c r="S1783" s="51"/>
      <c r="T1783" s="51"/>
    </row>
    <row r="1784" spans="1:20" ht="38.25">
      <c r="A1784" s="80">
        <v>1784</v>
      </c>
      <c r="B1784" s="46" t="s">
        <v>1016</v>
      </c>
      <c r="C1784" s="112" t="s">
        <v>2768</v>
      </c>
      <c r="D1784" s="112" t="s">
        <v>3250</v>
      </c>
      <c r="E1784" s="112" t="s">
        <v>1783</v>
      </c>
      <c r="F1784" s="111" t="s">
        <v>2470</v>
      </c>
      <c r="G1784" s="113" t="s">
        <v>2934</v>
      </c>
      <c r="H1784" s="141" t="s">
        <v>1429</v>
      </c>
      <c r="I1784" s="141" t="s">
        <v>46</v>
      </c>
      <c r="J1784" s="50"/>
      <c r="K1784" s="51"/>
      <c r="L1784" s="51">
        <v>1460</v>
      </c>
      <c r="M1784" s="51"/>
      <c r="N1784" s="51"/>
      <c r="O1784" s="51"/>
      <c r="P1784" s="51" t="s">
        <v>1637</v>
      </c>
      <c r="Q1784" s="51"/>
      <c r="R1784" s="51"/>
      <c r="S1784" s="51"/>
      <c r="T1784" s="51"/>
    </row>
    <row r="1785" spans="1:20" ht="38.25">
      <c r="A1785" s="80">
        <v>1785</v>
      </c>
      <c r="B1785" s="46" t="s">
        <v>1016</v>
      </c>
      <c r="C1785" s="112" t="s">
        <v>2768</v>
      </c>
      <c r="D1785" s="112" t="s">
        <v>3250</v>
      </c>
      <c r="E1785" s="112" t="s">
        <v>1783</v>
      </c>
      <c r="F1785" s="111" t="s">
        <v>2470</v>
      </c>
      <c r="G1785" s="113" t="s">
        <v>2934</v>
      </c>
      <c r="H1785" s="141" t="s">
        <v>1430</v>
      </c>
      <c r="I1785" s="141" t="s">
        <v>49</v>
      </c>
      <c r="J1785" s="50"/>
      <c r="K1785" s="51"/>
      <c r="L1785" s="51">
        <v>1461</v>
      </c>
      <c r="M1785" s="51"/>
      <c r="N1785" s="51"/>
      <c r="O1785" s="51"/>
      <c r="P1785" s="51" t="s">
        <v>1637</v>
      </c>
      <c r="Q1785" s="51"/>
      <c r="R1785" s="51"/>
      <c r="S1785" s="51"/>
      <c r="T1785" s="51"/>
    </row>
    <row r="1786" spans="1:20" ht="38.25">
      <c r="A1786" s="80">
        <v>1786</v>
      </c>
      <c r="B1786" s="46" t="s">
        <v>1016</v>
      </c>
      <c r="C1786" s="112" t="s">
        <v>2768</v>
      </c>
      <c r="D1786" s="112" t="s">
        <v>3250</v>
      </c>
      <c r="E1786" s="112" t="s">
        <v>1783</v>
      </c>
      <c r="F1786" s="111" t="s">
        <v>2470</v>
      </c>
      <c r="G1786" s="113" t="s">
        <v>2934</v>
      </c>
      <c r="H1786" s="141" t="s">
        <v>686</v>
      </c>
      <c r="I1786" s="141" t="s">
        <v>46</v>
      </c>
      <c r="J1786" s="50"/>
      <c r="K1786" s="51"/>
      <c r="L1786" s="51">
        <v>1462</v>
      </c>
      <c r="M1786" s="51"/>
      <c r="N1786" s="51"/>
      <c r="O1786" s="51"/>
      <c r="P1786" s="51" t="s">
        <v>1637</v>
      </c>
      <c r="Q1786" s="51"/>
      <c r="R1786" s="51"/>
      <c r="S1786" s="51"/>
      <c r="T1786" s="51"/>
    </row>
    <row r="1787" spans="1:20" ht="38.25">
      <c r="A1787" s="80">
        <v>1787</v>
      </c>
      <c r="B1787" s="46" t="s">
        <v>1016</v>
      </c>
      <c r="C1787" s="112" t="s">
        <v>2768</v>
      </c>
      <c r="D1787" s="112" t="s">
        <v>3250</v>
      </c>
      <c r="E1787" s="112" t="s">
        <v>1783</v>
      </c>
      <c r="F1787" s="111" t="s">
        <v>2470</v>
      </c>
      <c r="G1787" s="113" t="s">
        <v>2934</v>
      </c>
      <c r="H1787" s="141" t="s">
        <v>687</v>
      </c>
      <c r="I1787" s="141" t="s">
        <v>46</v>
      </c>
      <c r="J1787" s="50"/>
      <c r="K1787" s="51"/>
      <c r="L1787" s="51">
        <v>1463</v>
      </c>
      <c r="M1787" s="51"/>
      <c r="N1787" s="51"/>
      <c r="O1787" s="51"/>
      <c r="P1787" s="51" t="s">
        <v>1637</v>
      </c>
      <c r="Q1787" s="51"/>
      <c r="R1787" s="51"/>
      <c r="S1787" s="51"/>
      <c r="T1787" s="51"/>
    </row>
    <row r="1788" spans="1:20" ht="38.25">
      <c r="A1788" s="80">
        <v>1788</v>
      </c>
      <c r="B1788" s="46" t="s">
        <v>1016</v>
      </c>
      <c r="C1788" s="112" t="s">
        <v>2768</v>
      </c>
      <c r="D1788" s="112" t="s">
        <v>3250</v>
      </c>
      <c r="E1788" s="112" t="s">
        <v>1783</v>
      </c>
      <c r="F1788" s="111" t="s">
        <v>2470</v>
      </c>
      <c r="G1788" s="113" t="s">
        <v>2934</v>
      </c>
      <c r="H1788" s="141" t="s">
        <v>688</v>
      </c>
      <c r="I1788" s="141" t="s">
        <v>46</v>
      </c>
      <c r="J1788" s="50"/>
      <c r="K1788" s="51"/>
      <c r="L1788" s="51">
        <v>1464</v>
      </c>
      <c r="M1788" s="51"/>
      <c r="N1788" s="51"/>
      <c r="O1788" s="51"/>
      <c r="P1788" s="51" t="s">
        <v>1637</v>
      </c>
      <c r="Q1788" s="51"/>
      <c r="R1788" s="51"/>
      <c r="S1788" s="51"/>
      <c r="T1788" s="51"/>
    </row>
    <row r="1789" spans="1:20" ht="38.25">
      <c r="A1789" s="80">
        <v>1789</v>
      </c>
      <c r="B1789" s="46" t="s">
        <v>1016</v>
      </c>
      <c r="C1789" s="112" t="s">
        <v>2768</v>
      </c>
      <c r="D1789" s="112" t="s">
        <v>3250</v>
      </c>
      <c r="E1789" s="112" t="s">
        <v>1783</v>
      </c>
      <c r="F1789" s="111" t="s">
        <v>2470</v>
      </c>
      <c r="G1789" s="113" t="s">
        <v>2934</v>
      </c>
      <c r="H1789" s="141" t="s">
        <v>689</v>
      </c>
      <c r="I1789" s="141" t="s">
        <v>49</v>
      </c>
      <c r="J1789" s="50"/>
      <c r="K1789" s="51"/>
      <c r="L1789" s="51">
        <v>1465</v>
      </c>
      <c r="M1789" s="51"/>
      <c r="N1789" s="51"/>
      <c r="O1789" s="51"/>
      <c r="P1789" s="51" t="s">
        <v>1637</v>
      </c>
      <c r="Q1789" s="51"/>
      <c r="R1789" s="51"/>
      <c r="S1789" s="51"/>
      <c r="T1789" s="51"/>
    </row>
    <row r="1790" spans="1:20" ht="63.75">
      <c r="A1790" s="80">
        <v>1790</v>
      </c>
      <c r="B1790" s="46" t="s">
        <v>1016</v>
      </c>
      <c r="C1790" s="112" t="s">
        <v>2115</v>
      </c>
      <c r="D1790" s="112" t="s">
        <v>1027</v>
      </c>
      <c r="E1790" s="112" t="s">
        <v>2469</v>
      </c>
      <c r="F1790" s="111" t="s">
        <v>2470</v>
      </c>
      <c r="G1790" s="113" t="s">
        <v>2934</v>
      </c>
      <c r="H1790" s="141" t="s">
        <v>690</v>
      </c>
      <c r="I1790" s="141" t="s">
        <v>691</v>
      </c>
      <c r="J1790" s="50"/>
      <c r="K1790" s="51"/>
      <c r="L1790" s="51">
        <v>1466</v>
      </c>
      <c r="M1790" s="51"/>
      <c r="N1790" s="51"/>
      <c r="O1790" s="51"/>
      <c r="P1790" s="51" t="s">
        <v>1777</v>
      </c>
      <c r="Q1790" s="51"/>
      <c r="R1790" s="51"/>
      <c r="S1790" s="51"/>
      <c r="T1790" s="51"/>
    </row>
    <row r="1791" spans="1:20" ht="140.25">
      <c r="A1791" s="80">
        <v>1791</v>
      </c>
      <c r="B1791" s="46" t="s">
        <v>1016</v>
      </c>
      <c r="C1791" s="112" t="s">
        <v>2115</v>
      </c>
      <c r="D1791" s="112" t="s">
        <v>1027</v>
      </c>
      <c r="E1791" s="112"/>
      <c r="F1791" s="111" t="s">
        <v>2470</v>
      </c>
      <c r="G1791" s="113" t="s">
        <v>2934</v>
      </c>
      <c r="H1791" s="141" t="s">
        <v>692</v>
      </c>
      <c r="I1791" s="141" t="s">
        <v>693</v>
      </c>
      <c r="J1791" s="50"/>
      <c r="K1791" s="51"/>
      <c r="L1791" s="51">
        <v>1467</v>
      </c>
      <c r="M1791" s="51"/>
      <c r="N1791" s="51"/>
      <c r="O1791" s="51"/>
      <c r="P1791" s="51" t="s">
        <v>1777</v>
      </c>
      <c r="Q1791" s="51"/>
      <c r="R1791" s="51"/>
      <c r="S1791" s="51"/>
      <c r="T1791" s="51"/>
    </row>
    <row r="1792" spans="1:20" ht="25.5">
      <c r="A1792" s="80">
        <v>1792</v>
      </c>
      <c r="B1792" s="46" t="s">
        <v>1016</v>
      </c>
      <c r="C1792" s="112" t="s">
        <v>2768</v>
      </c>
      <c r="D1792" s="112" t="s">
        <v>3250</v>
      </c>
      <c r="E1792" s="112" t="s">
        <v>2010</v>
      </c>
      <c r="F1792" s="111" t="s">
        <v>2470</v>
      </c>
      <c r="G1792" s="113" t="s">
        <v>2934</v>
      </c>
      <c r="H1792" s="141" t="s">
        <v>57</v>
      </c>
      <c r="I1792" s="141" t="s">
        <v>675</v>
      </c>
      <c r="J1792" s="50"/>
      <c r="K1792" s="51"/>
      <c r="L1792" s="51">
        <v>1468</v>
      </c>
      <c r="M1792" s="51"/>
      <c r="N1792" s="51"/>
      <c r="O1792" s="51"/>
      <c r="P1792" s="51" t="s">
        <v>1637</v>
      </c>
      <c r="Q1792" s="51"/>
      <c r="R1792" s="51"/>
      <c r="S1792" s="51"/>
      <c r="T1792" s="51"/>
    </row>
    <row r="1793" spans="1:20" ht="102">
      <c r="A1793" s="80">
        <v>1793</v>
      </c>
      <c r="B1793" s="46" t="s">
        <v>1016</v>
      </c>
      <c r="C1793" s="112" t="s">
        <v>2768</v>
      </c>
      <c r="D1793" s="112" t="s">
        <v>3250</v>
      </c>
      <c r="E1793" s="112" t="s">
        <v>1236</v>
      </c>
      <c r="F1793" s="111" t="s">
        <v>2470</v>
      </c>
      <c r="G1793" s="113" t="s">
        <v>2934</v>
      </c>
      <c r="H1793" s="141" t="s">
        <v>973</v>
      </c>
      <c r="I1793" s="141" t="s">
        <v>974</v>
      </c>
      <c r="J1793" s="50"/>
      <c r="K1793" s="51"/>
      <c r="L1793" s="51">
        <v>1469</v>
      </c>
      <c r="M1793" s="51"/>
      <c r="N1793" s="51"/>
      <c r="O1793" s="51"/>
      <c r="P1793" s="51" t="s">
        <v>1637</v>
      </c>
      <c r="Q1793" s="51"/>
      <c r="R1793" s="51"/>
      <c r="S1793" s="51"/>
      <c r="T1793" s="51"/>
    </row>
    <row r="1794" spans="1:20" ht="89.25">
      <c r="A1794" s="80">
        <v>1794</v>
      </c>
      <c r="B1794" s="46" t="s">
        <v>1016</v>
      </c>
      <c r="C1794" s="112" t="s">
        <v>2768</v>
      </c>
      <c r="D1794" s="112" t="s">
        <v>3250</v>
      </c>
      <c r="E1794" s="112" t="s">
        <v>3487</v>
      </c>
      <c r="F1794" s="111" t="s">
        <v>2470</v>
      </c>
      <c r="G1794" s="113" t="s">
        <v>2934</v>
      </c>
      <c r="H1794" s="141" t="s">
        <v>696</v>
      </c>
      <c r="I1794" s="141" t="s">
        <v>1452</v>
      </c>
      <c r="J1794" s="50"/>
      <c r="K1794" s="51"/>
      <c r="L1794" s="51">
        <v>1470</v>
      </c>
      <c r="M1794" s="51"/>
      <c r="N1794" s="51"/>
      <c r="O1794" s="51"/>
      <c r="P1794" s="51" t="s">
        <v>1637</v>
      </c>
      <c r="Q1794" s="51"/>
      <c r="R1794" s="51"/>
      <c r="S1794" s="51"/>
      <c r="T1794" s="51"/>
    </row>
    <row r="1795" spans="1:20" ht="89.25">
      <c r="A1795" s="80">
        <v>1795</v>
      </c>
      <c r="B1795" s="46" t="s">
        <v>1016</v>
      </c>
      <c r="C1795" s="112" t="s">
        <v>2768</v>
      </c>
      <c r="D1795" s="112" t="s">
        <v>3250</v>
      </c>
      <c r="E1795" s="112" t="s">
        <v>3536</v>
      </c>
      <c r="F1795" s="111" t="s">
        <v>2470</v>
      </c>
      <c r="G1795" s="113" t="s">
        <v>2934</v>
      </c>
      <c r="H1795" s="141" t="s">
        <v>1453</v>
      </c>
      <c r="I1795" s="141" t="s">
        <v>1454</v>
      </c>
      <c r="J1795" s="50"/>
      <c r="K1795" s="51"/>
      <c r="L1795" s="51">
        <v>1472</v>
      </c>
      <c r="M1795" s="51"/>
      <c r="N1795" s="51"/>
      <c r="O1795" s="51"/>
      <c r="P1795" s="51" t="s">
        <v>1637</v>
      </c>
      <c r="Q1795" s="51"/>
      <c r="R1795" s="51"/>
      <c r="S1795" s="51"/>
      <c r="T1795" s="51"/>
    </row>
    <row r="1796" spans="1:20" ht="89.25">
      <c r="A1796" s="80">
        <v>1796</v>
      </c>
      <c r="B1796" s="46" t="s">
        <v>1016</v>
      </c>
      <c r="C1796" s="112" t="s">
        <v>2768</v>
      </c>
      <c r="D1796" s="112" t="s">
        <v>1147</v>
      </c>
      <c r="E1796" s="112" t="s">
        <v>1336</v>
      </c>
      <c r="F1796" s="111" t="s">
        <v>2470</v>
      </c>
      <c r="G1796" s="113" t="s">
        <v>2934</v>
      </c>
      <c r="H1796" s="141" t="s">
        <v>1455</v>
      </c>
      <c r="I1796" s="141" t="s">
        <v>1456</v>
      </c>
      <c r="J1796" s="50"/>
      <c r="K1796" s="51"/>
      <c r="L1796" s="51">
        <v>1472</v>
      </c>
      <c r="M1796" s="51"/>
      <c r="N1796" s="51"/>
      <c r="O1796" s="51"/>
      <c r="P1796" s="51" t="s">
        <v>1637</v>
      </c>
      <c r="Q1796" s="51"/>
      <c r="R1796" s="51"/>
      <c r="S1796" s="51"/>
      <c r="T1796" s="51"/>
    </row>
    <row r="1797" spans="1:20" ht="89.25">
      <c r="A1797" s="80">
        <v>1797</v>
      </c>
      <c r="B1797" s="46" t="s">
        <v>1016</v>
      </c>
      <c r="C1797" s="112" t="s">
        <v>2768</v>
      </c>
      <c r="D1797" s="112" t="s">
        <v>1147</v>
      </c>
      <c r="E1797" s="112" t="s">
        <v>489</v>
      </c>
      <c r="F1797" s="111" t="s">
        <v>2470</v>
      </c>
      <c r="G1797" s="113" t="s">
        <v>2934</v>
      </c>
      <c r="H1797" s="141" t="s">
        <v>1457</v>
      </c>
      <c r="I1797" s="141" t="s">
        <v>1458</v>
      </c>
      <c r="J1797" s="50"/>
      <c r="K1797" s="51"/>
      <c r="L1797" s="51">
        <v>1473</v>
      </c>
      <c r="M1797" s="51"/>
      <c r="N1797" s="51"/>
      <c r="O1797" s="51"/>
      <c r="P1797" s="51" t="s">
        <v>1637</v>
      </c>
      <c r="Q1797" s="51"/>
      <c r="R1797" s="51"/>
      <c r="S1797" s="51"/>
      <c r="T1797" s="51"/>
    </row>
    <row r="1798" spans="1:20" ht="89.25">
      <c r="A1798" s="80">
        <v>1798</v>
      </c>
      <c r="B1798" s="46" t="s">
        <v>1016</v>
      </c>
      <c r="C1798" s="112" t="s">
        <v>2768</v>
      </c>
      <c r="D1798" s="112" t="s">
        <v>1147</v>
      </c>
      <c r="E1798" s="112" t="s">
        <v>1027</v>
      </c>
      <c r="F1798" s="111" t="s">
        <v>2470</v>
      </c>
      <c r="G1798" s="113" t="s">
        <v>2934</v>
      </c>
      <c r="H1798" s="141" t="s">
        <v>1459</v>
      </c>
      <c r="I1798" s="141" t="s">
        <v>1460</v>
      </c>
      <c r="J1798" s="50"/>
      <c r="K1798" s="51"/>
      <c r="L1798" s="51">
        <v>1474</v>
      </c>
      <c r="M1798" s="51"/>
      <c r="N1798" s="51"/>
      <c r="O1798" s="51"/>
      <c r="P1798" s="51" t="s">
        <v>1637</v>
      </c>
      <c r="Q1798" s="51"/>
      <c r="R1798" s="51"/>
      <c r="S1798" s="51"/>
      <c r="T1798" s="51"/>
    </row>
    <row r="1799" spans="1:20" ht="89.25">
      <c r="A1799" s="80">
        <v>1799</v>
      </c>
      <c r="B1799" s="46" t="s">
        <v>1016</v>
      </c>
      <c r="C1799" s="112" t="s">
        <v>2768</v>
      </c>
      <c r="D1799" s="112" t="s">
        <v>1147</v>
      </c>
      <c r="E1799" s="112" t="s">
        <v>3250</v>
      </c>
      <c r="F1799" s="111" t="s">
        <v>2470</v>
      </c>
      <c r="G1799" s="113" t="s">
        <v>2934</v>
      </c>
      <c r="H1799" s="141" t="s">
        <v>430</v>
      </c>
      <c r="I1799" s="141" t="s">
        <v>431</v>
      </c>
      <c r="J1799" s="50"/>
      <c r="K1799" s="51"/>
      <c r="L1799" s="51">
        <v>1475</v>
      </c>
      <c r="M1799" s="51"/>
      <c r="N1799" s="51"/>
      <c r="O1799" s="51"/>
      <c r="P1799" s="51" t="s">
        <v>1637</v>
      </c>
      <c r="Q1799" s="51"/>
      <c r="R1799" s="51"/>
      <c r="S1799" s="51"/>
      <c r="T1799" s="51"/>
    </row>
    <row r="1800" spans="1:20" ht="89.25">
      <c r="A1800" s="80">
        <v>1800</v>
      </c>
      <c r="B1800" s="46" t="s">
        <v>1016</v>
      </c>
      <c r="C1800" s="112" t="s">
        <v>2768</v>
      </c>
      <c r="D1800" s="112" t="s">
        <v>1147</v>
      </c>
      <c r="E1800" s="112" t="s">
        <v>1270</v>
      </c>
      <c r="F1800" s="111" t="s">
        <v>2470</v>
      </c>
      <c r="G1800" s="113" t="s">
        <v>2934</v>
      </c>
      <c r="H1800" s="141" t="s">
        <v>432</v>
      </c>
      <c r="I1800" s="141" t="s">
        <v>433</v>
      </c>
      <c r="J1800" s="50"/>
      <c r="K1800" s="51"/>
      <c r="L1800" s="51">
        <v>1476</v>
      </c>
      <c r="M1800" s="51"/>
      <c r="N1800" s="51"/>
      <c r="O1800" s="51"/>
      <c r="P1800" s="51" t="s">
        <v>1637</v>
      </c>
      <c r="Q1800" s="51"/>
      <c r="R1800" s="51"/>
      <c r="S1800" s="51"/>
      <c r="T1800" s="51"/>
    </row>
    <row r="1801" spans="1:20" ht="63.75">
      <c r="A1801" s="80">
        <v>1801</v>
      </c>
      <c r="B1801" s="46" t="s">
        <v>1016</v>
      </c>
      <c r="C1801" s="112" t="s">
        <v>2768</v>
      </c>
      <c r="D1801" s="112" t="s">
        <v>1147</v>
      </c>
      <c r="E1801" s="112" t="s">
        <v>2125</v>
      </c>
      <c r="F1801" s="111" t="s">
        <v>2470</v>
      </c>
      <c r="G1801" s="113" t="s">
        <v>2934</v>
      </c>
      <c r="H1801" s="141" t="s">
        <v>55</v>
      </c>
      <c r="I1801" s="141" t="s">
        <v>56</v>
      </c>
      <c r="J1801" s="50"/>
      <c r="K1801" s="51"/>
      <c r="L1801" s="51">
        <v>1477</v>
      </c>
      <c r="M1801" s="51"/>
      <c r="N1801" s="51"/>
      <c r="O1801" s="51"/>
      <c r="P1801" s="51" t="s">
        <v>1637</v>
      </c>
      <c r="Q1801" s="51"/>
      <c r="R1801" s="51"/>
      <c r="S1801" s="51"/>
      <c r="T1801" s="51"/>
    </row>
    <row r="1802" spans="1:20" ht="280.5">
      <c r="A1802" s="80">
        <v>1802</v>
      </c>
      <c r="B1802" s="46" t="s">
        <v>1016</v>
      </c>
      <c r="C1802" s="112" t="s">
        <v>2768</v>
      </c>
      <c r="D1802" s="112" t="s">
        <v>1037</v>
      </c>
      <c r="E1802" s="112" t="s">
        <v>489</v>
      </c>
      <c r="F1802" s="111" t="s">
        <v>2470</v>
      </c>
      <c r="G1802" s="113" t="s">
        <v>2934</v>
      </c>
      <c r="H1802" s="141" t="s">
        <v>2285</v>
      </c>
      <c r="I1802" s="199" t="s">
        <v>695</v>
      </c>
      <c r="J1802" s="50"/>
      <c r="K1802" s="51"/>
      <c r="L1802" s="51">
        <v>1478</v>
      </c>
      <c r="M1802" s="51"/>
      <c r="N1802" s="51"/>
      <c r="O1802" s="51"/>
      <c r="P1802" s="51" t="s">
        <v>1637</v>
      </c>
      <c r="Q1802" s="51"/>
      <c r="R1802" s="51"/>
      <c r="S1802" s="51"/>
      <c r="T1802" s="51"/>
    </row>
    <row r="1803" spans="1:20" ht="63.75">
      <c r="A1803" s="80">
        <v>1803</v>
      </c>
      <c r="B1803" s="46" t="s">
        <v>1016</v>
      </c>
      <c r="C1803" s="112" t="s">
        <v>2768</v>
      </c>
      <c r="D1803" s="112" t="s">
        <v>1037</v>
      </c>
      <c r="E1803" s="112" t="s">
        <v>1033</v>
      </c>
      <c r="F1803" s="111" t="s">
        <v>2470</v>
      </c>
      <c r="G1803" s="113" t="s">
        <v>2934</v>
      </c>
      <c r="H1803" s="141" t="s">
        <v>55</v>
      </c>
      <c r="I1803" s="141" t="s">
        <v>56</v>
      </c>
      <c r="J1803" s="50"/>
      <c r="K1803" s="51"/>
      <c r="L1803" s="51">
        <v>1479</v>
      </c>
      <c r="M1803" s="51"/>
      <c r="N1803" s="51"/>
      <c r="O1803" s="51"/>
      <c r="P1803" s="51" t="s">
        <v>1637</v>
      </c>
      <c r="Q1803" s="51"/>
      <c r="R1803" s="51"/>
      <c r="S1803" s="51"/>
      <c r="T1803" s="51"/>
    </row>
    <row r="1804" spans="1:20" ht="89.25">
      <c r="A1804" s="80">
        <v>1804</v>
      </c>
      <c r="B1804" s="46" t="s">
        <v>1016</v>
      </c>
      <c r="C1804" s="112" t="s">
        <v>1151</v>
      </c>
      <c r="D1804" s="112" t="s">
        <v>1037</v>
      </c>
      <c r="E1804" s="112" t="s">
        <v>1033</v>
      </c>
      <c r="F1804" s="111" t="s">
        <v>2470</v>
      </c>
      <c r="G1804" s="113" t="s">
        <v>2934</v>
      </c>
      <c r="H1804" s="141" t="s">
        <v>434</v>
      </c>
      <c r="I1804" s="141" t="s">
        <v>435</v>
      </c>
      <c r="J1804" s="50" t="s">
        <v>1731</v>
      </c>
      <c r="K1804" s="51" t="s">
        <v>3718</v>
      </c>
      <c r="L1804" s="51">
        <v>1480</v>
      </c>
      <c r="M1804" s="51" t="s">
        <v>704</v>
      </c>
      <c r="N1804" s="51" t="s">
        <v>705</v>
      </c>
      <c r="O1804" s="51"/>
      <c r="P1804" s="51" t="s">
        <v>1780</v>
      </c>
      <c r="Q1804" s="51"/>
      <c r="R1804" s="51"/>
      <c r="S1804" s="51"/>
      <c r="T1804" s="51"/>
    </row>
    <row r="1805" spans="1:20" ht="63.75">
      <c r="A1805" s="80">
        <v>1805</v>
      </c>
      <c r="B1805" s="46" t="s">
        <v>1016</v>
      </c>
      <c r="C1805" s="112" t="s">
        <v>1151</v>
      </c>
      <c r="D1805" s="112" t="s">
        <v>1877</v>
      </c>
      <c r="E1805" s="112" t="s">
        <v>1864</v>
      </c>
      <c r="F1805" s="111" t="s">
        <v>2470</v>
      </c>
      <c r="G1805" s="113" t="s">
        <v>2934</v>
      </c>
      <c r="H1805" s="141" t="s">
        <v>436</v>
      </c>
      <c r="I1805" s="141" t="s">
        <v>437</v>
      </c>
      <c r="J1805" s="50"/>
      <c r="K1805" s="51"/>
      <c r="L1805" s="51">
        <v>1481</v>
      </c>
      <c r="M1805" s="51"/>
      <c r="N1805" s="51"/>
      <c r="O1805" s="51"/>
      <c r="P1805" s="51" t="s">
        <v>1637</v>
      </c>
      <c r="Q1805" s="51"/>
      <c r="R1805" s="51"/>
      <c r="S1805" s="51"/>
      <c r="T1805" s="51"/>
    </row>
    <row r="1806" spans="1:20" ht="63.75">
      <c r="A1806" s="80">
        <v>1806</v>
      </c>
      <c r="B1806" s="46" t="s">
        <v>1016</v>
      </c>
      <c r="C1806" s="112" t="s">
        <v>1151</v>
      </c>
      <c r="D1806" s="112" t="s">
        <v>1877</v>
      </c>
      <c r="E1806" s="112" t="s">
        <v>1003</v>
      </c>
      <c r="F1806" s="111" t="s">
        <v>2470</v>
      </c>
      <c r="G1806" s="113" t="s">
        <v>2934</v>
      </c>
      <c r="H1806" s="141" t="s">
        <v>3450</v>
      </c>
      <c r="I1806" s="141" t="s">
        <v>3451</v>
      </c>
      <c r="J1806" s="50"/>
      <c r="K1806" s="51"/>
      <c r="L1806" s="51">
        <v>1482</v>
      </c>
      <c r="M1806" s="51"/>
      <c r="N1806" s="51"/>
      <c r="O1806" s="51"/>
      <c r="P1806" s="51" t="s">
        <v>1637</v>
      </c>
      <c r="Q1806" s="51"/>
      <c r="R1806" s="51"/>
      <c r="S1806" s="51"/>
      <c r="T1806" s="51"/>
    </row>
    <row r="1807" spans="1:20" ht="63.75">
      <c r="A1807" s="80">
        <v>1807</v>
      </c>
      <c r="B1807" s="46" t="s">
        <v>1016</v>
      </c>
      <c r="C1807" s="112" t="s">
        <v>786</v>
      </c>
      <c r="D1807" s="112" t="s">
        <v>465</v>
      </c>
      <c r="E1807" s="112" t="s">
        <v>2753</v>
      </c>
      <c r="F1807" s="111" t="s">
        <v>2470</v>
      </c>
      <c r="G1807" s="113" t="s">
        <v>2934</v>
      </c>
      <c r="H1807" s="141" t="s">
        <v>438</v>
      </c>
      <c r="I1807" s="141" t="s">
        <v>439</v>
      </c>
      <c r="J1807" s="50"/>
      <c r="K1807" s="51"/>
      <c r="L1807" s="51">
        <v>1483</v>
      </c>
      <c r="M1807" s="51"/>
      <c r="N1807" s="51"/>
      <c r="O1807" s="51"/>
      <c r="P1807" s="51" t="s">
        <v>1778</v>
      </c>
      <c r="Q1807" s="51"/>
      <c r="R1807" s="51"/>
      <c r="S1807" s="51"/>
      <c r="T1807" s="51"/>
    </row>
    <row r="1808" spans="1:20" ht="242.25">
      <c r="A1808" s="80">
        <v>1808</v>
      </c>
      <c r="B1808" s="46" t="s">
        <v>1016</v>
      </c>
      <c r="C1808" s="112" t="s">
        <v>440</v>
      </c>
      <c r="D1808" s="112" t="s">
        <v>2328</v>
      </c>
      <c r="E1808" s="112" t="s">
        <v>1153</v>
      </c>
      <c r="F1808" s="111" t="s">
        <v>2470</v>
      </c>
      <c r="G1808" s="113" t="s">
        <v>2934</v>
      </c>
      <c r="H1808" s="141" t="s">
        <v>224</v>
      </c>
      <c r="I1808" s="141" t="s">
        <v>225</v>
      </c>
      <c r="J1808" s="50"/>
      <c r="K1808" s="51"/>
      <c r="L1808" s="51">
        <v>1484</v>
      </c>
      <c r="M1808" s="51"/>
      <c r="N1808" s="51"/>
      <c r="O1808" s="51"/>
      <c r="P1808" s="51" t="s">
        <v>1778</v>
      </c>
      <c r="Q1808" s="51"/>
      <c r="R1808" s="51"/>
      <c r="S1808" s="51"/>
      <c r="T1808" s="51"/>
    </row>
    <row r="1809" spans="1:20" ht="153">
      <c r="A1809" s="80">
        <v>1809</v>
      </c>
      <c r="B1809" s="46" t="s">
        <v>1016</v>
      </c>
      <c r="C1809" s="112" t="s">
        <v>2259</v>
      </c>
      <c r="D1809" s="112" t="s">
        <v>2163</v>
      </c>
      <c r="E1809" s="112" t="s">
        <v>1270</v>
      </c>
      <c r="F1809" s="111" t="s">
        <v>2470</v>
      </c>
      <c r="G1809" s="113" t="s">
        <v>2934</v>
      </c>
      <c r="H1809" s="141" t="s">
        <v>58</v>
      </c>
      <c r="I1809" s="141" t="s">
        <v>59</v>
      </c>
      <c r="J1809" s="50"/>
      <c r="K1809" s="51"/>
      <c r="L1809" s="51">
        <v>1485</v>
      </c>
      <c r="M1809" s="51"/>
      <c r="N1809" s="51"/>
      <c r="O1809" s="51"/>
      <c r="P1809" s="51" t="s">
        <v>1778</v>
      </c>
      <c r="Q1809" s="51"/>
      <c r="R1809" s="51"/>
      <c r="S1809" s="51"/>
      <c r="T1809" s="51"/>
    </row>
    <row r="1810" spans="1:20" ht="102">
      <c r="A1810" s="80">
        <v>1810</v>
      </c>
      <c r="B1810" s="46" t="s">
        <v>1016</v>
      </c>
      <c r="C1810" s="112" t="s">
        <v>2259</v>
      </c>
      <c r="D1810" s="112" t="s">
        <v>2163</v>
      </c>
      <c r="E1810" s="112" t="s">
        <v>1270</v>
      </c>
      <c r="F1810" s="111" t="s">
        <v>2470</v>
      </c>
      <c r="G1810" s="113" t="s">
        <v>2934</v>
      </c>
      <c r="H1810" s="141" t="s">
        <v>60</v>
      </c>
      <c r="I1810" s="141" t="s">
        <v>61</v>
      </c>
      <c r="J1810" s="50"/>
      <c r="K1810" s="51"/>
      <c r="L1810" s="51"/>
      <c r="M1810" s="51"/>
      <c r="N1810" s="51"/>
      <c r="O1810" s="51"/>
      <c r="P1810" s="51" t="s">
        <v>1778</v>
      </c>
      <c r="Q1810" s="51"/>
      <c r="R1810" s="51"/>
      <c r="S1810" s="51"/>
      <c r="T1810" s="51"/>
    </row>
    <row r="1811" spans="1:20" ht="102">
      <c r="A1811" s="80">
        <v>1811</v>
      </c>
      <c r="B1811" s="46" t="s">
        <v>1016</v>
      </c>
      <c r="C1811" s="112" t="s">
        <v>2259</v>
      </c>
      <c r="D1811" s="112" t="s">
        <v>2163</v>
      </c>
      <c r="E1811" s="112" t="s">
        <v>1270</v>
      </c>
      <c r="F1811" s="111" t="s">
        <v>2470</v>
      </c>
      <c r="G1811" s="113" t="s">
        <v>2934</v>
      </c>
      <c r="H1811" s="141" t="s">
        <v>62</v>
      </c>
      <c r="I1811" s="141" t="s">
        <v>63</v>
      </c>
      <c r="J1811" s="50"/>
      <c r="K1811" s="51"/>
      <c r="L1811" s="51"/>
      <c r="M1811" s="51"/>
      <c r="N1811" s="51"/>
      <c r="O1811" s="51"/>
      <c r="P1811" s="51" t="s">
        <v>1778</v>
      </c>
      <c r="Q1811" s="51"/>
      <c r="R1811" s="51"/>
      <c r="S1811" s="51"/>
      <c r="T1811" s="51"/>
    </row>
    <row r="1812" spans="1:20" ht="89.25">
      <c r="A1812" s="80">
        <v>1812</v>
      </c>
      <c r="B1812" s="46" t="s">
        <v>1016</v>
      </c>
      <c r="C1812" s="112" t="s">
        <v>3221</v>
      </c>
      <c r="D1812" s="112" t="s">
        <v>2138</v>
      </c>
      <c r="E1812" s="112"/>
      <c r="F1812" s="111" t="s">
        <v>2470</v>
      </c>
      <c r="G1812" s="113" t="s">
        <v>2934</v>
      </c>
      <c r="H1812" s="141" t="s">
        <v>228</v>
      </c>
      <c r="I1812" s="199" t="s">
        <v>229</v>
      </c>
      <c r="J1812" s="50"/>
      <c r="K1812" s="51"/>
      <c r="L1812" s="51">
        <v>1486</v>
      </c>
      <c r="M1812" s="51"/>
      <c r="N1812" s="51"/>
      <c r="O1812" s="51"/>
      <c r="P1812" s="51" t="s">
        <v>1781</v>
      </c>
      <c r="Q1812" s="51"/>
      <c r="R1812" s="51"/>
      <c r="S1812" s="51"/>
      <c r="T1812" s="51"/>
    </row>
    <row r="1813" spans="1:20" ht="89.25">
      <c r="A1813" s="80">
        <v>1813</v>
      </c>
      <c r="B1813" s="46" t="s">
        <v>1016</v>
      </c>
      <c r="C1813" s="112" t="s">
        <v>2263</v>
      </c>
      <c r="D1813" s="112" t="s">
        <v>1322</v>
      </c>
      <c r="E1813" s="112" t="s">
        <v>2769</v>
      </c>
      <c r="F1813" s="111" t="s">
        <v>2470</v>
      </c>
      <c r="G1813" s="113" t="s">
        <v>2934</v>
      </c>
      <c r="H1813" s="141" t="s">
        <v>230</v>
      </c>
      <c r="I1813" s="199" t="s">
        <v>231</v>
      </c>
      <c r="J1813" s="50"/>
      <c r="K1813" s="51"/>
      <c r="L1813" s="51">
        <v>1487</v>
      </c>
      <c r="M1813" s="51"/>
      <c r="N1813" s="51"/>
      <c r="O1813" s="51"/>
      <c r="P1813" s="51" t="s">
        <v>1781</v>
      </c>
      <c r="Q1813" s="51"/>
      <c r="R1813" s="51"/>
      <c r="S1813" s="51"/>
      <c r="T1813" s="51"/>
    </row>
    <row r="1814" spans="1:20" ht="178.5">
      <c r="A1814" s="80">
        <v>1814</v>
      </c>
      <c r="B1814" s="46" t="s">
        <v>1016</v>
      </c>
      <c r="C1814" s="112" t="s">
        <v>2263</v>
      </c>
      <c r="D1814" s="112" t="s">
        <v>1322</v>
      </c>
      <c r="E1814" s="112" t="s">
        <v>1336</v>
      </c>
      <c r="F1814" s="111" t="s">
        <v>2470</v>
      </c>
      <c r="G1814" s="113" t="s">
        <v>2934</v>
      </c>
      <c r="H1814" s="141" t="s">
        <v>64</v>
      </c>
      <c r="I1814" s="199" t="s">
        <v>65</v>
      </c>
      <c r="J1814" s="50"/>
      <c r="K1814" s="51"/>
      <c r="L1814" s="51">
        <v>1488</v>
      </c>
      <c r="M1814" s="51"/>
      <c r="N1814" s="51"/>
      <c r="O1814" s="51"/>
      <c r="P1814" s="51" t="s">
        <v>1781</v>
      </c>
      <c r="Q1814" s="51"/>
      <c r="R1814" s="51"/>
      <c r="S1814" s="51"/>
      <c r="T1814" s="51"/>
    </row>
    <row r="1815" spans="1:20" ht="114.75">
      <c r="A1815" s="80">
        <v>1815</v>
      </c>
      <c r="B1815" s="46" t="s">
        <v>1016</v>
      </c>
      <c r="C1815" s="112" t="s">
        <v>3221</v>
      </c>
      <c r="D1815" s="112" t="s">
        <v>1242</v>
      </c>
      <c r="E1815" s="112" t="s">
        <v>474</v>
      </c>
      <c r="F1815" s="111" t="s">
        <v>2470</v>
      </c>
      <c r="G1815" s="113" t="s">
        <v>2934</v>
      </c>
      <c r="H1815" s="141" t="s">
        <v>449</v>
      </c>
      <c r="I1815" s="199" t="s">
        <v>450</v>
      </c>
      <c r="J1815" s="50"/>
      <c r="K1815" s="51"/>
      <c r="L1815" s="51">
        <v>1489</v>
      </c>
      <c r="M1815" s="51"/>
      <c r="N1815" s="51"/>
      <c r="O1815" s="51"/>
      <c r="P1815" s="51" t="s">
        <v>1781</v>
      </c>
      <c r="Q1815" s="51"/>
      <c r="R1815" s="51"/>
      <c r="S1815" s="51"/>
      <c r="T1815" s="51"/>
    </row>
    <row r="1816" spans="1:20" ht="51">
      <c r="A1816" s="80">
        <v>1816</v>
      </c>
      <c r="B1816" s="46" t="s">
        <v>1016</v>
      </c>
      <c r="C1816" s="112" t="s">
        <v>451</v>
      </c>
      <c r="D1816" s="112" t="s">
        <v>1236</v>
      </c>
      <c r="E1816" s="112" t="s">
        <v>1236</v>
      </c>
      <c r="F1816" s="111" t="s">
        <v>2470</v>
      </c>
      <c r="G1816" s="113" t="s">
        <v>2934</v>
      </c>
      <c r="H1816" s="141" t="s">
        <v>2918</v>
      </c>
      <c r="I1816" s="199" t="s">
        <v>452</v>
      </c>
      <c r="J1816" s="50"/>
      <c r="K1816" s="51"/>
      <c r="L1816" s="51">
        <v>1490</v>
      </c>
      <c r="M1816" s="51"/>
      <c r="N1816" s="51"/>
      <c r="O1816" s="51"/>
      <c r="P1816" s="51" t="s">
        <v>1781</v>
      </c>
      <c r="Q1816" s="51"/>
      <c r="R1816" s="51"/>
      <c r="S1816" s="51"/>
      <c r="T1816" s="51"/>
    </row>
    <row r="1817" spans="1:20" ht="63.75">
      <c r="A1817" s="80">
        <v>1817</v>
      </c>
      <c r="B1817" s="46" t="s">
        <v>1016</v>
      </c>
      <c r="C1817" s="112" t="s">
        <v>3466</v>
      </c>
      <c r="D1817" s="112" t="s">
        <v>3467</v>
      </c>
      <c r="E1817" s="112" t="s">
        <v>1033</v>
      </c>
      <c r="F1817" s="111" t="s">
        <v>2470</v>
      </c>
      <c r="G1817" s="113" t="s">
        <v>2934</v>
      </c>
      <c r="H1817" s="141" t="s">
        <v>1013</v>
      </c>
      <c r="I1817" s="199" t="s">
        <v>63</v>
      </c>
      <c r="J1817" s="50"/>
      <c r="K1817" s="51"/>
      <c r="L1817" s="51">
        <v>1491</v>
      </c>
      <c r="M1817" s="51"/>
      <c r="N1817" s="51"/>
      <c r="O1817" s="51"/>
      <c r="P1817" s="51" t="s">
        <v>1781</v>
      </c>
      <c r="Q1817" s="51"/>
      <c r="R1817" s="51"/>
      <c r="S1817" s="51"/>
      <c r="T1817" s="51"/>
    </row>
    <row r="1818" spans="1:20" ht="38.25">
      <c r="A1818" s="80">
        <v>1818</v>
      </c>
      <c r="B1818" s="46" t="s">
        <v>1016</v>
      </c>
      <c r="C1818" s="112" t="s">
        <v>3466</v>
      </c>
      <c r="D1818" s="112" t="s">
        <v>3467</v>
      </c>
      <c r="E1818" s="112" t="s">
        <v>2769</v>
      </c>
      <c r="F1818" s="111" t="s">
        <v>2470</v>
      </c>
      <c r="G1818" s="113" t="s">
        <v>2934</v>
      </c>
      <c r="H1818" s="141" t="s">
        <v>455</v>
      </c>
      <c r="I1818" s="199" t="s">
        <v>2284</v>
      </c>
      <c r="J1818" s="50"/>
      <c r="K1818" s="51"/>
      <c r="L1818" s="51">
        <v>1492</v>
      </c>
      <c r="M1818" s="51"/>
      <c r="N1818" s="51"/>
      <c r="O1818" s="51"/>
      <c r="P1818" s="51" t="s">
        <v>1781</v>
      </c>
      <c r="Q1818" s="51"/>
      <c r="R1818" s="51"/>
      <c r="S1818" s="51"/>
      <c r="T1818" s="51"/>
    </row>
    <row r="1819" spans="1:20" ht="63.75">
      <c r="A1819" s="80">
        <v>1819</v>
      </c>
      <c r="B1819" s="46" t="s">
        <v>1016</v>
      </c>
      <c r="C1819" s="112" t="s">
        <v>3466</v>
      </c>
      <c r="D1819" s="112" t="s">
        <v>3467</v>
      </c>
      <c r="E1819" s="112" t="s">
        <v>465</v>
      </c>
      <c r="F1819" s="111" t="s">
        <v>2470</v>
      </c>
      <c r="G1819" s="113" t="s">
        <v>2934</v>
      </c>
      <c r="H1819" s="141" t="s">
        <v>1014</v>
      </c>
      <c r="I1819" s="199" t="s">
        <v>63</v>
      </c>
      <c r="J1819" s="50"/>
      <c r="K1819" s="51"/>
      <c r="L1819" s="51">
        <v>1493</v>
      </c>
      <c r="M1819" s="51"/>
      <c r="N1819" s="51"/>
      <c r="O1819" s="51"/>
      <c r="P1819" s="51" t="s">
        <v>1781</v>
      </c>
      <c r="Q1819" s="51"/>
      <c r="R1819" s="51"/>
      <c r="S1819" s="51"/>
      <c r="T1819" s="51"/>
    </row>
    <row r="1820" spans="1:20" ht="38.25">
      <c r="A1820" s="80">
        <v>1820</v>
      </c>
      <c r="B1820" s="46" t="s">
        <v>1016</v>
      </c>
      <c r="C1820" s="112" t="s">
        <v>3466</v>
      </c>
      <c r="D1820" s="112" t="s">
        <v>3467</v>
      </c>
      <c r="E1820" s="112" t="s">
        <v>2328</v>
      </c>
      <c r="F1820" s="111" t="s">
        <v>2470</v>
      </c>
      <c r="G1820" s="113" t="s">
        <v>2934</v>
      </c>
      <c r="H1820" s="141" t="s">
        <v>457</v>
      </c>
      <c r="I1820" s="199" t="s">
        <v>2284</v>
      </c>
      <c r="J1820" s="50"/>
      <c r="K1820" s="51"/>
      <c r="L1820" s="51">
        <v>1494</v>
      </c>
      <c r="M1820" s="51"/>
      <c r="N1820" s="51"/>
      <c r="O1820" s="51"/>
      <c r="P1820" s="51" t="s">
        <v>1781</v>
      </c>
      <c r="Q1820" s="51"/>
      <c r="R1820" s="51"/>
      <c r="S1820" s="51"/>
      <c r="T1820" s="51"/>
    </row>
    <row r="1821" spans="1:20" ht="63.75">
      <c r="A1821" s="80">
        <v>1821</v>
      </c>
      <c r="B1821" s="46" t="s">
        <v>1016</v>
      </c>
      <c r="C1821" s="112" t="s">
        <v>3466</v>
      </c>
      <c r="D1821" s="112" t="s">
        <v>2125</v>
      </c>
      <c r="E1821" s="112" t="s">
        <v>1033</v>
      </c>
      <c r="F1821" s="111" t="s">
        <v>2470</v>
      </c>
      <c r="G1821" s="113" t="s">
        <v>2934</v>
      </c>
      <c r="H1821" s="141" t="s">
        <v>1015</v>
      </c>
      <c r="I1821" s="199" t="s">
        <v>63</v>
      </c>
      <c r="J1821" s="50"/>
      <c r="K1821" s="51"/>
      <c r="L1821" s="51">
        <v>1495</v>
      </c>
      <c r="M1821" s="51"/>
      <c r="N1821" s="51"/>
      <c r="O1821" s="51"/>
      <c r="P1821" s="51" t="s">
        <v>1781</v>
      </c>
      <c r="Q1821" s="51"/>
      <c r="R1821" s="51"/>
      <c r="S1821" s="51"/>
      <c r="T1821" s="51"/>
    </row>
    <row r="1822" spans="1:20" ht="38.25">
      <c r="A1822" s="80">
        <v>1822</v>
      </c>
      <c r="B1822" s="46" t="s">
        <v>1016</v>
      </c>
      <c r="C1822" s="112" t="s">
        <v>3466</v>
      </c>
      <c r="D1822" s="112" t="s">
        <v>2125</v>
      </c>
      <c r="E1822" s="112" t="s">
        <v>2769</v>
      </c>
      <c r="F1822" s="111" t="s">
        <v>2470</v>
      </c>
      <c r="G1822" s="113" t="s">
        <v>2934</v>
      </c>
      <c r="H1822" s="141" t="s">
        <v>459</v>
      </c>
      <c r="I1822" s="199" t="s">
        <v>2284</v>
      </c>
      <c r="J1822" s="50"/>
      <c r="K1822" s="51"/>
      <c r="L1822" s="51">
        <v>1496</v>
      </c>
      <c r="M1822" s="51"/>
      <c r="N1822" s="51"/>
      <c r="O1822" s="51"/>
      <c r="P1822" s="51" t="s">
        <v>1781</v>
      </c>
      <c r="Q1822" s="51"/>
      <c r="R1822" s="51"/>
      <c r="S1822" s="51"/>
      <c r="T1822" s="51"/>
    </row>
    <row r="1823" spans="1:20" ht="38.25">
      <c r="A1823" s="80">
        <v>1823</v>
      </c>
      <c r="B1823" s="46" t="s">
        <v>1016</v>
      </c>
      <c r="C1823" s="112" t="s">
        <v>3479</v>
      </c>
      <c r="D1823" s="112" t="s">
        <v>3480</v>
      </c>
      <c r="E1823" s="112" t="s">
        <v>1041</v>
      </c>
      <c r="F1823" s="113" t="s">
        <v>3469</v>
      </c>
      <c r="G1823" s="113" t="s">
        <v>2928</v>
      </c>
      <c r="H1823" s="141" t="s">
        <v>460</v>
      </c>
      <c r="I1823" s="199" t="s">
        <v>461</v>
      </c>
      <c r="J1823" s="50" t="s">
        <v>1731</v>
      </c>
      <c r="K1823" s="51"/>
      <c r="L1823" s="51">
        <v>1066</v>
      </c>
      <c r="M1823" s="51" t="s">
        <v>704</v>
      </c>
      <c r="N1823" s="51" t="s">
        <v>705</v>
      </c>
      <c r="O1823" s="51" t="s">
        <v>778</v>
      </c>
      <c r="P1823" s="51"/>
      <c r="Q1823" s="51"/>
      <c r="R1823" s="51"/>
      <c r="S1823" s="51"/>
      <c r="T1823" s="51"/>
    </row>
    <row r="1824" spans="1:20" ht="89.25">
      <c r="A1824" s="80">
        <v>1824</v>
      </c>
      <c r="B1824" s="46" t="s">
        <v>1016</v>
      </c>
      <c r="C1824" s="112" t="s">
        <v>3486</v>
      </c>
      <c r="D1824" s="112" t="s">
        <v>3487</v>
      </c>
      <c r="E1824" s="112" t="s">
        <v>2724</v>
      </c>
      <c r="F1824" s="111" t="s">
        <v>2470</v>
      </c>
      <c r="G1824" s="113" t="s">
        <v>2934</v>
      </c>
      <c r="H1824" s="141" t="s">
        <v>252</v>
      </c>
      <c r="I1824" s="199" t="s">
        <v>253</v>
      </c>
      <c r="J1824" s="50"/>
      <c r="K1824" s="51"/>
      <c r="L1824" s="51">
        <v>1498</v>
      </c>
      <c r="M1824" s="51"/>
      <c r="N1824" s="51"/>
      <c r="O1824" s="51"/>
      <c r="P1824" s="51" t="s">
        <v>1776</v>
      </c>
      <c r="Q1824" s="51"/>
      <c r="R1824" s="51"/>
      <c r="S1824" s="51"/>
      <c r="T1824" s="51"/>
    </row>
    <row r="1825" spans="1:20" ht="38.25">
      <c r="A1825" s="80">
        <v>1825</v>
      </c>
      <c r="B1825" s="46" t="s">
        <v>1016</v>
      </c>
      <c r="C1825" s="112" t="s">
        <v>3486</v>
      </c>
      <c r="D1825" s="112" t="s">
        <v>3487</v>
      </c>
      <c r="E1825" s="112" t="s">
        <v>2469</v>
      </c>
      <c r="F1825" s="113" t="s">
        <v>3469</v>
      </c>
      <c r="G1825" s="113" t="s">
        <v>2928</v>
      </c>
      <c r="H1825" s="141" t="s">
        <v>460</v>
      </c>
      <c r="I1825" s="199" t="s">
        <v>461</v>
      </c>
      <c r="J1825" s="50" t="s">
        <v>1731</v>
      </c>
      <c r="K1825" s="51"/>
      <c r="L1825" s="51">
        <v>1067</v>
      </c>
      <c r="M1825" s="51" t="s">
        <v>704</v>
      </c>
      <c r="N1825" s="51" t="s">
        <v>705</v>
      </c>
      <c r="O1825" s="51" t="s">
        <v>778</v>
      </c>
      <c r="P1825" s="51"/>
      <c r="Q1825" s="51"/>
      <c r="R1825" s="51"/>
      <c r="S1825" s="51"/>
      <c r="T1825" s="51"/>
    </row>
    <row r="1826" spans="1:20" ht="38.25">
      <c r="A1826" s="80">
        <v>1826</v>
      </c>
      <c r="B1826" s="46" t="s">
        <v>1016</v>
      </c>
      <c r="C1826" s="112" t="s">
        <v>3500</v>
      </c>
      <c r="D1826" s="112" t="s">
        <v>3501</v>
      </c>
      <c r="E1826" s="112" t="s">
        <v>3216</v>
      </c>
      <c r="F1826" s="113" t="s">
        <v>3469</v>
      </c>
      <c r="G1826" s="113" t="s">
        <v>2928</v>
      </c>
      <c r="H1826" s="141" t="s">
        <v>460</v>
      </c>
      <c r="I1826" s="199" t="s">
        <v>461</v>
      </c>
      <c r="J1826" s="50" t="s">
        <v>1731</v>
      </c>
      <c r="K1826" s="51"/>
      <c r="L1826" s="51">
        <v>1069</v>
      </c>
      <c r="M1826" s="51" t="s">
        <v>704</v>
      </c>
      <c r="N1826" s="51" t="s">
        <v>705</v>
      </c>
      <c r="O1826" s="51" t="s">
        <v>778</v>
      </c>
      <c r="P1826" s="51"/>
      <c r="Q1826" s="51"/>
      <c r="R1826" s="51"/>
      <c r="S1826" s="51"/>
      <c r="T1826" s="51"/>
    </row>
    <row r="1827" spans="1:20" ht="38.25">
      <c r="A1827" s="80">
        <v>1827</v>
      </c>
      <c r="B1827" s="46" t="s">
        <v>1016</v>
      </c>
      <c r="C1827" s="112" t="s">
        <v>3514</v>
      </c>
      <c r="D1827" s="112" t="s">
        <v>3515</v>
      </c>
      <c r="E1827" s="112" t="s">
        <v>1067</v>
      </c>
      <c r="F1827" s="113" t="s">
        <v>3469</v>
      </c>
      <c r="G1827" s="113" t="s">
        <v>2928</v>
      </c>
      <c r="H1827" s="141" t="s">
        <v>460</v>
      </c>
      <c r="I1827" s="199" t="s">
        <v>461</v>
      </c>
      <c r="J1827" s="50" t="s">
        <v>1731</v>
      </c>
      <c r="K1827" s="51"/>
      <c r="L1827" s="51">
        <v>1071</v>
      </c>
      <c r="M1827" s="51" t="s">
        <v>704</v>
      </c>
      <c r="N1827" s="51" t="s">
        <v>705</v>
      </c>
      <c r="O1827" s="51" t="s">
        <v>778</v>
      </c>
      <c r="P1827" s="51"/>
      <c r="Q1827" s="51"/>
      <c r="R1827" s="51"/>
      <c r="S1827" s="51"/>
      <c r="T1827" s="51"/>
    </row>
    <row r="1828" spans="1:20" ht="38.25">
      <c r="A1828" s="80">
        <v>1828</v>
      </c>
      <c r="B1828" s="46" t="s">
        <v>1016</v>
      </c>
      <c r="C1828" s="112" t="s">
        <v>3521</v>
      </c>
      <c r="D1828" s="112" t="s">
        <v>3522</v>
      </c>
      <c r="E1828" s="112" t="s">
        <v>509</v>
      </c>
      <c r="F1828" s="113" t="s">
        <v>3469</v>
      </c>
      <c r="G1828" s="113" t="s">
        <v>2928</v>
      </c>
      <c r="H1828" s="141" t="s">
        <v>460</v>
      </c>
      <c r="I1828" s="199" t="s">
        <v>461</v>
      </c>
      <c r="J1828" s="50" t="s">
        <v>1731</v>
      </c>
      <c r="K1828" s="51"/>
      <c r="L1828" s="51">
        <v>1072</v>
      </c>
      <c r="M1828" s="51" t="s">
        <v>704</v>
      </c>
      <c r="N1828" s="51" t="s">
        <v>705</v>
      </c>
      <c r="O1828" s="51" t="s">
        <v>778</v>
      </c>
      <c r="P1828" s="51"/>
      <c r="Q1828" s="51"/>
      <c r="R1828" s="51"/>
      <c r="S1828" s="51"/>
      <c r="T1828" s="51"/>
    </row>
    <row r="1829" spans="1:20" ht="38.25">
      <c r="A1829" s="80">
        <v>1829</v>
      </c>
      <c r="B1829" s="46" t="s">
        <v>1016</v>
      </c>
      <c r="C1829" s="112" t="s">
        <v>3528</v>
      </c>
      <c r="D1829" s="112" t="s">
        <v>3529</v>
      </c>
      <c r="E1829" s="112" t="s">
        <v>1041</v>
      </c>
      <c r="F1829" s="113" t="s">
        <v>3469</v>
      </c>
      <c r="G1829" s="113" t="s">
        <v>2928</v>
      </c>
      <c r="H1829" s="141" t="s">
        <v>460</v>
      </c>
      <c r="I1829" s="199" t="s">
        <v>461</v>
      </c>
      <c r="J1829" s="50" t="s">
        <v>1731</v>
      </c>
      <c r="K1829" s="51"/>
      <c r="L1829" s="51">
        <v>1073</v>
      </c>
      <c r="M1829" s="51" t="s">
        <v>704</v>
      </c>
      <c r="N1829" s="51" t="s">
        <v>705</v>
      </c>
      <c r="O1829" s="51" t="s">
        <v>778</v>
      </c>
      <c r="P1829" s="51"/>
      <c r="Q1829" s="51"/>
      <c r="R1829" s="51"/>
      <c r="S1829" s="51"/>
      <c r="T1829" s="51"/>
    </row>
    <row r="1830" spans="1:20" ht="38.25">
      <c r="A1830" s="80">
        <v>1830</v>
      </c>
      <c r="B1830" s="46" t="s">
        <v>1016</v>
      </c>
      <c r="C1830" s="112" t="s">
        <v>3535</v>
      </c>
      <c r="D1830" s="112" t="s">
        <v>3536</v>
      </c>
      <c r="E1830" s="112" t="s">
        <v>1877</v>
      </c>
      <c r="F1830" s="113" t="s">
        <v>3469</v>
      </c>
      <c r="G1830" s="113" t="s">
        <v>2928</v>
      </c>
      <c r="H1830" s="141" t="s">
        <v>460</v>
      </c>
      <c r="I1830" s="199" t="s">
        <v>461</v>
      </c>
      <c r="J1830" s="50" t="s">
        <v>1731</v>
      </c>
      <c r="K1830" s="51"/>
      <c r="L1830" s="51">
        <v>1074</v>
      </c>
      <c r="M1830" s="51" t="s">
        <v>704</v>
      </c>
      <c r="N1830" s="51" t="s">
        <v>705</v>
      </c>
      <c r="O1830" s="51" t="s">
        <v>778</v>
      </c>
      <c r="P1830" s="51"/>
      <c r="Q1830" s="51"/>
      <c r="R1830" s="51"/>
      <c r="S1830" s="51"/>
      <c r="T1830" s="51"/>
    </row>
    <row r="1831" spans="1:20" ht="25.5">
      <c r="A1831" s="80">
        <v>1831</v>
      </c>
      <c r="B1831" s="46" t="s">
        <v>1016</v>
      </c>
      <c r="C1831" s="112" t="s">
        <v>3535</v>
      </c>
      <c r="D1831" s="112" t="s">
        <v>1869</v>
      </c>
      <c r="E1831" s="112" t="s">
        <v>2753</v>
      </c>
      <c r="F1831" s="111" t="s">
        <v>2470</v>
      </c>
      <c r="G1831" s="113" t="s">
        <v>2934</v>
      </c>
      <c r="H1831" s="141" t="s">
        <v>2286</v>
      </c>
      <c r="I1831" s="199" t="s">
        <v>2284</v>
      </c>
      <c r="J1831" s="50"/>
      <c r="K1831" s="51"/>
      <c r="L1831" s="51">
        <v>1158</v>
      </c>
      <c r="M1831" s="51"/>
      <c r="N1831" s="51"/>
      <c r="O1831" s="51"/>
      <c r="P1831" s="51" t="s">
        <v>1776</v>
      </c>
      <c r="Q1831" s="51"/>
      <c r="R1831" s="51"/>
      <c r="S1831" s="51"/>
      <c r="T1831" s="51"/>
    </row>
    <row r="1832" spans="1:20" ht="38.25">
      <c r="A1832" s="80">
        <v>1832</v>
      </c>
      <c r="B1832" s="46" t="s">
        <v>1016</v>
      </c>
      <c r="C1832" s="112" t="s">
        <v>3267</v>
      </c>
      <c r="D1832" s="112" t="s">
        <v>3268</v>
      </c>
      <c r="E1832" s="112" t="s">
        <v>1037</v>
      </c>
      <c r="F1832" s="113" t="s">
        <v>3469</v>
      </c>
      <c r="G1832" s="113" t="s">
        <v>2928</v>
      </c>
      <c r="H1832" s="141" t="s">
        <v>460</v>
      </c>
      <c r="I1832" s="141" t="s">
        <v>461</v>
      </c>
      <c r="J1832" s="50" t="s">
        <v>1731</v>
      </c>
      <c r="K1832" s="51"/>
      <c r="L1832" s="51">
        <v>1075</v>
      </c>
      <c r="M1832" s="51" t="s">
        <v>704</v>
      </c>
      <c r="N1832" s="51" t="s">
        <v>705</v>
      </c>
      <c r="O1832" s="51" t="s">
        <v>778</v>
      </c>
      <c r="P1832" s="51"/>
      <c r="Q1832" s="51"/>
      <c r="R1832" s="51"/>
      <c r="S1832" s="51"/>
      <c r="T1832" s="51"/>
    </row>
    <row r="1833" spans="1:20" ht="38.25">
      <c r="A1833" s="80">
        <v>1833</v>
      </c>
      <c r="B1833" s="46" t="s">
        <v>1016</v>
      </c>
      <c r="C1833" s="112" t="s">
        <v>3267</v>
      </c>
      <c r="D1833" s="112" t="s">
        <v>3268</v>
      </c>
      <c r="E1833" s="112" t="s">
        <v>3229</v>
      </c>
      <c r="F1833" s="113" t="s">
        <v>3469</v>
      </c>
      <c r="G1833" s="113" t="s">
        <v>2928</v>
      </c>
      <c r="H1833" s="141" t="s">
        <v>460</v>
      </c>
      <c r="I1833" s="141" t="s">
        <v>461</v>
      </c>
      <c r="J1833" s="50" t="s">
        <v>1731</v>
      </c>
      <c r="K1833" s="51"/>
      <c r="L1833" s="51">
        <v>1507</v>
      </c>
      <c r="M1833" s="51" t="s">
        <v>704</v>
      </c>
      <c r="N1833" s="51" t="s">
        <v>705</v>
      </c>
      <c r="O1833" s="51" t="s">
        <v>778</v>
      </c>
      <c r="P1833" s="51"/>
      <c r="Q1833" s="51"/>
      <c r="R1833" s="51"/>
      <c r="S1833" s="51"/>
      <c r="T1833" s="51"/>
    </row>
    <row r="1834" spans="1:20" ht="38.25">
      <c r="A1834" s="80">
        <v>1834</v>
      </c>
      <c r="B1834" s="46" t="s">
        <v>1016</v>
      </c>
      <c r="C1834" s="112" t="s">
        <v>3281</v>
      </c>
      <c r="D1834" s="112" t="s">
        <v>3282</v>
      </c>
      <c r="E1834" s="112" t="s">
        <v>2318</v>
      </c>
      <c r="F1834" s="113" t="s">
        <v>3469</v>
      </c>
      <c r="G1834" s="113" t="s">
        <v>2928</v>
      </c>
      <c r="H1834" s="141" t="s">
        <v>460</v>
      </c>
      <c r="I1834" s="141" t="s">
        <v>461</v>
      </c>
      <c r="J1834" s="50" t="s">
        <v>1731</v>
      </c>
      <c r="K1834" s="51"/>
      <c r="L1834" s="51">
        <v>1077</v>
      </c>
      <c r="M1834" s="51" t="s">
        <v>704</v>
      </c>
      <c r="N1834" s="51" t="s">
        <v>705</v>
      </c>
      <c r="O1834" s="51" t="s">
        <v>778</v>
      </c>
      <c r="P1834" s="51"/>
      <c r="Q1834" s="51"/>
      <c r="R1834" s="51"/>
      <c r="S1834" s="51"/>
      <c r="T1834" s="51"/>
    </row>
    <row r="1835" spans="1:20" ht="38.25">
      <c r="A1835" s="80">
        <v>1835</v>
      </c>
      <c r="B1835" s="46" t="s">
        <v>1016</v>
      </c>
      <c r="C1835" s="112" t="s">
        <v>3281</v>
      </c>
      <c r="D1835" s="112" t="s">
        <v>3282</v>
      </c>
      <c r="E1835" s="112" t="s">
        <v>3522</v>
      </c>
      <c r="F1835" s="113" t="s">
        <v>3469</v>
      </c>
      <c r="G1835" s="113" t="s">
        <v>2928</v>
      </c>
      <c r="H1835" s="141" t="s">
        <v>460</v>
      </c>
      <c r="I1835" s="141" t="s">
        <v>461</v>
      </c>
      <c r="J1835" s="50" t="s">
        <v>1731</v>
      </c>
      <c r="K1835" s="51"/>
      <c r="L1835" s="51">
        <v>1509</v>
      </c>
      <c r="M1835" s="51" t="s">
        <v>704</v>
      </c>
      <c r="N1835" s="51" t="s">
        <v>705</v>
      </c>
      <c r="O1835" s="51" t="s">
        <v>778</v>
      </c>
      <c r="P1835" s="51"/>
      <c r="Q1835" s="51"/>
      <c r="R1835" s="51"/>
      <c r="S1835" s="51"/>
      <c r="T1835" s="51"/>
    </row>
    <row r="1836" spans="1:20" ht="117.75">
      <c r="A1836" s="80">
        <v>1836</v>
      </c>
      <c r="B1836" s="46" t="s">
        <v>1016</v>
      </c>
      <c r="C1836" s="112" t="s">
        <v>2648</v>
      </c>
      <c r="D1836" s="112" t="s">
        <v>2649</v>
      </c>
      <c r="E1836" s="112" t="s">
        <v>1033</v>
      </c>
      <c r="F1836" s="111" t="s">
        <v>2470</v>
      </c>
      <c r="G1836" s="113" t="s">
        <v>2934</v>
      </c>
      <c r="H1836" s="141" t="s">
        <v>3452</v>
      </c>
      <c r="I1836" s="141" t="s">
        <v>3453</v>
      </c>
      <c r="J1836" s="50"/>
      <c r="K1836" s="51"/>
      <c r="L1836" s="51">
        <v>1510</v>
      </c>
      <c r="M1836" s="51"/>
      <c r="N1836" s="51"/>
      <c r="O1836" s="51"/>
      <c r="P1836" s="51" t="s">
        <v>1777</v>
      </c>
      <c r="Q1836" s="51"/>
      <c r="R1836" s="51"/>
      <c r="S1836" s="51"/>
      <c r="T1836" s="51"/>
    </row>
    <row r="1837" spans="1:20" ht="129">
      <c r="A1837" s="80">
        <v>1837</v>
      </c>
      <c r="B1837" s="46" t="s">
        <v>1016</v>
      </c>
      <c r="C1837" s="112" t="s">
        <v>3454</v>
      </c>
      <c r="D1837" s="112" t="s">
        <v>2649</v>
      </c>
      <c r="E1837" s="112" t="s">
        <v>2769</v>
      </c>
      <c r="F1837" s="111" t="s">
        <v>2470</v>
      </c>
      <c r="G1837" s="113" t="s">
        <v>2934</v>
      </c>
      <c r="H1837" s="141" t="s">
        <v>3455</v>
      </c>
      <c r="I1837" s="141" t="s">
        <v>3456</v>
      </c>
      <c r="J1837" s="50"/>
      <c r="K1837" s="51"/>
      <c r="L1837" s="51">
        <v>1259</v>
      </c>
      <c r="M1837" s="51"/>
      <c r="N1837" s="51"/>
      <c r="O1837" s="51"/>
      <c r="P1837" s="51" t="s">
        <v>1777</v>
      </c>
      <c r="Q1837" s="51"/>
      <c r="R1837" s="51"/>
      <c r="S1837" s="51"/>
      <c r="T1837" s="51"/>
    </row>
    <row r="1838" spans="1:20" ht="51">
      <c r="A1838" s="80">
        <v>1838</v>
      </c>
      <c r="B1838" s="46" t="s">
        <v>1016</v>
      </c>
      <c r="C1838" s="112" t="s">
        <v>3454</v>
      </c>
      <c r="D1838" s="112" t="s">
        <v>2649</v>
      </c>
      <c r="E1838" s="112" t="s">
        <v>1003</v>
      </c>
      <c r="F1838" s="113" t="s">
        <v>3469</v>
      </c>
      <c r="G1838" s="113" t="s">
        <v>2928</v>
      </c>
      <c r="H1838" s="141" t="s">
        <v>254</v>
      </c>
      <c r="I1838" s="141" t="s">
        <v>255</v>
      </c>
      <c r="J1838" s="50" t="s">
        <v>1732</v>
      </c>
      <c r="K1838" s="51"/>
      <c r="L1838" s="51">
        <v>1512</v>
      </c>
      <c r="M1838" s="51" t="s">
        <v>704</v>
      </c>
      <c r="N1838" s="51" t="s">
        <v>705</v>
      </c>
      <c r="O1838" s="51" t="s">
        <v>778</v>
      </c>
      <c r="P1838" s="51"/>
      <c r="Q1838" s="51"/>
      <c r="R1838" s="51"/>
      <c r="S1838" s="51"/>
      <c r="T1838" s="51"/>
    </row>
    <row r="1839" spans="1:20" ht="25.5">
      <c r="A1839" s="80">
        <v>1839</v>
      </c>
      <c r="B1839" s="46" t="s">
        <v>1016</v>
      </c>
      <c r="C1839" s="112" t="s">
        <v>352</v>
      </c>
      <c r="D1839" s="112" t="s">
        <v>2649</v>
      </c>
      <c r="E1839" s="112" t="s">
        <v>3210</v>
      </c>
      <c r="F1839" s="111" t="s">
        <v>2470</v>
      </c>
      <c r="G1839" s="113" t="s">
        <v>2928</v>
      </c>
      <c r="H1839" s="141" t="s">
        <v>256</v>
      </c>
      <c r="I1839" s="141" t="s">
        <v>257</v>
      </c>
      <c r="J1839" s="50"/>
      <c r="K1839" s="51"/>
      <c r="L1839" s="51">
        <v>1513</v>
      </c>
      <c r="M1839" s="51"/>
      <c r="N1839" s="51"/>
      <c r="O1839" s="51"/>
      <c r="P1839" s="51" t="s">
        <v>1781</v>
      </c>
      <c r="Q1839" s="51"/>
      <c r="R1839" s="51"/>
      <c r="S1839" s="51"/>
      <c r="T1839" s="51"/>
    </row>
    <row r="1840" spans="1:20" ht="38.25">
      <c r="A1840" s="80">
        <v>1840</v>
      </c>
      <c r="B1840" s="46" t="s">
        <v>1016</v>
      </c>
      <c r="C1840" s="112" t="s">
        <v>352</v>
      </c>
      <c r="D1840" s="112" t="s">
        <v>2649</v>
      </c>
      <c r="E1840" s="112" t="s">
        <v>3210</v>
      </c>
      <c r="F1840" s="111" t="s">
        <v>2470</v>
      </c>
      <c r="G1840" s="113" t="s">
        <v>2928</v>
      </c>
      <c r="H1840" s="141" t="s">
        <v>2287</v>
      </c>
      <c r="I1840" s="141" t="s">
        <v>2284</v>
      </c>
      <c r="J1840" s="50"/>
      <c r="K1840" s="51"/>
      <c r="L1840" s="51">
        <v>1514</v>
      </c>
      <c r="M1840" s="51"/>
      <c r="N1840" s="51"/>
      <c r="O1840" s="51"/>
      <c r="P1840" s="51" t="s">
        <v>1781</v>
      </c>
      <c r="Q1840" s="51"/>
      <c r="R1840" s="51"/>
      <c r="S1840" s="51"/>
      <c r="T1840" s="51"/>
    </row>
    <row r="1841" spans="1:20" ht="38.25">
      <c r="A1841" s="80">
        <v>1841</v>
      </c>
      <c r="B1841" s="46" t="s">
        <v>1016</v>
      </c>
      <c r="C1841" s="112" t="s">
        <v>352</v>
      </c>
      <c r="D1841" s="112" t="s">
        <v>2649</v>
      </c>
      <c r="E1841" s="112" t="s">
        <v>3210</v>
      </c>
      <c r="F1841" s="111" t="s">
        <v>2470</v>
      </c>
      <c r="G1841" s="113" t="s">
        <v>2928</v>
      </c>
      <c r="H1841" s="141" t="s">
        <v>258</v>
      </c>
      <c r="I1841" s="141" t="s">
        <v>2284</v>
      </c>
      <c r="J1841" s="50"/>
      <c r="K1841" s="51"/>
      <c r="L1841" s="51">
        <v>1515</v>
      </c>
      <c r="M1841" s="51"/>
      <c r="N1841" s="51"/>
      <c r="O1841" s="51"/>
      <c r="P1841" s="51" t="s">
        <v>1781</v>
      </c>
      <c r="Q1841" s="51"/>
      <c r="R1841" s="51"/>
      <c r="S1841" s="51"/>
      <c r="T1841" s="51"/>
    </row>
    <row r="1842" spans="1:20" ht="76.5">
      <c r="A1842" s="80">
        <v>1842</v>
      </c>
      <c r="B1842" s="46" t="s">
        <v>1016</v>
      </c>
      <c r="C1842" s="112" t="s">
        <v>1274</v>
      </c>
      <c r="D1842" s="112" t="s">
        <v>1275</v>
      </c>
      <c r="E1842" s="112" t="s">
        <v>1033</v>
      </c>
      <c r="F1842" s="113" t="s">
        <v>3469</v>
      </c>
      <c r="G1842" s="113" t="s">
        <v>2928</v>
      </c>
      <c r="H1842" s="141" t="s">
        <v>259</v>
      </c>
      <c r="I1842" s="141" t="s">
        <v>260</v>
      </c>
      <c r="J1842" s="50" t="s">
        <v>1730</v>
      </c>
      <c r="K1842" s="51"/>
      <c r="L1842" s="51">
        <v>1516</v>
      </c>
      <c r="M1842" s="51"/>
      <c r="N1842" s="51" t="s">
        <v>3823</v>
      </c>
      <c r="O1842" s="51" t="s">
        <v>778</v>
      </c>
      <c r="P1842" s="51" t="s">
        <v>1779</v>
      </c>
      <c r="Q1842" s="51"/>
      <c r="R1842" s="51"/>
      <c r="S1842" s="51"/>
      <c r="T1842" s="51"/>
    </row>
    <row r="1843" spans="1:20" ht="38.25">
      <c r="A1843" s="80">
        <v>1843</v>
      </c>
      <c r="B1843" s="46" t="s">
        <v>1016</v>
      </c>
      <c r="C1843" s="112" t="s">
        <v>1274</v>
      </c>
      <c r="D1843" s="112" t="s">
        <v>1275</v>
      </c>
      <c r="E1843" s="112" t="s">
        <v>2469</v>
      </c>
      <c r="F1843" s="111" t="s">
        <v>2470</v>
      </c>
      <c r="G1843" s="113" t="s">
        <v>2934</v>
      </c>
      <c r="H1843" s="141" t="s">
        <v>261</v>
      </c>
      <c r="I1843" s="141" t="s">
        <v>262</v>
      </c>
      <c r="J1843" s="50"/>
      <c r="K1843" s="51"/>
      <c r="L1843" s="51">
        <v>1517</v>
      </c>
      <c r="M1843" s="51"/>
      <c r="N1843" s="51"/>
      <c r="O1843" s="51"/>
      <c r="P1843" s="51" t="s">
        <v>1779</v>
      </c>
      <c r="Q1843" s="51"/>
      <c r="R1843" s="51"/>
      <c r="S1843" s="51"/>
      <c r="T1843" s="51"/>
    </row>
    <row r="1844" spans="1:20" ht="38.25">
      <c r="A1844" s="80">
        <v>1844</v>
      </c>
      <c r="B1844" s="46" t="s">
        <v>1016</v>
      </c>
      <c r="C1844" s="112" t="s">
        <v>1274</v>
      </c>
      <c r="D1844" s="112" t="s">
        <v>1275</v>
      </c>
      <c r="E1844" s="112" t="s">
        <v>2469</v>
      </c>
      <c r="F1844" s="111" t="s">
        <v>2470</v>
      </c>
      <c r="G1844" s="113" t="s">
        <v>2934</v>
      </c>
      <c r="H1844" s="141" t="s">
        <v>261</v>
      </c>
      <c r="I1844" s="141" t="s">
        <v>263</v>
      </c>
      <c r="J1844" s="50"/>
      <c r="K1844" s="51"/>
      <c r="L1844" s="51">
        <v>1518</v>
      </c>
      <c r="M1844" s="51"/>
      <c r="N1844" s="51"/>
      <c r="O1844" s="51"/>
      <c r="P1844" s="51" t="s">
        <v>1779</v>
      </c>
      <c r="Q1844" s="51"/>
      <c r="R1844" s="51"/>
      <c r="S1844" s="51"/>
      <c r="T1844" s="51"/>
    </row>
    <row r="1845" spans="1:20" ht="165.75">
      <c r="A1845" s="80">
        <v>1845</v>
      </c>
      <c r="B1845" s="46" t="s">
        <v>1016</v>
      </c>
      <c r="C1845" s="112" t="s">
        <v>1819</v>
      </c>
      <c r="D1845" s="112" t="s">
        <v>1820</v>
      </c>
      <c r="E1845" s="112" t="s">
        <v>3257</v>
      </c>
      <c r="F1845" s="111" t="s">
        <v>2470</v>
      </c>
      <c r="G1845" s="113" t="s">
        <v>2934</v>
      </c>
      <c r="H1845" s="141" t="s">
        <v>264</v>
      </c>
      <c r="I1845" s="141" t="s">
        <v>265</v>
      </c>
      <c r="J1845" s="50"/>
      <c r="K1845" s="51"/>
      <c r="L1845" s="51">
        <v>1519</v>
      </c>
      <c r="M1845" s="51"/>
      <c r="N1845" s="51"/>
      <c r="O1845" s="51"/>
      <c r="P1845" s="51" t="s">
        <v>3694</v>
      </c>
      <c r="Q1845" s="51"/>
      <c r="R1845" s="51"/>
      <c r="S1845" s="51"/>
      <c r="T1845" s="51"/>
    </row>
    <row r="1846" spans="1:20" ht="63.75">
      <c r="A1846" s="80">
        <v>1846</v>
      </c>
      <c r="B1846" s="46" t="s">
        <v>1016</v>
      </c>
      <c r="C1846" s="112" t="s">
        <v>608</v>
      </c>
      <c r="D1846" s="112" t="s">
        <v>609</v>
      </c>
      <c r="E1846" s="112" t="s">
        <v>2469</v>
      </c>
      <c r="F1846" s="111" t="s">
        <v>2470</v>
      </c>
      <c r="G1846" s="113" t="s">
        <v>2934</v>
      </c>
      <c r="H1846" s="141" t="s">
        <v>266</v>
      </c>
      <c r="I1846" s="141" t="s">
        <v>793</v>
      </c>
      <c r="J1846" s="50"/>
      <c r="K1846" s="51"/>
      <c r="L1846" s="51">
        <v>1520</v>
      </c>
      <c r="M1846" s="51"/>
      <c r="N1846" s="51"/>
      <c r="O1846" s="51"/>
      <c r="P1846" s="51" t="s">
        <v>2099</v>
      </c>
      <c r="Q1846" s="51"/>
      <c r="R1846" s="51"/>
      <c r="S1846" s="51"/>
      <c r="T1846" s="51"/>
    </row>
    <row r="1847" spans="1:20" ht="51">
      <c r="A1847" s="80">
        <v>1847</v>
      </c>
      <c r="B1847" s="46" t="s">
        <v>1016</v>
      </c>
      <c r="C1847" s="112" t="s">
        <v>2931</v>
      </c>
      <c r="D1847" s="112" t="s">
        <v>2932</v>
      </c>
      <c r="E1847" s="112" t="s">
        <v>465</v>
      </c>
      <c r="F1847" s="113" t="s">
        <v>3469</v>
      </c>
      <c r="G1847" s="113" t="s">
        <v>2928</v>
      </c>
      <c r="H1847" s="141" t="s">
        <v>794</v>
      </c>
      <c r="I1847" s="141" t="s">
        <v>795</v>
      </c>
      <c r="J1847" s="50" t="s">
        <v>1731</v>
      </c>
      <c r="K1847" s="51"/>
      <c r="L1847" s="51">
        <v>1521</v>
      </c>
      <c r="M1847" s="51" t="s">
        <v>704</v>
      </c>
      <c r="N1847" s="51" t="s">
        <v>705</v>
      </c>
      <c r="O1847" s="51" t="s">
        <v>778</v>
      </c>
      <c r="P1847" s="51"/>
      <c r="Q1847" s="51"/>
      <c r="R1847" s="51"/>
      <c r="S1847" s="51"/>
      <c r="T1847" s="51"/>
    </row>
    <row r="1848" spans="1:20" ht="63.75">
      <c r="A1848" s="80">
        <v>1848</v>
      </c>
      <c r="B1848" s="46" t="s">
        <v>1016</v>
      </c>
      <c r="C1848" s="112" t="s">
        <v>1246</v>
      </c>
      <c r="D1848" s="112" t="s">
        <v>1259</v>
      </c>
      <c r="E1848" s="112" t="s">
        <v>1067</v>
      </c>
      <c r="F1848" s="111" t="s">
        <v>2470</v>
      </c>
      <c r="G1848" s="113" t="s">
        <v>2934</v>
      </c>
      <c r="H1848" s="141" t="s">
        <v>796</v>
      </c>
      <c r="I1848" s="141" t="s">
        <v>797</v>
      </c>
      <c r="J1848" s="50"/>
      <c r="K1848" s="51"/>
      <c r="L1848" s="51">
        <v>1522</v>
      </c>
      <c r="M1848" s="51"/>
      <c r="N1848" s="51"/>
      <c r="O1848" s="51"/>
      <c r="P1848" s="51" t="s">
        <v>1779</v>
      </c>
      <c r="Q1848" s="51"/>
      <c r="R1848" s="51"/>
      <c r="S1848" s="51"/>
      <c r="T1848" s="51"/>
    </row>
    <row r="1849" spans="1:20" ht="63.75">
      <c r="A1849" s="80">
        <v>1849</v>
      </c>
      <c r="B1849" s="46" t="s">
        <v>1016</v>
      </c>
      <c r="C1849" s="112" t="s">
        <v>1246</v>
      </c>
      <c r="D1849" s="112" t="s">
        <v>1259</v>
      </c>
      <c r="E1849" s="112" t="s">
        <v>3229</v>
      </c>
      <c r="F1849" s="111" t="s">
        <v>2470</v>
      </c>
      <c r="G1849" s="113" t="s">
        <v>2934</v>
      </c>
      <c r="H1849" s="141" t="s">
        <v>3457</v>
      </c>
      <c r="I1849" s="141" t="s">
        <v>3458</v>
      </c>
      <c r="J1849" s="50"/>
      <c r="K1849" s="51"/>
      <c r="L1849" s="51">
        <v>1523</v>
      </c>
      <c r="M1849" s="51"/>
      <c r="N1849" s="51"/>
      <c r="O1849" s="51"/>
      <c r="P1849" s="51" t="s">
        <v>1779</v>
      </c>
      <c r="Q1849" s="51"/>
      <c r="R1849" s="51"/>
      <c r="S1849" s="51"/>
      <c r="T1849" s="51"/>
    </row>
    <row r="1850" spans="1:20" ht="127.5">
      <c r="A1850" s="80">
        <v>1850</v>
      </c>
      <c r="B1850" s="46" t="s">
        <v>1016</v>
      </c>
      <c r="C1850" s="112" t="s">
        <v>1246</v>
      </c>
      <c r="D1850" s="112" t="s">
        <v>1247</v>
      </c>
      <c r="E1850" s="112" t="s">
        <v>1033</v>
      </c>
      <c r="F1850" s="113" t="s">
        <v>3469</v>
      </c>
      <c r="G1850" s="113" t="s">
        <v>2934</v>
      </c>
      <c r="H1850" s="141" t="s">
        <v>798</v>
      </c>
      <c r="I1850" s="141" t="s">
        <v>799</v>
      </c>
      <c r="J1850" s="50" t="s">
        <v>1731</v>
      </c>
      <c r="K1850" s="51"/>
      <c r="L1850" s="51">
        <v>1524</v>
      </c>
      <c r="M1850" s="51" t="s">
        <v>704</v>
      </c>
      <c r="N1850" s="51" t="s">
        <v>705</v>
      </c>
      <c r="O1850" s="51" t="s">
        <v>778</v>
      </c>
      <c r="P1850" s="51"/>
      <c r="Q1850" s="51"/>
      <c r="R1850" s="51"/>
      <c r="S1850" s="51"/>
      <c r="T1850" s="51"/>
    </row>
    <row r="1851" spans="1:20" ht="38.25">
      <c r="A1851" s="80">
        <v>1851</v>
      </c>
      <c r="B1851" s="46" t="s">
        <v>1016</v>
      </c>
      <c r="C1851" s="112" t="s">
        <v>1246</v>
      </c>
      <c r="D1851" s="112" t="s">
        <v>1247</v>
      </c>
      <c r="E1851" s="112" t="s">
        <v>1027</v>
      </c>
      <c r="F1851" s="111" t="s">
        <v>2470</v>
      </c>
      <c r="G1851" s="113" t="s">
        <v>2934</v>
      </c>
      <c r="H1851" s="141" t="s">
        <v>800</v>
      </c>
      <c r="I1851" s="141" t="s">
        <v>801</v>
      </c>
      <c r="J1851" s="50"/>
      <c r="K1851" s="51"/>
      <c r="L1851" s="51">
        <v>1525</v>
      </c>
      <c r="M1851" s="51"/>
      <c r="N1851" s="51"/>
      <c r="O1851" s="51"/>
      <c r="P1851" s="51" t="s">
        <v>1779</v>
      </c>
      <c r="Q1851" s="51"/>
      <c r="R1851" s="51"/>
      <c r="S1851" s="51"/>
      <c r="T1851" s="51"/>
    </row>
    <row r="1852" spans="1:20" ht="63.75">
      <c r="A1852" s="80">
        <v>1852</v>
      </c>
      <c r="B1852" s="46" t="s">
        <v>1016</v>
      </c>
      <c r="C1852" s="112" t="s">
        <v>463</v>
      </c>
      <c r="D1852" s="112" t="s">
        <v>2735</v>
      </c>
      <c r="E1852" s="112" t="s">
        <v>465</v>
      </c>
      <c r="F1852" s="111" t="s">
        <v>2470</v>
      </c>
      <c r="G1852" s="113" t="s">
        <v>2934</v>
      </c>
      <c r="H1852" s="141" t="s">
        <v>3462</v>
      </c>
      <c r="I1852" s="141" t="s">
        <v>3463</v>
      </c>
      <c r="J1852" s="50"/>
      <c r="K1852" s="51"/>
      <c r="L1852" s="51">
        <v>1526</v>
      </c>
      <c r="M1852" s="51"/>
      <c r="N1852" s="51"/>
      <c r="O1852" s="51"/>
      <c r="P1852" s="51" t="s">
        <v>1779</v>
      </c>
      <c r="Q1852" s="51"/>
      <c r="R1852" s="51"/>
      <c r="S1852" s="51"/>
      <c r="T1852" s="51"/>
    </row>
    <row r="1853" spans="1:20" ht="89.25">
      <c r="A1853" s="80">
        <v>1853</v>
      </c>
      <c r="B1853" s="46" t="s">
        <v>1016</v>
      </c>
      <c r="C1853" s="112" t="s">
        <v>802</v>
      </c>
      <c r="D1853" s="112" t="s">
        <v>803</v>
      </c>
      <c r="E1853" s="112" t="s">
        <v>3257</v>
      </c>
      <c r="F1853" s="111" t="s">
        <v>2470</v>
      </c>
      <c r="G1853" s="113" t="s">
        <v>2934</v>
      </c>
      <c r="H1853" s="141" t="s">
        <v>804</v>
      </c>
      <c r="I1853" s="141" t="s">
        <v>805</v>
      </c>
      <c r="J1853" s="50"/>
      <c r="K1853" s="51"/>
      <c r="L1853" s="51">
        <v>1527</v>
      </c>
      <c r="M1853" s="51"/>
      <c r="N1853" s="51"/>
      <c r="O1853" s="51"/>
      <c r="P1853" s="51" t="s">
        <v>1779</v>
      </c>
      <c r="Q1853" s="51"/>
      <c r="R1853" s="51"/>
      <c r="S1853" s="51"/>
      <c r="T1853" s="51"/>
    </row>
    <row r="1854" spans="1:20" ht="38.25">
      <c r="A1854" s="80">
        <v>1854</v>
      </c>
      <c r="B1854" s="46" t="s">
        <v>1016</v>
      </c>
      <c r="C1854" s="112" t="s">
        <v>1119</v>
      </c>
      <c r="D1854" s="112" t="s">
        <v>2735</v>
      </c>
      <c r="E1854" s="112" t="s">
        <v>474</v>
      </c>
      <c r="F1854" s="111" t="s">
        <v>2470</v>
      </c>
      <c r="G1854" s="113" t="s">
        <v>2934</v>
      </c>
      <c r="H1854" s="141" t="s">
        <v>806</v>
      </c>
      <c r="I1854" s="141" t="s">
        <v>807</v>
      </c>
      <c r="J1854" s="50"/>
      <c r="K1854" s="51"/>
      <c r="L1854" s="51">
        <v>1528</v>
      </c>
      <c r="M1854" s="51"/>
      <c r="N1854" s="51"/>
      <c r="O1854" s="51"/>
      <c r="P1854" s="51" t="s">
        <v>2100</v>
      </c>
      <c r="Q1854" s="51"/>
      <c r="R1854" s="51"/>
      <c r="S1854" s="51"/>
      <c r="T1854" s="51"/>
    </row>
    <row r="1855" spans="1:20" ht="409.5">
      <c r="A1855" s="80">
        <v>1855</v>
      </c>
      <c r="B1855" s="46" t="s">
        <v>1016</v>
      </c>
      <c r="C1855" s="112" t="s">
        <v>397</v>
      </c>
      <c r="D1855" s="112" t="s">
        <v>2735</v>
      </c>
      <c r="E1855" s="112" t="s">
        <v>2010</v>
      </c>
      <c r="F1855" s="111" t="s">
        <v>2470</v>
      </c>
      <c r="G1855" s="113" t="s">
        <v>2934</v>
      </c>
      <c r="H1855" s="141" t="s">
        <v>808</v>
      </c>
      <c r="I1855" s="141" t="s">
        <v>809</v>
      </c>
      <c r="J1855" s="50" t="s">
        <v>1732</v>
      </c>
      <c r="K1855" s="51" t="s">
        <v>314</v>
      </c>
      <c r="L1855" s="51">
        <v>1529</v>
      </c>
      <c r="M1855" s="51" t="s">
        <v>704</v>
      </c>
      <c r="N1855" s="51" t="s">
        <v>222</v>
      </c>
      <c r="O1855" s="51"/>
      <c r="P1855" s="51" t="s">
        <v>3695</v>
      </c>
      <c r="Q1855" s="51"/>
      <c r="R1855" s="51"/>
      <c r="S1855" s="51"/>
      <c r="T1855" s="51"/>
    </row>
    <row r="1856" spans="1:20" ht="63.75">
      <c r="A1856" s="80">
        <v>1856</v>
      </c>
      <c r="B1856" s="46" t="s">
        <v>1016</v>
      </c>
      <c r="C1856" s="112" t="s">
        <v>810</v>
      </c>
      <c r="D1856" s="112" t="s">
        <v>2735</v>
      </c>
      <c r="E1856" s="112" t="s">
        <v>1322</v>
      </c>
      <c r="F1856" s="113" t="s">
        <v>3469</v>
      </c>
      <c r="G1856" s="113" t="s">
        <v>2928</v>
      </c>
      <c r="H1856" s="141" t="s">
        <v>811</v>
      </c>
      <c r="I1856" s="141" t="s">
        <v>812</v>
      </c>
      <c r="J1856" s="50" t="s">
        <v>1731</v>
      </c>
      <c r="K1856" s="51"/>
      <c r="L1856" s="51"/>
      <c r="M1856" s="51" t="s">
        <v>704</v>
      </c>
      <c r="N1856" s="51" t="s">
        <v>705</v>
      </c>
      <c r="O1856" s="51" t="s">
        <v>778</v>
      </c>
      <c r="P1856" s="51"/>
      <c r="Q1856" s="51"/>
      <c r="R1856" s="51"/>
      <c r="S1856" s="51"/>
      <c r="T1856" s="51"/>
    </row>
    <row r="1857" spans="1:20" ht="25.5">
      <c r="A1857" s="80">
        <v>1857</v>
      </c>
      <c r="B1857" s="46" t="s">
        <v>1016</v>
      </c>
      <c r="C1857" s="112" t="s">
        <v>397</v>
      </c>
      <c r="D1857" s="112" t="s">
        <v>2735</v>
      </c>
      <c r="E1857" s="112"/>
      <c r="F1857" s="111" t="s">
        <v>2470</v>
      </c>
      <c r="G1857" s="113" t="s">
        <v>2934</v>
      </c>
      <c r="H1857" s="141" t="s">
        <v>4065</v>
      </c>
      <c r="I1857" s="141" t="s">
        <v>2884</v>
      </c>
      <c r="J1857" s="50"/>
      <c r="K1857" s="51"/>
      <c r="L1857" s="51">
        <v>1531</v>
      </c>
      <c r="M1857" s="51"/>
      <c r="N1857" s="51"/>
      <c r="O1857" s="51"/>
      <c r="P1857" s="51" t="s">
        <v>3695</v>
      </c>
      <c r="Q1857" s="51"/>
      <c r="R1857" s="51"/>
      <c r="S1857" s="51"/>
      <c r="T1857" s="51"/>
    </row>
    <row r="1858" spans="1:20" ht="51">
      <c r="A1858" s="80">
        <v>1858</v>
      </c>
      <c r="B1858" s="46" t="s">
        <v>1016</v>
      </c>
      <c r="C1858" s="112" t="s">
        <v>397</v>
      </c>
      <c r="D1858" s="112" t="s">
        <v>2735</v>
      </c>
      <c r="E1858" s="112"/>
      <c r="F1858" s="111" t="s">
        <v>2470</v>
      </c>
      <c r="G1858" s="113" t="s">
        <v>2934</v>
      </c>
      <c r="H1858" s="141" t="s">
        <v>3459</v>
      </c>
      <c r="I1858" s="141" t="s">
        <v>3460</v>
      </c>
      <c r="J1858" s="50"/>
      <c r="K1858" s="51"/>
      <c r="L1858" s="51">
        <v>1532</v>
      </c>
      <c r="M1858" s="51"/>
      <c r="N1858" s="51"/>
      <c r="O1858" s="51"/>
      <c r="P1858" s="51" t="s">
        <v>3695</v>
      </c>
      <c r="Q1858" s="51"/>
      <c r="R1858" s="51"/>
      <c r="S1858" s="51"/>
      <c r="T1858" s="51"/>
    </row>
    <row r="1859" spans="1:20" ht="63.75">
      <c r="A1859" s="80">
        <v>1859</v>
      </c>
      <c r="B1859" s="46" t="s">
        <v>1016</v>
      </c>
      <c r="C1859" s="112" t="s">
        <v>3461</v>
      </c>
      <c r="D1859" s="112" t="s">
        <v>473</v>
      </c>
      <c r="E1859" s="112" t="s">
        <v>3250</v>
      </c>
      <c r="F1859" s="111" t="s">
        <v>2470</v>
      </c>
      <c r="G1859" s="113" t="s">
        <v>2934</v>
      </c>
      <c r="H1859" s="141" t="s">
        <v>3462</v>
      </c>
      <c r="I1859" s="141" t="s">
        <v>3463</v>
      </c>
      <c r="J1859" s="50"/>
      <c r="K1859" s="51"/>
      <c r="L1859" s="51">
        <v>1262</v>
      </c>
      <c r="M1859" s="51"/>
      <c r="N1859" s="51"/>
      <c r="O1859" s="51"/>
      <c r="P1859" s="51" t="s">
        <v>1779</v>
      </c>
      <c r="Q1859" s="51"/>
      <c r="R1859" s="51"/>
      <c r="S1859" s="51"/>
      <c r="T1859" s="51"/>
    </row>
    <row r="1860" spans="1:20" ht="140.25">
      <c r="A1860" s="80">
        <v>1860</v>
      </c>
      <c r="B1860" s="46" t="s">
        <v>1016</v>
      </c>
      <c r="C1860" s="112" t="s">
        <v>813</v>
      </c>
      <c r="D1860" s="112" t="s">
        <v>473</v>
      </c>
      <c r="E1860" s="112" t="s">
        <v>2469</v>
      </c>
      <c r="F1860" s="111" t="s">
        <v>2470</v>
      </c>
      <c r="G1860" s="113" t="s">
        <v>2934</v>
      </c>
      <c r="H1860" s="141" t="s">
        <v>814</v>
      </c>
      <c r="I1860" s="141" t="s">
        <v>815</v>
      </c>
      <c r="J1860" s="50"/>
      <c r="K1860" s="51"/>
      <c r="L1860" s="51">
        <v>1534</v>
      </c>
      <c r="M1860" s="51"/>
      <c r="N1860" s="51"/>
      <c r="O1860" s="51"/>
      <c r="P1860" s="51" t="s">
        <v>2100</v>
      </c>
      <c r="Q1860" s="51"/>
      <c r="R1860" s="51"/>
      <c r="S1860" s="51"/>
      <c r="T1860" s="51"/>
    </row>
    <row r="1861" spans="1:20" ht="165.75">
      <c r="A1861" s="80">
        <v>1861</v>
      </c>
      <c r="B1861" s="46" t="s">
        <v>1016</v>
      </c>
      <c r="C1861" s="112" t="s">
        <v>816</v>
      </c>
      <c r="D1861" s="112" t="s">
        <v>473</v>
      </c>
      <c r="E1861" s="112" t="s">
        <v>1242</v>
      </c>
      <c r="F1861" s="113" t="s">
        <v>3469</v>
      </c>
      <c r="G1861" s="113" t="s">
        <v>2928</v>
      </c>
      <c r="H1861" s="141" t="s">
        <v>817</v>
      </c>
      <c r="I1861" s="141" t="s">
        <v>185</v>
      </c>
      <c r="J1861" s="50" t="s">
        <v>1730</v>
      </c>
      <c r="K1861" s="51"/>
      <c r="L1861" s="51">
        <v>1535</v>
      </c>
      <c r="M1861" s="51"/>
      <c r="N1861" s="51" t="s">
        <v>3826</v>
      </c>
      <c r="O1861" s="51" t="s">
        <v>778</v>
      </c>
      <c r="P1861" s="51" t="s">
        <v>1779</v>
      </c>
      <c r="Q1861" s="51"/>
      <c r="R1861" s="51"/>
      <c r="S1861" s="51"/>
      <c r="T1861" s="51"/>
    </row>
    <row r="1862" spans="1:20" ht="140.25">
      <c r="A1862" s="80">
        <v>1862</v>
      </c>
      <c r="B1862" s="46" t="s">
        <v>1016</v>
      </c>
      <c r="C1862" s="112" t="s">
        <v>816</v>
      </c>
      <c r="D1862" s="112" t="s">
        <v>473</v>
      </c>
      <c r="E1862" s="112" t="s">
        <v>3467</v>
      </c>
      <c r="F1862" s="111" t="s">
        <v>2470</v>
      </c>
      <c r="G1862" s="113" t="s">
        <v>2934</v>
      </c>
      <c r="H1862" s="141" t="s">
        <v>814</v>
      </c>
      <c r="I1862" s="141" t="s">
        <v>186</v>
      </c>
      <c r="J1862" s="50"/>
      <c r="K1862" s="51"/>
      <c r="L1862" s="51">
        <v>1536</v>
      </c>
      <c r="M1862" s="51"/>
      <c r="N1862" s="51"/>
      <c r="O1862" s="51"/>
      <c r="P1862" s="51" t="s">
        <v>1779</v>
      </c>
      <c r="Q1862" s="51"/>
      <c r="R1862" s="51"/>
      <c r="S1862" s="51"/>
      <c r="T1862" s="51"/>
    </row>
    <row r="1863" spans="1:20" ht="76.5">
      <c r="A1863" s="80">
        <v>1863</v>
      </c>
      <c r="B1863" s="46" t="s">
        <v>1016</v>
      </c>
      <c r="C1863" s="112" t="s">
        <v>1968</v>
      </c>
      <c r="D1863" s="112" t="s">
        <v>1969</v>
      </c>
      <c r="E1863" s="112" t="s">
        <v>2055</v>
      </c>
      <c r="F1863" s="111" t="s">
        <v>2470</v>
      </c>
      <c r="G1863" s="113" t="s">
        <v>2934</v>
      </c>
      <c r="H1863" s="141" t="s">
        <v>187</v>
      </c>
      <c r="I1863" s="141" t="s">
        <v>188</v>
      </c>
      <c r="J1863" s="50"/>
      <c r="K1863" s="51"/>
      <c r="L1863" s="51">
        <v>1537</v>
      </c>
      <c r="M1863" s="51"/>
      <c r="N1863" s="51"/>
      <c r="O1863" s="51"/>
      <c r="P1863" s="51" t="s">
        <v>2100</v>
      </c>
      <c r="Q1863" s="51"/>
      <c r="R1863" s="51"/>
      <c r="S1863" s="51"/>
      <c r="T1863" s="51"/>
    </row>
    <row r="1864" spans="1:20" ht="38.25">
      <c r="A1864" s="80">
        <v>1864</v>
      </c>
      <c r="B1864" s="46" t="s">
        <v>1016</v>
      </c>
      <c r="C1864" s="112" t="s">
        <v>1968</v>
      </c>
      <c r="D1864" s="112" t="s">
        <v>1969</v>
      </c>
      <c r="E1864" s="112" t="s">
        <v>2055</v>
      </c>
      <c r="F1864" s="113" t="s">
        <v>3469</v>
      </c>
      <c r="G1864" s="113" t="s">
        <v>2934</v>
      </c>
      <c r="H1864" s="141" t="s">
        <v>189</v>
      </c>
      <c r="I1864" s="141" t="s">
        <v>190</v>
      </c>
      <c r="J1864" s="50" t="s">
        <v>1731</v>
      </c>
      <c r="K1864" s="51"/>
      <c r="L1864" s="51">
        <v>1538</v>
      </c>
      <c r="M1864" s="51" t="s">
        <v>704</v>
      </c>
      <c r="N1864" s="51" t="s">
        <v>705</v>
      </c>
      <c r="O1864" s="51" t="s">
        <v>778</v>
      </c>
      <c r="P1864" s="51"/>
      <c r="Q1864" s="51"/>
      <c r="R1864" s="51"/>
      <c r="S1864" s="51"/>
      <c r="T1864" s="51"/>
    </row>
    <row r="1865" spans="1:20" ht="76.5">
      <c r="A1865" s="80">
        <v>1865</v>
      </c>
      <c r="B1865" s="46" t="s">
        <v>1016</v>
      </c>
      <c r="C1865" s="112" t="s">
        <v>1968</v>
      </c>
      <c r="D1865" s="112" t="s">
        <v>1969</v>
      </c>
      <c r="E1865" s="112" t="s">
        <v>2010</v>
      </c>
      <c r="F1865" s="111" t="s">
        <v>2470</v>
      </c>
      <c r="G1865" s="113" t="s">
        <v>2934</v>
      </c>
      <c r="H1865" s="141" t="s">
        <v>191</v>
      </c>
      <c r="I1865" s="141" t="s">
        <v>192</v>
      </c>
      <c r="J1865" s="50"/>
      <c r="K1865" s="51"/>
      <c r="L1865" s="51">
        <v>1539</v>
      </c>
      <c r="M1865" s="51"/>
      <c r="N1865" s="51"/>
      <c r="O1865" s="51"/>
      <c r="P1865" s="51" t="s">
        <v>2100</v>
      </c>
      <c r="Q1865" s="51"/>
      <c r="R1865" s="51"/>
      <c r="S1865" s="51"/>
      <c r="T1865" s="51"/>
    </row>
    <row r="1866" spans="1:20" ht="38.25">
      <c r="A1866" s="80">
        <v>1866</v>
      </c>
      <c r="B1866" s="46" t="s">
        <v>1016</v>
      </c>
      <c r="C1866" s="112" t="s">
        <v>1968</v>
      </c>
      <c r="D1866" s="112" t="s">
        <v>1969</v>
      </c>
      <c r="E1866" s="112" t="s">
        <v>3467</v>
      </c>
      <c r="F1866" s="111" t="s">
        <v>2470</v>
      </c>
      <c r="G1866" s="113" t="s">
        <v>2934</v>
      </c>
      <c r="H1866" s="141" t="s">
        <v>193</v>
      </c>
      <c r="I1866" s="141" t="s">
        <v>194</v>
      </c>
      <c r="J1866" s="50"/>
      <c r="K1866" s="51"/>
      <c r="L1866" s="51">
        <v>1540</v>
      </c>
      <c r="M1866" s="51"/>
      <c r="N1866" s="51"/>
      <c r="O1866" s="51"/>
      <c r="P1866" s="51" t="s">
        <v>2100</v>
      </c>
      <c r="Q1866" s="51"/>
      <c r="R1866" s="51"/>
      <c r="S1866" s="51"/>
      <c r="T1866" s="51"/>
    </row>
    <row r="1867" spans="1:20" ht="102">
      <c r="A1867" s="80">
        <v>1867</v>
      </c>
      <c r="B1867" s="46" t="s">
        <v>1016</v>
      </c>
      <c r="C1867" s="112" t="s">
        <v>1968</v>
      </c>
      <c r="D1867" s="112" t="s">
        <v>1969</v>
      </c>
      <c r="E1867" s="112" t="s">
        <v>3467</v>
      </c>
      <c r="F1867" s="111" t="s">
        <v>2470</v>
      </c>
      <c r="G1867" s="113" t="s">
        <v>2934</v>
      </c>
      <c r="H1867" s="141" t="s">
        <v>195</v>
      </c>
      <c r="I1867" s="141" t="s">
        <v>196</v>
      </c>
      <c r="J1867" s="50"/>
      <c r="K1867" s="51"/>
      <c r="L1867" s="51">
        <v>1696</v>
      </c>
      <c r="M1867" s="51"/>
      <c r="N1867" s="51"/>
      <c r="O1867" s="51"/>
      <c r="P1867" s="51" t="s">
        <v>2100</v>
      </c>
      <c r="Q1867" s="51"/>
      <c r="R1867" s="51"/>
      <c r="S1867" s="51"/>
      <c r="T1867" s="51"/>
    </row>
    <row r="1868" spans="1:20" ht="38.25">
      <c r="A1868" s="80">
        <v>1868</v>
      </c>
      <c r="B1868" s="46" t="s">
        <v>1016</v>
      </c>
      <c r="C1868" s="112" t="s">
        <v>1025</v>
      </c>
      <c r="D1868" s="112" t="s">
        <v>2054</v>
      </c>
      <c r="E1868" s="112" t="s">
        <v>474</v>
      </c>
      <c r="F1868" s="111" t="s">
        <v>2470</v>
      </c>
      <c r="G1868" s="113" t="s">
        <v>2934</v>
      </c>
      <c r="H1868" s="141" t="s">
        <v>197</v>
      </c>
      <c r="I1868" s="141" t="s">
        <v>528</v>
      </c>
      <c r="J1868" s="50"/>
      <c r="K1868" s="51"/>
      <c r="L1868" s="51"/>
      <c r="M1868" s="51"/>
      <c r="N1868" s="51"/>
      <c r="O1868" s="51"/>
      <c r="P1868" s="51" t="s">
        <v>1637</v>
      </c>
      <c r="Q1868" s="51"/>
      <c r="R1868" s="51"/>
      <c r="S1868" s="51"/>
      <c r="T1868" s="51"/>
    </row>
    <row r="1869" spans="1:20" ht="140.25">
      <c r="A1869" s="80">
        <v>1869</v>
      </c>
      <c r="B1869" s="46" t="s">
        <v>1016</v>
      </c>
      <c r="C1869" s="112" t="s">
        <v>2053</v>
      </c>
      <c r="D1869" s="112" t="s">
        <v>2054</v>
      </c>
      <c r="E1869" s="112" t="s">
        <v>2055</v>
      </c>
      <c r="F1869" s="111" t="s">
        <v>2470</v>
      </c>
      <c r="G1869" s="113" t="s">
        <v>2934</v>
      </c>
      <c r="H1869" s="141" t="s">
        <v>529</v>
      </c>
      <c r="I1869" s="141" t="s">
        <v>530</v>
      </c>
      <c r="J1869" s="50"/>
      <c r="K1869" s="51"/>
      <c r="L1869" s="51">
        <v>1543</v>
      </c>
      <c r="M1869" s="51"/>
      <c r="N1869" s="51"/>
      <c r="O1869" s="51"/>
      <c r="P1869" s="51" t="s">
        <v>1781</v>
      </c>
      <c r="Q1869" s="51"/>
      <c r="R1869" s="51"/>
      <c r="S1869" s="51"/>
      <c r="T1869" s="51"/>
    </row>
    <row r="1870" spans="1:20" ht="51">
      <c r="A1870" s="80">
        <v>1870</v>
      </c>
      <c r="B1870" s="46" t="s">
        <v>1016</v>
      </c>
      <c r="C1870" s="112" t="s">
        <v>2053</v>
      </c>
      <c r="D1870" s="112" t="s">
        <v>2054</v>
      </c>
      <c r="E1870" s="112" t="s">
        <v>3536</v>
      </c>
      <c r="F1870" s="113" t="s">
        <v>3469</v>
      </c>
      <c r="G1870" s="113" t="s">
        <v>2934</v>
      </c>
      <c r="H1870" s="141" t="s">
        <v>531</v>
      </c>
      <c r="I1870" s="141" t="s">
        <v>532</v>
      </c>
      <c r="J1870" s="50" t="s">
        <v>1732</v>
      </c>
      <c r="K1870" s="51"/>
      <c r="L1870" s="51">
        <v>34</v>
      </c>
      <c r="M1870" s="51" t="s">
        <v>704</v>
      </c>
      <c r="N1870" s="51" t="s">
        <v>705</v>
      </c>
      <c r="O1870" s="51" t="s">
        <v>778</v>
      </c>
      <c r="P1870" s="51"/>
      <c r="Q1870" s="51"/>
      <c r="R1870" s="51"/>
      <c r="S1870" s="51"/>
      <c r="T1870" s="51"/>
    </row>
    <row r="1871" spans="1:20" ht="63.75">
      <c r="A1871" s="80">
        <v>1871</v>
      </c>
      <c r="B1871" s="46" t="s">
        <v>1016</v>
      </c>
      <c r="C1871" s="112" t="s">
        <v>2053</v>
      </c>
      <c r="D1871" s="112" t="s">
        <v>2054</v>
      </c>
      <c r="E1871" s="112"/>
      <c r="F1871" s="111" t="s">
        <v>2470</v>
      </c>
      <c r="G1871" s="113" t="s">
        <v>2934</v>
      </c>
      <c r="H1871" s="141" t="s">
        <v>533</v>
      </c>
      <c r="I1871" s="141" t="s">
        <v>534</v>
      </c>
      <c r="J1871" s="50"/>
      <c r="K1871" s="51"/>
      <c r="L1871" s="51">
        <v>1545</v>
      </c>
      <c r="M1871" s="51"/>
      <c r="N1871" s="51"/>
      <c r="O1871" s="51"/>
      <c r="P1871" s="51" t="s">
        <v>1780</v>
      </c>
      <c r="Q1871" s="51"/>
      <c r="R1871" s="51"/>
      <c r="S1871" s="51"/>
      <c r="T1871" s="51"/>
    </row>
    <row r="1872" spans="1:20" ht="51">
      <c r="A1872" s="80">
        <v>1872</v>
      </c>
      <c r="B1872" s="46" t="s">
        <v>1016</v>
      </c>
      <c r="C1872" s="112" t="s">
        <v>2067</v>
      </c>
      <c r="D1872" s="112" t="s">
        <v>2061</v>
      </c>
      <c r="E1872" s="112" t="s">
        <v>2163</v>
      </c>
      <c r="F1872" s="111" t="s">
        <v>2470</v>
      </c>
      <c r="G1872" s="113" t="s">
        <v>2934</v>
      </c>
      <c r="H1872" s="141" t="s">
        <v>535</v>
      </c>
      <c r="I1872" s="141" t="s">
        <v>536</v>
      </c>
      <c r="J1872" s="50"/>
      <c r="K1872" s="51"/>
      <c r="L1872" s="51">
        <v>1546</v>
      </c>
      <c r="M1872" s="51"/>
      <c r="N1872" s="51"/>
      <c r="O1872" s="51"/>
      <c r="P1872" s="51" t="s">
        <v>1778</v>
      </c>
      <c r="Q1872" s="51"/>
      <c r="R1872" s="51"/>
      <c r="S1872" s="51"/>
      <c r="T1872" s="51"/>
    </row>
    <row r="1873" spans="1:20" ht="51">
      <c r="A1873" s="80">
        <v>1873</v>
      </c>
      <c r="B1873" s="46" t="s">
        <v>1016</v>
      </c>
      <c r="C1873" s="112" t="s">
        <v>2067</v>
      </c>
      <c r="D1873" s="112" t="s">
        <v>2965</v>
      </c>
      <c r="E1873" s="112" t="s">
        <v>1853</v>
      </c>
      <c r="F1873" s="111" t="s">
        <v>2470</v>
      </c>
      <c r="G1873" s="113" t="s">
        <v>2934</v>
      </c>
      <c r="H1873" s="141" t="s">
        <v>537</v>
      </c>
      <c r="I1873" s="141" t="s">
        <v>538</v>
      </c>
      <c r="J1873" s="50"/>
      <c r="K1873" s="51"/>
      <c r="L1873" s="51">
        <v>1547</v>
      </c>
      <c r="M1873" s="51"/>
      <c r="N1873" s="51"/>
      <c r="O1873" s="51"/>
      <c r="P1873" s="51" t="s">
        <v>1778</v>
      </c>
      <c r="Q1873" s="51"/>
      <c r="R1873" s="51"/>
      <c r="S1873" s="51"/>
      <c r="T1873" s="51"/>
    </row>
    <row r="1874" spans="1:20" ht="38.25">
      <c r="A1874" s="80">
        <v>1874</v>
      </c>
      <c r="B1874" s="46" t="s">
        <v>1016</v>
      </c>
      <c r="C1874" s="112" t="s">
        <v>1035</v>
      </c>
      <c r="D1874" s="112" t="s">
        <v>1036</v>
      </c>
      <c r="E1874" s="112" t="s">
        <v>1853</v>
      </c>
      <c r="F1874" s="113" t="s">
        <v>3469</v>
      </c>
      <c r="G1874" s="113" t="s">
        <v>2934</v>
      </c>
      <c r="H1874" s="141" t="s">
        <v>539</v>
      </c>
      <c r="I1874" s="141" t="s">
        <v>540</v>
      </c>
      <c r="J1874" s="50" t="s">
        <v>1731</v>
      </c>
      <c r="K1874" s="51"/>
      <c r="L1874" s="51">
        <v>1548</v>
      </c>
      <c r="M1874" s="51" t="s">
        <v>704</v>
      </c>
      <c r="N1874" s="51" t="s">
        <v>705</v>
      </c>
      <c r="O1874" s="51" t="s">
        <v>778</v>
      </c>
      <c r="P1874" s="51"/>
      <c r="Q1874" s="51"/>
      <c r="R1874" s="51"/>
      <c r="S1874" s="51"/>
      <c r="T1874" s="51"/>
    </row>
    <row r="1875" spans="1:20" ht="89.25">
      <c r="A1875" s="80">
        <v>1875</v>
      </c>
      <c r="B1875" s="46" t="s">
        <v>1016</v>
      </c>
      <c r="C1875" s="112" t="s">
        <v>1035</v>
      </c>
      <c r="D1875" s="112" t="s">
        <v>1036</v>
      </c>
      <c r="E1875" s="112" t="s">
        <v>1153</v>
      </c>
      <c r="F1875" s="111" t="s">
        <v>2470</v>
      </c>
      <c r="G1875" s="113" t="s">
        <v>2934</v>
      </c>
      <c r="H1875" s="141" t="s">
        <v>3464</v>
      </c>
      <c r="I1875" s="141" t="s">
        <v>2910</v>
      </c>
      <c r="J1875" s="50"/>
      <c r="K1875" s="51"/>
      <c r="L1875" s="51">
        <v>1549</v>
      </c>
      <c r="M1875" s="51"/>
      <c r="N1875" s="51"/>
      <c r="O1875" s="51"/>
      <c r="P1875" s="51" t="s">
        <v>1778</v>
      </c>
      <c r="Q1875" s="51"/>
      <c r="R1875" s="51"/>
      <c r="S1875" s="51"/>
      <c r="T1875" s="51"/>
    </row>
    <row r="1876" spans="1:20" ht="51">
      <c r="A1876" s="80">
        <v>1876</v>
      </c>
      <c r="B1876" s="46" t="s">
        <v>1016</v>
      </c>
      <c r="C1876" s="112" t="s">
        <v>1035</v>
      </c>
      <c r="D1876" s="112" t="s">
        <v>1036</v>
      </c>
      <c r="E1876" s="112" t="s">
        <v>1041</v>
      </c>
      <c r="F1876" s="111" t="s">
        <v>2470</v>
      </c>
      <c r="G1876" s="113" t="s">
        <v>2934</v>
      </c>
      <c r="H1876" s="141" t="s">
        <v>2911</v>
      </c>
      <c r="I1876" s="141" t="s">
        <v>2912</v>
      </c>
      <c r="J1876" s="50"/>
      <c r="K1876" s="51"/>
      <c r="L1876" s="51">
        <v>1550</v>
      </c>
      <c r="M1876" s="51"/>
      <c r="N1876" s="51"/>
      <c r="O1876" s="51"/>
      <c r="P1876" s="51" t="s">
        <v>1778</v>
      </c>
      <c r="Q1876" s="51"/>
      <c r="R1876" s="51"/>
      <c r="S1876" s="51"/>
      <c r="T1876" s="51"/>
    </row>
    <row r="1877" spans="1:20" ht="89.25">
      <c r="A1877" s="80">
        <v>1877</v>
      </c>
      <c r="B1877" s="46" t="s">
        <v>1016</v>
      </c>
      <c r="C1877" s="112" t="s">
        <v>1947</v>
      </c>
      <c r="D1877" s="112" t="s">
        <v>1036</v>
      </c>
      <c r="E1877" s="112" t="s">
        <v>2793</v>
      </c>
      <c r="F1877" s="111" t="s">
        <v>2470</v>
      </c>
      <c r="G1877" s="113" t="s">
        <v>2934</v>
      </c>
      <c r="H1877" s="141" t="s">
        <v>2913</v>
      </c>
      <c r="I1877" s="141" t="s">
        <v>541</v>
      </c>
      <c r="J1877" s="50"/>
      <c r="K1877" s="51"/>
      <c r="L1877" s="51">
        <v>1265</v>
      </c>
      <c r="M1877" s="51"/>
      <c r="N1877" s="51"/>
      <c r="O1877" s="51"/>
      <c r="P1877" s="51" t="s">
        <v>1778</v>
      </c>
      <c r="Q1877" s="51"/>
      <c r="R1877" s="51"/>
      <c r="S1877" s="51"/>
      <c r="T1877" s="51"/>
    </row>
    <row r="1878" spans="1:20" ht="102">
      <c r="A1878" s="80">
        <v>1878</v>
      </c>
      <c r="B1878" s="46" t="s">
        <v>1016</v>
      </c>
      <c r="C1878" s="112" t="s">
        <v>1947</v>
      </c>
      <c r="D1878" s="112" t="s">
        <v>1036</v>
      </c>
      <c r="E1878" s="112" t="s">
        <v>2793</v>
      </c>
      <c r="F1878" s="111" t="s">
        <v>2470</v>
      </c>
      <c r="G1878" s="113" t="s">
        <v>2934</v>
      </c>
      <c r="H1878" s="141" t="s">
        <v>2915</v>
      </c>
      <c r="I1878" s="141" t="s">
        <v>542</v>
      </c>
      <c r="J1878" s="50"/>
      <c r="K1878" s="51"/>
      <c r="L1878" s="51">
        <v>1266</v>
      </c>
      <c r="M1878" s="51"/>
      <c r="N1878" s="51"/>
      <c r="O1878" s="51"/>
      <c r="P1878" s="51" t="s">
        <v>1778</v>
      </c>
      <c r="Q1878" s="51"/>
      <c r="R1878" s="51"/>
      <c r="S1878" s="51"/>
      <c r="T1878" s="51"/>
    </row>
    <row r="1879" spans="1:20" ht="51">
      <c r="A1879" s="80">
        <v>1879</v>
      </c>
      <c r="B1879" s="46" t="s">
        <v>1016</v>
      </c>
      <c r="C1879" s="112" t="s">
        <v>1701</v>
      </c>
      <c r="D1879" s="112" t="s">
        <v>2971</v>
      </c>
      <c r="E1879" s="112" t="s">
        <v>1877</v>
      </c>
      <c r="F1879" s="111" t="s">
        <v>2470</v>
      </c>
      <c r="G1879" s="113" t="s">
        <v>2934</v>
      </c>
      <c r="H1879" s="141" t="s">
        <v>543</v>
      </c>
      <c r="I1879" s="141" t="s">
        <v>544</v>
      </c>
      <c r="J1879" s="50"/>
      <c r="K1879" s="51"/>
      <c r="L1879" s="51">
        <v>1553</v>
      </c>
      <c r="M1879" s="51"/>
      <c r="N1879" s="51"/>
      <c r="O1879" s="51"/>
      <c r="P1879" s="51" t="s">
        <v>1781</v>
      </c>
      <c r="Q1879" s="51"/>
      <c r="R1879" s="51"/>
      <c r="S1879" s="51"/>
      <c r="T1879" s="51"/>
    </row>
    <row r="1880" spans="1:20" ht="51">
      <c r="A1880" s="80">
        <v>1880</v>
      </c>
      <c r="B1880" s="46" t="s">
        <v>1016</v>
      </c>
      <c r="C1880" s="112" t="s">
        <v>2917</v>
      </c>
      <c r="D1880" s="112" t="s">
        <v>2990</v>
      </c>
      <c r="E1880" s="112" t="s">
        <v>1080</v>
      </c>
      <c r="F1880" s="111" t="s">
        <v>2470</v>
      </c>
      <c r="G1880" s="113" t="s">
        <v>2934</v>
      </c>
      <c r="H1880" s="141" t="s">
        <v>2918</v>
      </c>
      <c r="I1880" s="141" t="s">
        <v>2919</v>
      </c>
      <c r="J1880" s="50"/>
      <c r="K1880" s="51"/>
      <c r="L1880" s="51">
        <v>1554</v>
      </c>
      <c r="M1880" s="51"/>
      <c r="N1880" s="51"/>
      <c r="O1880" s="51"/>
      <c r="P1880" s="51" t="s">
        <v>1781</v>
      </c>
      <c r="Q1880" s="51"/>
      <c r="R1880" s="51"/>
      <c r="S1880" s="51"/>
      <c r="T1880" s="51"/>
    </row>
    <row r="1881" spans="1:20" ht="51">
      <c r="A1881" s="80">
        <v>1881</v>
      </c>
      <c r="B1881" s="46" t="s">
        <v>1016</v>
      </c>
      <c r="C1881" s="112" t="s">
        <v>1334</v>
      </c>
      <c r="D1881" s="112" t="s">
        <v>2990</v>
      </c>
      <c r="E1881" s="112" t="s">
        <v>3522</v>
      </c>
      <c r="F1881" s="111" t="s">
        <v>2470</v>
      </c>
      <c r="G1881" s="113" t="s">
        <v>2934</v>
      </c>
      <c r="H1881" s="141" t="s">
        <v>2920</v>
      </c>
      <c r="I1881" s="141" t="s">
        <v>2921</v>
      </c>
      <c r="J1881" s="50"/>
      <c r="K1881" s="51"/>
      <c r="L1881" s="51">
        <v>1555</v>
      </c>
      <c r="M1881" s="51"/>
      <c r="N1881" s="51"/>
      <c r="O1881" s="51"/>
      <c r="P1881" s="51" t="s">
        <v>1781</v>
      </c>
      <c r="Q1881" s="51"/>
      <c r="R1881" s="51"/>
      <c r="S1881" s="51"/>
      <c r="T1881" s="51"/>
    </row>
    <row r="1882" spans="1:20" ht="63.75">
      <c r="A1882" s="80">
        <v>1882</v>
      </c>
      <c r="B1882" s="46" t="s">
        <v>1016</v>
      </c>
      <c r="C1882" s="112" t="s">
        <v>1346</v>
      </c>
      <c r="D1882" s="112" t="s">
        <v>2048</v>
      </c>
      <c r="E1882" s="112" t="s">
        <v>489</v>
      </c>
      <c r="F1882" s="111" t="s">
        <v>2470</v>
      </c>
      <c r="G1882" s="113" t="s">
        <v>2934</v>
      </c>
      <c r="H1882" s="141" t="s">
        <v>13</v>
      </c>
      <c r="I1882" s="141" t="s">
        <v>14</v>
      </c>
      <c r="J1882" s="50"/>
      <c r="K1882" s="51"/>
      <c r="L1882" s="51">
        <v>1556</v>
      </c>
      <c r="M1882" s="51"/>
      <c r="N1882" s="51"/>
      <c r="O1882" s="51"/>
      <c r="P1882" s="51" t="s">
        <v>1777</v>
      </c>
      <c r="Q1882" s="51"/>
      <c r="R1882" s="51"/>
      <c r="S1882" s="51"/>
      <c r="T1882" s="51"/>
    </row>
    <row r="1883" spans="1:20" ht="25.5">
      <c r="A1883" s="80">
        <v>1883</v>
      </c>
      <c r="B1883" s="46" t="s">
        <v>1016</v>
      </c>
      <c r="C1883" s="112" t="s">
        <v>2047</v>
      </c>
      <c r="D1883" s="112" t="s">
        <v>2048</v>
      </c>
      <c r="E1883" s="112" t="s">
        <v>2763</v>
      </c>
      <c r="F1883" s="111" t="s">
        <v>2470</v>
      </c>
      <c r="G1883" s="113" t="s">
        <v>2934</v>
      </c>
      <c r="H1883" s="141" t="s">
        <v>15</v>
      </c>
      <c r="I1883" s="141" t="s">
        <v>16</v>
      </c>
      <c r="J1883" s="50"/>
      <c r="K1883" s="51"/>
      <c r="L1883" s="51">
        <v>1557</v>
      </c>
      <c r="M1883" s="51"/>
      <c r="N1883" s="51"/>
      <c r="O1883" s="51"/>
      <c r="P1883" s="51" t="s">
        <v>1776</v>
      </c>
      <c r="Q1883" s="51"/>
      <c r="R1883" s="51"/>
      <c r="S1883" s="51"/>
      <c r="T1883" s="51"/>
    </row>
    <row r="1884" spans="1:20" ht="25.5">
      <c r="A1884" s="80">
        <v>1884</v>
      </c>
      <c r="B1884" s="46" t="s">
        <v>1016</v>
      </c>
      <c r="C1884" s="112" t="s">
        <v>2047</v>
      </c>
      <c r="D1884" s="112" t="s">
        <v>2048</v>
      </c>
      <c r="E1884" s="112" t="s">
        <v>3250</v>
      </c>
      <c r="F1884" s="111" t="s">
        <v>2470</v>
      </c>
      <c r="G1884" s="113" t="s">
        <v>2934</v>
      </c>
      <c r="H1884" s="141" t="s">
        <v>17</v>
      </c>
      <c r="I1884" s="141" t="s">
        <v>16</v>
      </c>
      <c r="J1884" s="50"/>
      <c r="K1884" s="51"/>
      <c r="L1884" s="51">
        <v>1558</v>
      </c>
      <c r="M1884" s="51"/>
      <c r="N1884" s="51"/>
      <c r="O1884" s="51"/>
      <c r="P1884" s="51" t="s">
        <v>1776</v>
      </c>
      <c r="Q1884" s="51"/>
      <c r="R1884" s="51"/>
      <c r="S1884" s="51"/>
      <c r="T1884" s="51"/>
    </row>
    <row r="1885" spans="1:20" ht="51">
      <c r="A1885" s="80">
        <v>1885</v>
      </c>
      <c r="B1885" s="46" t="s">
        <v>1016</v>
      </c>
      <c r="C1885" s="112" t="s">
        <v>2155</v>
      </c>
      <c r="D1885" s="112" t="s">
        <v>2156</v>
      </c>
      <c r="E1885" s="112" t="s">
        <v>2724</v>
      </c>
      <c r="F1885" s="111" t="s">
        <v>2470</v>
      </c>
      <c r="G1885" s="113" t="s">
        <v>2934</v>
      </c>
      <c r="H1885" s="141" t="s">
        <v>18</v>
      </c>
      <c r="I1885" s="141" t="s">
        <v>19</v>
      </c>
      <c r="J1885" s="50"/>
      <c r="K1885" s="51"/>
      <c r="L1885" s="51">
        <v>1559</v>
      </c>
      <c r="M1885" s="51"/>
      <c r="N1885" s="51"/>
      <c r="O1885" s="51"/>
      <c r="P1885" s="51" t="s">
        <v>1776</v>
      </c>
      <c r="Q1885" s="51"/>
      <c r="R1885" s="51"/>
      <c r="S1885" s="51"/>
      <c r="T1885" s="51"/>
    </row>
    <row r="1886" spans="1:20" ht="25.5">
      <c r="A1886" s="80">
        <v>1886</v>
      </c>
      <c r="B1886" s="46" t="s">
        <v>1016</v>
      </c>
      <c r="C1886" s="112" t="s">
        <v>1346</v>
      </c>
      <c r="D1886" s="112" t="s">
        <v>1060</v>
      </c>
      <c r="E1886" s="112" t="s">
        <v>2793</v>
      </c>
      <c r="F1886" s="113" t="s">
        <v>3469</v>
      </c>
      <c r="G1886" s="113" t="s">
        <v>2928</v>
      </c>
      <c r="H1886" s="141" t="s">
        <v>20</v>
      </c>
      <c r="I1886" s="141" t="s">
        <v>21</v>
      </c>
      <c r="J1886" s="50" t="s">
        <v>1731</v>
      </c>
      <c r="K1886" s="51"/>
      <c r="L1886" s="51">
        <v>1560</v>
      </c>
      <c r="M1886" s="51" t="s">
        <v>704</v>
      </c>
      <c r="N1886" s="51" t="s">
        <v>705</v>
      </c>
      <c r="O1886" s="51" t="s">
        <v>778</v>
      </c>
      <c r="P1886" s="51"/>
      <c r="Q1886" s="51"/>
      <c r="R1886" s="51"/>
      <c r="S1886" s="51"/>
      <c r="T1886" s="51"/>
    </row>
    <row r="1887" spans="1:20" ht="102">
      <c r="A1887" s="80">
        <v>1887</v>
      </c>
      <c r="B1887" s="46" t="s">
        <v>1016</v>
      </c>
      <c r="C1887" s="112" t="s">
        <v>1346</v>
      </c>
      <c r="D1887" s="112" t="s">
        <v>1060</v>
      </c>
      <c r="E1887" s="112" t="s">
        <v>3467</v>
      </c>
      <c r="F1887" s="111" t="s">
        <v>2470</v>
      </c>
      <c r="G1887" s="113" t="s">
        <v>2934</v>
      </c>
      <c r="H1887" s="141" t="s">
        <v>22</v>
      </c>
      <c r="I1887" s="141" t="s">
        <v>23</v>
      </c>
      <c r="J1887" s="50"/>
      <c r="K1887" s="51"/>
      <c r="L1887" s="51">
        <v>1561</v>
      </c>
      <c r="M1887" s="51"/>
      <c r="N1887" s="51"/>
      <c r="O1887" s="51"/>
      <c r="P1887" s="51" t="s">
        <v>1777</v>
      </c>
      <c r="Q1887" s="51"/>
      <c r="R1887" s="51"/>
      <c r="S1887" s="51"/>
      <c r="T1887" s="51"/>
    </row>
    <row r="1888" spans="1:20" ht="76.5">
      <c r="A1888" s="80">
        <v>1888</v>
      </c>
      <c r="B1888" s="46" t="s">
        <v>1016</v>
      </c>
      <c r="C1888" s="112" t="s">
        <v>1346</v>
      </c>
      <c r="D1888" s="112" t="s">
        <v>1060</v>
      </c>
      <c r="E1888" s="112" t="s">
        <v>3467</v>
      </c>
      <c r="F1888" s="111" t="s">
        <v>2470</v>
      </c>
      <c r="G1888" s="113" t="s">
        <v>2934</v>
      </c>
      <c r="H1888" s="141" t="s">
        <v>24</v>
      </c>
      <c r="I1888" s="141" t="s">
        <v>23</v>
      </c>
      <c r="J1888" s="50"/>
      <c r="K1888" s="51"/>
      <c r="L1888" s="51">
        <v>1562</v>
      </c>
      <c r="M1888" s="51"/>
      <c r="N1888" s="51"/>
      <c r="O1888" s="51"/>
      <c r="P1888" s="51" t="s">
        <v>1777</v>
      </c>
      <c r="Q1888" s="51"/>
      <c r="R1888" s="51"/>
      <c r="S1888" s="51"/>
      <c r="T1888" s="51"/>
    </row>
    <row r="1889" spans="1:20" ht="63.75">
      <c r="A1889" s="80">
        <v>1889</v>
      </c>
      <c r="B1889" s="46" t="s">
        <v>1016</v>
      </c>
      <c r="C1889" s="112" t="s">
        <v>1346</v>
      </c>
      <c r="D1889" s="112" t="s">
        <v>1060</v>
      </c>
      <c r="E1889" s="112" t="s">
        <v>3480</v>
      </c>
      <c r="F1889" s="111" t="s">
        <v>2470</v>
      </c>
      <c r="G1889" s="113" t="s">
        <v>2934</v>
      </c>
      <c r="H1889" s="141" t="s">
        <v>25</v>
      </c>
      <c r="I1889" s="141" t="s">
        <v>26</v>
      </c>
      <c r="J1889" s="50"/>
      <c r="K1889" s="51"/>
      <c r="L1889" s="51">
        <v>1563</v>
      </c>
      <c r="M1889" s="51"/>
      <c r="N1889" s="51"/>
      <c r="O1889" s="51"/>
      <c r="P1889" s="51" t="s">
        <v>1777</v>
      </c>
      <c r="Q1889" s="51"/>
      <c r="R1889" s="51"/>
      <c r="S1889" s="51"/>
      <c r="T1889" s="51"/>
    </row>
    <row r="1890" spans="1:20" ht="51">
      <c r="A1890" s="80">
        <v>1890</v>
      </c>
      <c r="B1890" s="46" t="s">
        <v>1016</v>
      </c>
      <c r="C1890" s="112" t="s">
        <v>1069</v>
      </c>
      <c r="D1890" s="112" t="s">
        <v>1070</v>
      </c>
      <c r="E1890" s="112" t="s">
        <v>1254</v>
      </c>
      <c r="F1890" s="111" t="s">
        <v>2470</v>
      </c>
      <c r="G1890" s="113" t="s">
        <v>2934</v>
      </c>
      <c r="H1890" s="141" t="s">
        <v>27</v>
      </c>
      <c r="I1890" s="141" t="s">
        <v>28</v>
      </c>
      <c r="J1890" s="50" t="s">
        <v>1732</v>
      </c>
      <c r="K1890" s="51"/>
      <c r="L1890" s="51">
        <v>1564</v>
      </c>
      <c r="M1890" s="51" t="s">
        <v>704</v>
      </c>
      <c r="N1890" s="51" t="s">
        <v>705</v>
      </c>
      <c r="O1890" s="51"/>
      <c r="P1890" s="51" t="s">
        <v>1775</v>
      </c>
      <c r="Q1890" s="51"/>
      <c r="R1890" s="51"/>
      <c r="S1890" s="51"/>
      <c r="T1890" s="51"/>
    </row>
    <row r="1891" spans="1:20" ht="242.25">
      <c r="A1891" s="80">
        <v>1891</v>
      </c>
      <c r="B1891" s="46" t="s">
        <v>1016</v>
      </c>
      <c r="C1891" s="112" t="s">
        <v>1082</v>
      </c>
      <c r="D1891" s="112" t="s">
        <v>3171</v>
      </c>
      <c r="E1891" s="112" t="s">
        <v>1041</v>
      </c>
      <c r="F1891" s="111" t="s">
        <v>2470</v>
      </c>
      <c r="G1891" s="113" t="s">
        <v>2934</v>
      </c>
      <c r="H1891" s="141" t="s">
        <v>29</v>
      </c>
      <c r="I1891" s="141" t="s">
        <v>30</v>
      </c>
      <c r="J1891" s="50"/>
      <c r="K1891" s="51"/>
      <c r="L1891" s="51">
        <v>257</v>
      </c>
      <c r="M1891" s="51"/>
      <c r="N1891" s="51"/>
      <c r="O1891" s="51"/>
      <c r="P1891" s="51" t="s">
        <v>3694</v>
      </c>
      <c r="Q1891" s="51"/>
      <c r="R1891" s="51"/>
      <c r="S1891" s="51"/>
      <c r="T1891" s="51"/>
    </row>
    <row r="1892" spans="1:20" ht="25.5">
      <c r="A1892" s="80">
        <v>1892</v>
      </c>
      <c r="B1892" s="46" t="s">
        <v>1016</v>
      </c>
      <c r="C1892" s="112" t="s">
        <v>1604</v>
      </c>
      <c r="D1892" s="112" t="s">
        <v>1843</v>
      </c>
      <c r="E1892" s="112" t="s">
        <v>3172</v>
      </c>
      <c r="F1892" s="111" t="s">
        <v>2470</v>
      </c>
      <c r="G1892" s="113" t="s">
        <v>2934</v>
      </c>
      <c r="H1892" s="141" t="s">
        <v>2922</v>
      </c>
      <c r="I1892" s="141" t="s">
        <v>2923</v>
      </c>
      <c r="J1892" s="50"/>
      <c r="K1892" s="51"/>
      <c r="L1892" s="51">
        <v>1269</v>
      </c>
      <c r="M1892" s="51"/>
      <c r="N1892" s="51"/>
      <c r="O1892" s="51"/>
      <c r="P1892" s="51" t="s">
        <v>1781</v>
      </c>
      <c r="Q1892" s="51"/>
      <c r="R1892" s="51"/>
      <c r="S1892" s="51"/>
      <c r="T1892" s="51"/>
    </row>
    <row r="1893" spans="1:20" ht="63.75">
      <c r="A1893" s="80">
        <v>1893</v>
      </c>
      <c r="B1893" s="46" t="s">
        <v>1016</v>
      </c>
      <c r="C1893" s="112" t="s">
        <v>31</v>
      </c>
      <c r="D1893" s="112" t="s">
        <v>1086</v>
      </c>
      <c r="E1893" s="112" t="s">
        <v>489</v>
      </c>
      <c r="F1893" s="111" t="s">
        <v>2470</v>
      </c>
      <c r="G1893" s="113" t="s">
        <v>2934</v>
      </c>
      <c r="H1893" s="141" t="s">
        <v>32</v>
      </c>
      <c r="I1893" s="141" t="s">
        <v>33</v>
      </c>
      <c r="J1893" s="50" t="s">
        <v>1731</v>
      </c>
      <c r="K1893" s="51"/>
      <c r="L1893" s="51">
        <v>1567</v>
      </c>
      <c r="M1893" s="51" t="s">
        <v>704</v>
      </c>
      <c r="N1893" s="51" t="s">
        <v>705</v>
      </c>
      <c r="O1893" s="51"/>
      <c r="P1893" s="51" t="s">
        <v>1635</v>
      </c>
      <c r="Q1893" s="51"/>
      <c r="R1893" s="51"/>
      <c r="S1893" s="51"/>
      <c r="T1893" s="51"/>
    </row>
    <row r="1894" spans="1:20" ht="89.25">
      <c r="A1894" s="80">
        <v>1894</v>
      </c>
      <c r="B1894" s="46" t="s">
        <v>444</v>
      </c>
      <c r="C1894" s="110" t="s">
        <v>1733</v>
      </c>
      <c r="D1894" s="110" t="s">
        <v>1336</v>
      </c>
      <c r="E1894" s="110" t="s">
        <v>1336</v>
      </c>
      <c r="F1894" s="113" t="s">
        <v>3469</v>
      </c>
      <c r="G1894" s="113" t="s">
        <v>2934</v>
      </c>
      <c r="H1894" s="114" t="s">
        <v>1017</v>
      </c>
      <c r="I1894" s="114" t="s">
        <v>1018</v>
      </c>
      <c r="J1894" s="50" t="s">
        <v>1730</v>
      </c>
      <c r="K1894" s="51"/>
      <c r="L1894" s="51">
        <v>619</v>
      </c>
      <c r="M1894" s="51"/>
      <c r="N1894" s="51"/>
      <c r="O1894" s="51" t="s">
        <v>778</v>
      </c>
      <c r="P1894" s="51" t="s">
        <v>1779</v>
      </c>
      <c r="Q1894" s="51"/>
      <c r="R1894" s="51"/>
      <c r="S1894" s="51"/>
      <c r="T1894" s="51"/>
    </row>
    <row r="1895" spans="1:20" ht="25.5">
      <c r="A1895" s="80">
        <v>1895</v>
      </c>
      <c r="B1895" s="46" t="s">
        <v>444</v>
      </c>
      <c r="C1895" s="112" t="s">
        <v>1782</v>
      </c>
      <c r="D1895" s="112" t="s">
        <v>1783</v>
      </c>
      <c r="E1895" s="112" t="s">
        <v>1084</v>
      </c>
      <c r="F1895" s="113" t="s">
        <v>3469</v>
      </c>
      <c r="G1895" s="113" t="s">
        <v>2934</v>
      </c>
      <c r="H1895" s="114" t="s">
        <v>1019</v>
      </c>
      <c r="I1895" s="114" t="s">
        <v>1020</v>
      </c>
      <c r="J1895" s="50" t="s">
        <v>1731</v>
      </c>
      <c r="K1895" s="51"/>
      <c r="L1895" s="51"/>
      <c r="M1895" s="51" t="s">
        <v>704</v>
      </c>
      <c r="N1895" s="51" t="s">
        <v>705</v>
      </c>
      <c r="O1895" s="51" t="s">
        <v>778</v>
      </c>
      <c r="P1895" s="51"/>
      <c r="Q1895" s="51"/>
      <c r="R1895" s="51"/>
      <c r="S1895" s="51"/>
      <c r="T1895" s="51"/>
    </row>
    <row r="1896" spans="1:20" ht="89.25">
      <c r="A1896" s="80">
        <v>1896</v>
      </c>
      <c r="B1896" s="46" t="s">
        <v>444</v>
      </c>
      <c r="C1896" s="112" t="s">
        <v>2457</v>
      </c>
      <c r="D1896" s="112" t="s">
        <v>1783</v>
      </c>
      <c r="E1896" s="112" t="s">
        <v>2010</v>
      </c>
      <c r="F1896" s="113" t="s">
        <v>3469</v>
      </c>
      <c r="G1896" s="113" t="s">
        <v>2934</v>
      </c>
      <c r="H1896" s="114" t="s">
        <v>1021</v>
      </c>
      <c r="I1896" s="114" t="s">
        <v>1022</v>
      </c>
      <c r="J1896" s="50" t="s">
        <v>1730</v>
      </c>
      <c r="K1896" s="51"/>
      <c r="L1896" s="51"/>
      <c r="M1896" s="51"/>
      <c r="N1896" s="51" t="s">
        <v>3929</v>
      </c>
      <c r="O1896" s="51" t="s">
        <v>778</v>
      </c>
      <c r="P1896" s="51" t="s">
        <v>2099</v>
      </c>
      <c r="Q1896" s="51"/>
      <c r="R1896" s="51"/>
      <c r="S1896" s="51"/>
      <c r="T1896" s="51"/>
    </row>
    <row r="1897" spans="1:20" ht="178.5">
      <c r="A1897" s="80">
        <v>1897</v>
      </c>
      <c r="B1897" s="46" t="s">
        <v>444</v>
      </c>
      <c r="C1897" s="112" t="s">
        <v>1596</v>
      </c>
      <c r="D1897" s="112" t="s">
        <v>1597</v>
      </c>
      <c r="E1897" s="112" t="s">
        <v>1033</v>
      </c>
      <c r="F1897" s="111" t="s">
        <v>2470</v>
      </c>
      <c r="G1897" s="113" t="s">
        <v>2934</v>
      </c>
      <c r="H1897" s="114" t="s">
        <v>1023</v>
      </c>
      <c r="I1897" s="114" t="s">
        <v>697</v>
      </c>
      <c r="J1897" s="50"/>
      <c r="K1897" s="51"/>
      <c r="L1897" s="51"/>
      <c r="M1897" s="51"/>
      <c r="N1897" s="51"/>
      <c r="O1897" s="51"/>
      <c r="P1897" s="51" t="s">
        <v>2098</v>
      </c>
      <c r="Q1897" s="51"/>
      <c r="R1897" s="51"/>
      <c r="S1897" s="51"/>
      <c r="T1897" s="51"/>
    </row>
    <row r="1898" spans="1:20" ht="382.5">
      <c r="A1898" s="80">
        <v>1898</v>
      </c>
      <c r="B1898" s="46" t="s">
        <v>444</v>
      </c>
      <c r="C1898" s="112" t="s">
        <v>698</v>
      </c>
      <c r="D1898" s="112" t="s">
        <v>1597</v>
      </c>
      <c r="E1898" s="112" t="s">
        <v>1027</v>
      </c>
      <c r="F1898" s="111" t="s">
        <v>2470</v>
      </c>
      <c r="G1898" s="113" t="s">
        <v>2934</v>
      </c>
      <c r="H1898" s="114" t="s">
        <v>699</v>
      </c>
      <c r="I1898" s="114" t="s">
        <v>700</v>
      </c>
      <c r="J1898" s="50"/>
      <c r="K1898" s="51"/>
      <c r="L1898" s="51"/>
      <c r="M1898" s="51"/>
      <c r="N1898" s="51"/>
      <c r="O1898" s="51"/>
      <c r="P1898" s="51" t="s">
        <v>2098</v>
      </c>
      <c r="Q1898" s="51"/>
      <c r="R1898" s="51"/>
      <c r="S1898" s="51"/>
      <c r="T1898" s="51"/>
    </row>
    <row r="1899" spans="1:20" ht="89.25">
      <c r="A1899" s="80">
        <v>1899</v>
      </c>
      <c r="B1899" s="46" t="s">
        <v>444</v>
      </c>
      <c r="C1899" s="112" t="s">
        <v>1733</v>
      </c>
      <c r="D1899" s="112" t="s">
        <v>1336</v>
      </c>
      <c r="E1899" s="112" t="s">
        <v>1336</v>
      </c>
      <c r="F1899" s="113" t="s">
        <v>3469</v>
      </c>
      <c r="G1899" s="113" t="s">
        <v>2934</v>
      </c>
      <c r="H1899" s="114" t="s">
        <v>701</v>
      </c>
      <c r="I1899" s="114" t="s">
        <v>702</v>
      </c>
      <c r="J1899" s="50" t="s">
        <v>1730</v>
      </c>
      <c r="K1899" s="51"/>
      <c r="L1899" s="51"/>
      <c r="M1899" s="51"/>
      <c r="N1899" s="51" t="s">
        <v>3929</v>
      </c>
      <c r="O1899" s="51" t="s">
        <v>778</v>
      </c>
      <c r="P1899" s="51" t="s">
        <v>2098</v>
      </c>
      <c r="Q1899" s="51"/>
      <c r="R1899" s="51"/>
      <c r="S1899" s="51"/>
      <c r="T1899" s="51"/>
    </row>
    <row r="1900" spans="1:20" ht="63.75">
      <c r="A1900" s="80">
        <v>1900</v>
      </c>
      <c r="B1900" s="46" t="s">
        <v>444</v>
      </c>
      <c r="C1900" s="112" t="s">
        <v>1968</v>
      </c>
      <c r="D1900" s="112" t="s">
        <v>1969</v>
      </c>
      <c r="E1900" s="112" t="s">
        <v>1041</v>
      </c>
      <c r="F1900" s="113" t="s">
        <v>3469</v>
      </c>
      <c r="G1900" s="113" t="s">
        <v>2934</v>
      </c>
      <c r="H1900" s="114" t="s">
        <v>703</v>
      </c>
      <c r="I1900" s="114" t="s">
        <v>162</v>
      </c>
      <c r="J1900" s="50" t="s">
        <v>1731</v>
      </c>
      <c r="K1900" s="51"/>
      <c r="L1900" s="51"/>
      <c r="M1900" s="51" t="s">
        <v>704</v>
      </c>
      <c r="N1900" s="51" t="s">
        <v>705</v>
      </c>
      <c r="O1900" s="51" t="s">
        <v>778</v>
      </c>
      <c r="P1900" s="51"/>
      <c r="Q1900" s="51"/>
      <c r="R1900" s="51"/>
      <c r="S1900" s="51"/>
      <c r="T1900" s="51"/>
    </row>
    <row r="1901" spans="1:20" ht="63.75">
      <c r="A1901" s="80">
        <v>1901</v>
      </c>
      <c r="B1901" s="46" t="s">
        <v>444</v>
      </c>
      <c r="C1901" s="112" t="s">
        <v>1968</v>
      </c>
      <c r="D1901" s="112" t="s">
        <v>1969</v>
      </c>
      <c r="E1901" s="112" t="s">
        <v>1057</v>
      </c>
      <c r="F1901" s="111" t="s">
        <v>2470</v>
      </c>
      <c r="G1901" s="113" t="s">
        <v>2934</v>
      </c>
      <c r="H1901" s="114" t="s">
        <v>163</v>
      </c>
      <c r="I1901" s="114" t="s">
        <v>164</v>
      </c>
      <c r="J1901" s="50"/>
      <c r="K1901" s="51"/>
      <c r="L1901" s="51"/>
      <c r="M1901" s="51"/>
      <c r="N1901" s="51"/>
      <c r="O1901" s="51"/>
      <c r="P1901" s="51" t="s">
        <v>2100</v>
      </c>
      <c r="Q1901" s="51"/>
      <c r="R1901" s="51"/>
      <c r="S1901" s="51"/>
      <c r="T1901" s="51"/>
    </row>
    <row r="1902" spans="1:20" ht="216.75">
      <c r="A1902" s="80">
        <v>1902</v>
      </c>
      <c r="B1902" s="46" t="s">
        <v>444</v>
      </c>
      <c r="C1902" s="112" t="s">
        <v>1968</v>
      </c>
      <c r="D1902" s="112" t="s">
        <v>1969</v>
      </c>
      <c r="E1902" s="112" t="s">
        <v>1864</v>
      </c>
      <c r="F1902" s="111" t="s">
        <v>2470</v>
      </c>
      <c r="G1902" s="113" t="s">
        <v>2934</v>
      </c>
      <c r="H1902" s="143" t="s">
        <v>165</v>
      </c>
      <c r="I1902" s="114" t="s">
        <v>166</v>
      </c>
      <c r="J1902" s="50"/>
      <c r="K1902" s="51"/>
      <c r="L1902" s="51"/>
      <c r="M1902" s="51"/>
      <c r="N1902" s="51"/>
      <c r="O1902" s="51"/>
      <c r="P1902" s="51" t="s">
        <v>2100</v>
      </c>
      <c r="Q1902" s="51"/>
      <c r="R1902" s="51"/>
      <c r="S1902" s="51"/>
      <c r="T1902" s="51"/>
    </row>
    <row r="1903" spans="1:20" ht="51">
      <c r="A1903" s="80">
        <v>1903</v>
      </c>
      <c r="B1903" s="46" t="s">
        <v>444</v>
      </c>
      <c r="C1903" s="112" t="s">
        <v>167</v>
      </c>
      <c r="D1903" s="112" t="s">
        <v>498</v>
      </c>
      <c r="E1903" s="112" t="s">
        <v>1037</v>
      </c>
      <c r="F1903" s="113" t="s">
        <v>3469</v>
      </c>
      <c r="G1903" s="113" t="s">
        <v>2934</v>
      </c>
      <c r="H1903" s="114" t="s">
        <v>168</v>
      </c>
      <c r="I1903" s="114" t="s">
        <v>169</v>
      </c>
      <c r="J1903" s="50" t="s">
        <v>1730</v>
      </c>
      <c r="K1903" s="51"/>
      <c r="L1903" s="51"/>
      <c r="M1903" s="51"/>
      <c r="N1903" s="51" t="s">
        <v>3929</v>
      </c>
      <c r="O1903" s="51" t="s">
        <v>778</v>
      </c>
      <c r="P1903" s="51" t="s">
        <v>1779</v>
      </c>
      <c r="Q1903" s="51"/>
      <c r="R1903" s="51"/>
      <c r="S1903" s="51"/>
      <c r="T1903" s="51"/>
    </row>
    <row r="1904" spans="1:20" ht="165.75">
      <c r="A1904" s="80">
        <v>1904</v>
      </c>
      <c r="B1904" s="46" t="s">
        <v>444</v>
      </c>
      <c r="C1904" s="112" t="s">
        <v>1733</v>
      </c>
      <c r="D1904" s="112" t="s">
        <v>1336</v>
      </c>
      <c r="E1904" s="112" t="s">
        <v>1336</v>
      </c>
      <c r="F1904" s="113" t="s">
        <v>3469</v>
      </c>
      <c r="G1904" s="113" t="s">
        <v>2934</v>
      </c>
      <c r="H1904" s="114" t="s">
        <v>170</v>
      </c>
      <c r="I1904" s="114" t="s">
        <v>441</v>
      </c>
      <c r="J1904" s="50" t="s">
        <v>1732</v>
      </c>
      <c r="K1904" s="51"/>
      <c r="L1904" s="51">
        <v>55</v>
      </c>
      <c r="M1904" s="51" t="s">
        <v>704</v>
      </c>
      <c r="N1904" s="51" t="s">
        <v>705</v>
      </c>
      <c r="O1904" s="51" t="s">
        <v>778</v>
      </c>
      <c r="P1904" s="51"/>
      <c r="Q1904" s="51"/>
      <c r="R1904" s="51"/>
      <c r="S1904" s="51"/>
      <c r="T1904" s="51"/>
    </row>
    <row r="1905" spans="1:20" ht="76.5">
      <c r="A1905" s="80">
        <v>1905</v>
      </c>
      <c r="B1905" s="46" t="s">
        <v>444</v>
      </c>
      <c r="C1905" s="112" t="s">
        <v>247</v>
      </c>
      <c r="D1905" s="112" t="s">
        <v>1041</v>
      </c>
      <c r="E1905" s="112" t="s">
        <v>1235</v>
      </c>
      <c r="F1905" s="111" t="s">
        <v>2470</v>
      </c>
      <c r="G1905" s="113" t="s">
        <v>2934</v>
      </c>
      <c r="H1905" s="114" t="s">
        <v>442</v>
      </c>
      <c r="I1905" s="114" t="s">
        <v>443</v>
      </c>
      <c r="J1905" s="50"/>
      <c r="K1905" s="51"/>
      <c r="L1905" s="51"/>
      <c r="M1905" s="51"/>
      <c r="N1905" s="51"/>
      <c r="O1905" s="51"/>
      <c r="P1905" s="51" t="s">
        <v>2098</v>
      </c>
      <c r="Q1905" s="51"/>
      <c r="R1905" s="51"/>
      <c r="S1905" s="51"/>
      <c r="T1905" s="51"/>
    </row>
    <row r="1906" spans="1:20" ht="153">
      <c r="A1906" s="80">
        <v>1906</v>
      </c>
      <c r="B1906" s="46" t="s">
        <v>968</v>
      </c>
      <c r="C1906" s="112" t="s">
        <v>338</v>
      </c>
      <c r="D1906" s="112" t="s">
        <v>2971</v>
      </c>
      <c r="E1906" s="112" t="s">
        <v>2776</v>
      </c>
      <c r="F1906" s="111" t="s">
        <v>2470</v>
      </c>
      <c r="G1906" s="113" t="s">
        <v>2934</v>
      </c>
      <c r="H1906" s="114" t="s">
        <v>445</v>
      </c>
      <c r="I1906" s="114" t="s">
        <v>446</v>
      </c>
      <c r="J1906" s="50"/>
      <c r="K1906" s="51"/>
      <c r="L1906" s="51"/>
      <c r="M1906" s="51"/>
      <c r="N1906" s="51"/>
      <c r="O1906" s="51"/>
      <c r="P1906" s="51" t="s">
        <v>1778</v>
      </c>
      <c r="Q1906" s="51"/>
      <c r="R1906" s="51"/>
      <c r="S1906" s="51"/>
      <c r="T1906" s="51"/>
    </row>
    <row r="1907" spans="1:20" ht="38.25">
      <c r="A1907" s="80">
        <v>1907</v>
      </c>
      <c r="B1907" s="46" t="s">
        <v>3817</v>
      </c>
      <c r="C1907" s="110"/>
      <c r="D1907" s="110" t="s">
        <v>498</v>
      </c>
      <c r="E1907" s="110" t="s">
        <v>1877</v>
      </c>
      <c r="F1907" s="111" t="s">
        <v>986</v>
      </c>
      <c r="G1907" s="111" t="s">
        <v>987</v>
      </c>
      <c r="H1907" s="124" t="s">
        <v>3696</v>
      </c>
      <c r="I1907" s="124" t="s">
        <v>3697</v>
      </c>
      <c r="J1907" s="50" t="s">
        <v>1731</v>
      </c>
      <c r="K1907" s="51"/>
      <c r="L1907" s="51"/>
      <c r="M1907" s="51" t="s">
        <v>704</v>
      </c>
      <c r="N1907" s="51" t="s">
        <v>705</v>
      </c>
      <c r="O1907" s="51"/>
      <c r="P1907" s="51"/>
      <c r="Q1907" s="51"/>
      <c r="R1907" s="51"/>
      <c r="S1907" s="51"/>
      <c r="T1907" s="51"/>
    </row>
    <row r="1908" spans="1:20" ht="51">
      <c r="A1908" s="80">
        <v>1908</v>
      </c>
      <c r="B1908" s="46" t="s">
        <v>3817</v>
      </c>
      <c r="C1908" s="112"/>
      <c r="D1908" s="112" t="s">
        <v>498</v>
      </c>
      <c r="E1908" s="112" t="s">
        <v>2010</v>
      </c>
      <c r="F1908" s="113" t="s">
        <v>986</v>
      </c>
      <c r="G1908" s="113" t="s">
        <v>987</v>
      </c>
      <c r="H1908" s="114" t="s">
        <v>3698</v>
      </c>
      <c r="I1908" s="114" t="s">
        <v>3934</v>
      </c>
      <c r="J1908" s="50" t="s">
        <v>1731</v>
      </c>
      <c r="K1908" s="51"/>
      <c r="L1908" s="51"/>
      <c r="M1908" s="51" t="s">
        <v>704</v>
      </c>
      <c r="N1908" s="51" t="s">
        <v>705</v>
      </c>
      <c r="O1908" s="51"/>
      <c r="P1908" s="51"/>
      <c r="Q1908" s="51"/>
      <c r="R1908" s="51"/>
      <c r="S1908" s="51"/>
      <c r="T1908" s="51"/>
    </row>
    <row r="1909" spans="1:20" ht="63.75">
      <c r="A1909" s="80">
        <v>1909</v>
      </c>
      <c r="B1909" s="46" t="s">
        <v>3817</v>
      </c>
      <c r="C1909" s="112" t="s">
        <v>1848</v>
      </c>
      <c r="D1909" s="112" t="s">
        <v>1783</v>
      </c>
      <c r="E1909" s="112" t="s">
        <v>3935</v>
      </c>
      <c r="F1909" s="113" t="s">
        <v>2470</v>
      </c>
      <c r="G1909" s="113" t="s">
        <v>2471</v>
      </c>
      <c r="H1909" s="114" t="s">
        <v>3936</v>
      </c>
      <c r="I1909" s="114" t="s">
        <v>3937</v>
      </c>
      <c r="J1909" s="50" t="s">
        <v>1731</v>
      </c>
      <c r="K1909" s="51"/>
      <c r="L1909" s="51"/>
      <c r="M1909" s="51" t="s">
        <v>704</v>
      </c>
      <c r="N1909" s="51" t="s">
        <v>222</v>
      </c>
      <c r="O1909" s="51"/>
      <c r="P1909" s="51" t="s">
        <v>2099</v>
      </c>
      <c r="Q1909" s="51"/>
      <c r="R1909" s="51"/>
      <c r="S1909" s="51"/>
      <c r="T1909" s="51"/>
    </row>
    <row r="1910" spans="1:20" ht="63.75">
      <c r="A1910" s="80">
        <v>1910</v>
      </c>
      <c r="B1910" s="46" t="s">
        <v>3817</v>
      </c>
      <c r="C1910" s="112" t="s">
        <v>1848</v>
      </c>
      <c r="D1910" s="112" t="s">
        <v>1783</v>
      </c>
      <c r="E1910" s="112" t="s">
        <v>3938</v>
      </c>
      <c r="F1910" s="113" t="s">
        <v>986</v>
      </c>
      <c r="G1910" s="113" t="s">
        <v>2471</v>
      </c>
      <c r="H1910" s="114" t="s">
        <v>3939</v>
      </c>
      <c r="I1910" s="114" t="s">
        <v>3940</v>
      </c>
      <c r="J1910" s="50" t="s">
        <v>1731</v>
      </c>
      <c r="K1910" s="51"/>
      <c r="L1910" s="51"/>
      <c r="M1910" s="51" t="s">
        <v>704</v>
      </c>
      <c r="N1910" s="51" t="s">
        <v>705</v>
      </c>
      <c r="O1910" s="51"/>
      <c r="P1910" s="51"/>
      <c r="Q1910" s="51"/>
      <c r="R1910" s="51"/>
      <c r="S1910" s="51"/>
      <c r="T1910" s="51"/>
    </row>
    <row r="1911" spans="1:20" ht="51">
      <c r="A1911" s="80">
        <v>1911</v>
      </c>
      <c r="B1911" s="46" t="s">
        <v>3817</v>
      </c>
      <c r="C1911" s="112" t="s">
        <v>1848</v>
      </c>
      <c r="D1911" s="112" t="s">
        <v>1783</v>
      </c>
      <c r="E1911" s="112" t="s">
        <v>3941</v>
      </c>
      <c r="F1911" s="113" t="s">
        <v>986</v>
      </c>
      <c r="G1911" s="113" t="s">
        <v>2471</v>
      </c>
      <c r="H1911" s="114" t="s">
        <v>3942</v>
      </c>
      <c r="I1911" s="114" t="s">
        <v>3943</v>
      </c>
      <c r="J1911" s="50" t="s">
        <v>1732</v>
      </c>
      <c r="K1911" s="51"/>
      <c r="L1911" s="51">
        <v>342</v>
      </c>
      <c r="M1911" s="51" t="s">
        <v>704</v>
      </c>
      <c r="N1911" s="51" t="s">
        <v>705</v>
      </c>
      <c r="O1911" s="51"/>
      <c r="P1911" s="51"/>
      <c r="Q1911" s="51"/>
      <c r="R1911" s="51"/>
      <c r="S1911" s="51"/>
      <c r="T1911" s="51"/>
    </row>
    <row r="1912" spans="1:20" ht="25.5">
      <c r="A1912" s="80">
        <v>1912</v>
      </c>
      <c r="B1912" s="46" t="s">
        <v>3817</v>
      </c>
      <c r="C1912" s="112" t="s">
        <v>1394</v>
      </c>
      <c r="D1912" s="112" t="s">
        <v>509</v>
      </c>
      <c r="E1912" s="112" t="s">
        <v>4073</v>
      </c>
      <c r="F1912" s="113" t="s">
        <v>2470</v>
      </c>
      <c r="G1912" s="113" t="s">
        <v>2471</v>
      </c>
      <c r="H1912" s="114" t="s">
        <v>3944</v>
      </c>
      <c r="I1912" s="114" t="s">
        <v>3945</v>
      </c>
      <c r="J1912" s="50"/>
      <c r="K1912" s="51"/>
      <c r="L1912" s="51"/>
      <c r="M1912" s="51"/>
      <c r="N1912" s="51"/>
      <c r="O1912" s="51"/>
      <c r="P1912" s="51" t="s">
        <v>1777</v>
      </c>
      <c r="Q1912" s="51"/>
      <c r="R1912" s="51"/>
      <c r="S1912" s="51"/>
      <c r="T1912" s="51"/>
    </row>
    <row r="1913" spans="1:20" ht="76.5">
      <c r="A1913" s="80">
        <v>1913</v>
      </c>
      <c r="B1913" s="46" t="s">
        <v>3817</v>
      </c>
      <c r="C1913" s="112" t="s">
        <v>992</v>
      </c>
      <c r="D1913" s="112" t="s">
        <v>993</v>
      </c>
      <c r="E1913" s="112" t="s">
        <v>3946</v>
      </c>
      <c r="F1913" s="113" t="s">
        <v>986</v>
      </c>
      <c r="G1913" s="113" t="s">
        <v>2471</v>
      </c>
      <c r="H1913" s="114" t="s">
        <v>3947</v>
      </c>
      <c r="I1913" s="114" t="s">
        <v>3948</v>
      </c>
      <c r="J1913" s="50" t="s">
        <v>1731</v>
      </c>
      <c r="K1913" s="51"/>
      <c r="L1913" s="51"/>
      <c r="M1913" s="51" t="s">
        <v>704</v>
      </c>
      <c r="N1913" s="51" t="s">
        <v>705</v>
      </c>
      <c r="O1913" s="51"/>
      <c r="P1913" s="51"/>
      <c r="Q1913" s="51"/>
      <c r="R1913" s="51"/>
      <c r="S1913" s="51"/>
      <c r="T1913" s="51"/>
    </row>
    <row r="1914" spans="1:20" ht="38.25">
      <c r="A1914" s="80">
        <v>1914</v>
      </c>
      <c r="B1914" s="46" t="s">
        <v>3817</v>
      </c>
      <c r="C1914" s="112" t="s">
        <v>992</v>
      </c>
      <c r="D1914" s="112" t="s">
        <v>993</v>
      </c>
      <c r="E1914" s="112" t="s">
        <v>3475</v>
      </c>
      <c r="F1914" s="113" t="s">
        <v>2470</v>
      </c>
      <c r="G1914" s="113" t="s">
        <v>2471</v>
      </c>
      <c r="H1914" s="114" t="s">
        <v>3949</v>
      </c>
      <c r="I1914" s="114" t="s">
        <v>3950</v>
      </c>
      <c r="J1914" s="50"/>
      <c r="K1914" s="51"/>
      <c r="L1914" s="51"/>
      <c r="M1914" s="51"/>
      <c r="N1914" s="51"/>
      <c r="O1914" s="51"/>
      <c r="P1914" s="51" t="s">
        <v>1637</v>
      </c>
      <c r="Q1914" s="51"/>
      <c r="R1914" s="51"/>
      <c r="S1914" s="51"/>
      <c r="T1914" s="51"/>
    </row>
    <row r="1915" spans="1:20" ht="38.25">
      <c r="A1915" s="80">
        <v>1915</v>
      </c>
      <c r="B1915" s="46" t="s">
        <v>3817</v>
      </c>
      <c r="C1915" s="112" t="s">
        <v>992</v>
      </c>
      <c r="D1915" s="112" t="s">
        <v>993</v>
      </c>
      <c r="E1915" s="112" t="s">
        <v>3951</v>
      </c>
      <c r="F1915" s="113" t="s">
        <v>2470</v>
      </c>
      <c r="G1915" s="113" t="s">
        <v>2471</v>
      </c>
      <c r="H1915" s="114" t="s">
        <v>3952</v>
      </c>
      <c r="I1915" s="114" t="s">
        <v>3953</v>
      </c>
      <c r="J1915" s="50"/>
      <c r="K1915" s="51"/>
      <c r="L1915" s="51"/>
      <c r="M1915" s="51"/>
      <c r="N1915" s="51"/>
      <c r="O1915" s="51"/>
      <c r="P1915" s="51" t="s">
        <v>1637</v>
      </c>
      <c r="Q1915" s="51"/>
      <c r="R1915" s="51"/>
      <c r="S1915" s="51"/>
      <c r="T1915" s="51"/>
    </row>
    <row r="1916" spans="1:20" ht="63.75">
      <c r="A1916" s="80">
        <v>1916</v>
      </c>
      <c r="B1916" s="46" t="s">
        <v>3817</v>
      </c>
      <c r="C1916" s="112" t="s">
        <v>1025</v>
      </c>
      <c r="D1916" s="112" t="s">
        <v>1026</v>
      </c>
      <c r="E1916" s="112" t="s">
        <v>3954</v>
      </c>
      <c r="F1916" s="113" t="s">
        <v>2470</v>
      </c>
      <c r="G1916" s="113" t="s">
        <v>2471</v>
      </c>
      <c r="H1916" s="114" t="s">
        <v>3955</v>
      </c>
      <c r="I1916" s="114" t="s">
        <v>3956</v>
      </c>
      <c r="J1916" s="50"/>
      <c r="K1916" s="51"/>
      <c r="L1916" s="51"/>
      <c r="M1916" s="51"/>
      <c r="N1916" s="51"/>
      <c r="O1916" s="51"/>
      <c r="P1916" s="51" t="s">
        <v>1637</v>
      </c>
      <c r="Q1916" s="51"/>
      <c r="R1916" s="51"/>
      <c r="S1916" s="51"/>
      <c r="T1916" s="51"/>
    </row>
    <row r="1917" spans="1:20" ht="25.5">
      <c r="A1917" s="80">
        <v>1917</v>
      </c>
      <c r="B1917" s="46" t="s">
        <v>3817</v>
      </c>
      <c r="C1917" s="112" t="s">
        <v>992</v>
      </c>
      <c r="D1917" s="112" t="s">
        <v>1147</v>
      </c>
      <c r="E1917" s="112" t="s">
        <v>3481</v>
      </c>
      <c r="F1917" s="113" t="s">
        <v>2470</v>
      </c>
      <c r="G1917" s="113" t="s">
        <v>2471</v>
      </c>
      <c r="H1917" s="114" t="s">
        <v>3957</v>
      </c>
      <c r="I1917" s="114" t="s">
        <v>3958</v>
      </c>
      <c r="J1917" s="50"/>
      <c r="K1917" s="51"/>
      <c r="L1917" s="51"/>
      <c r="M1917" s="51"/>
      <c r="N1917" s="51"/>
      <c r="O1917" s="51"/>
      <c r="P1917" s="51" t="s">
        <v>1637</v>
      </c>
      <c r="Q1917" s="51"/>
      <c r="R1917" s="51"/>
      <c r="S1917" s="51"/>
      <c r="T1917" s="51"/>
    </row>
    <row r="1918" spans="1:20" ht="51">
      <c r="A1918" s="80">
        <v>1918</v>
      </c>
      <c r="B1918" s="46" t="s">
        <v>3817</v>
      </c>
      <c r="C1918" s="112" t="s">
        <v>992</v>
      </c>
      <c r="D1918" s="112" t="s">
        <v>1004</v>
      </c>
      <c r="E1918" s="112" t="s">
        <v>3959</v>
      </c>
      <c r="F1918" s="113" t="s">
        <v>2470</v>
      </c>
      <c r="G1918" s="113" t="s">
        <v>2471</v>
      </c>
      <c r="H1918" s="114" t="s">
        <v>3960</v>
      </c>
      <c r="I1918" s="114" t="s">
        <v>3961</v>
      </c>
      <c r="J1918" s="50"/>
      <c r="K1918" s="51"/>
      <c r="L1918" s="51"/>
      <c r="M1918" s="51"/>
      <c r="N1918" s="51"/>
      <c r="O1918" s="51"/>
      <c r="P1918" s="51" t="s">
        <v>1637</v>
      </c>
      <c r="Q1918" s="51"/>
      <c r="R1918" s="51"/>
      <c r="S1918" s="51"/>
      <c r="T1918" s="51"/>
    </row>
    <row r="1919" spans="1:20" ht="38.25">
      <c r="A1919" s="80">
        <v>1919</v>
      </c>
      <c r="B1919" s="46" t="s">
        <v>3817</v>
      </c>
      <c r="C1919" s="112" t="s">
        <v>992</v>
      </c>
      <c r="D1919" s="112" t="s">
        <v>1147</v>
      </c>
      <c r="E1919" s="112" t="s">
        <v>3962</v>
      </c>
      <c r="F1919" s="113" t="s">
        <v>986</v>
      </c>
      <c r="G1919" s="113" t="s">
        <v>2471</v>
      </c>
      <c r="H1919" s="114" t="s">
        <v>3963</v>
      </c>
      <c r="I1919" s="114" t="s">
        <v>3964</v>
      </c>
      <c r="J1919" s="50" t="s">
        <v>1731</v>
      </c>
      <c r="K1919" s="51"/>
      <c r="L1919" s="51"/>
      <c r="M1919" s="51" t="s">
        <v>704</v>
      </c>
      <c r="N1919" s="51" t="s">
        <v>705</v>
      </c>
      <c r="O1919" s="51"/>
      <c r="P1919" s="51"/>
      <c r="Q1919" s="51"/>
      <c r="R1919" s="51"/>
      <c r="S1919" s="51"/>
      <c r="T1919" s="51"/>
    </row>
    <row r="1920" spans="1:20" ht="89.25">
      <c r="A1920" s="80">
        <v>1920</v>
      </c>
      <c r="B1920" s="46" t="s">
        <v>3817</v>
      </c>
      <c r="C1920" s="112" t="s">
        <v>992</v>
      </c>
      <c r="D1920" s="112" t="s">
        <v>1037</v>
      </c>
      <c r="E1920" s="112" t="s">
        <v>3965</v>
      </c>
      <c r="F1920" s="113" t="s">
        <v>2470</v>
      </c>
      <c r="G1920" s="113" t="s">
        <v>2471</v>
      </c>
      <c r="H1920" s="114" t="s">
        <v>3966</v>
      </c>
      <c r="I1920" s="114" t="s">
        <v>3967</v>
      </c>
      <c r="J1920" s="50"/>
      <c r="K1920" s="51"/>
      <c r="L1920" s="51"/>
      <c r="M1920" s="51"/>
      <c r="N1920" s="51"/>
      <c r="O1920" s="51"/>
      <c r="P1920" s="51" t="s">
        <v>1637</v>
      </c>
      <c r="Q1920" s="51"/>
      <c r="R1920" s="51"/>
      <c r="S1920" s="51"/>
      <c r="T1920" s="51"/>
    </row>
    <row r="1921" spans="1:20" ht="127.5">
      <c r="A1921" s="80">
        <v>1921</v>
      </c>
      <c r="B1921" s="46" t="s">
        <v>3817</v>
      </c>
      <c r="C1921" s="112" t="s">
        <v>1151</v>
      </c>
      <c r="D1921" s="112" t="s">
        <v>1037</v>
      </c>
      <c r="E1921" s="112" t="s">
        <v>3968</v>
      </c>
      <c r="F1921" s="113" t="s">
        <v>2470</v>
      </c>
      <c r="G1921" s="113" t="s">
        <v>2471</v>
      </c>
      <c r="H1921" s="114" t="s">
        <v>3969</v>
      </c>
      <c r="I1921" s="114" t="s">
        <v>3970</v>
      </c>
      <c r="J1921" s="50"/>
      <c r="K1921" s="51"/>
      <c r="L1921" s="51"/>
      <c r="M1921" s="51"/>
      <c r="N1921" s="51"/>
      <c r="O1921" s="51"/>
      <c r="P1921" s="51" t="s">
        <v>1637</v>
      </c>
      <c r="Q1921" s="51"/>
      <c r="R1921" s="51"/>
      <c r="S1921" s="51"/>
      <c r="T1921" s="51"/>
    </row>
    <row r="1922" spans="1:20" ht="51">
      <c r="A1922" s="80">
        <v>1922</v>
      </c>
      <c r="B1922" s="46" t="s">
        <v>3817</v>
      </c>
      <c r="C1922" s="112" t="s">
        <v>1151</v>
      </c>
      <c r="D1922" s="112" t="s">
        <v>1037</v>
      </c>
      <c r="E1922" s="112" t="s">
        <v>3968</v>
      </c>
      <c r="F1922" s="113" t="s">
        <v>2470</v>
      </c>
      <c r="G1922" s="113" t="s">
        <v>2471</v>
      </c>
      <c r="H1922" s="114" t="s">
        <v>3971</v>
      </c>
      <c r="I1922" s="114" t="s">
        <v>3972</v>
      </c>
      <c r="J1922" s="50"/>
      <c r="K1922" s="51"/>
      <c r="L1922" s="51"/>
      <c r="M1922" s="51"/>
      <c r="N1922" s="51"/>
      <c r="O1922" s="51"/>
      <c r="P1922" s="51" t="s">
        <v>1637</v>
      </c>
      <c r="Q1922" s="51"/>
      <c r="R1922" s="51"/>
      <c r="S1922" s="51"/>
      <c r="T1922" s="51"/>
    </row>
    <row r="1923" spans="1:20" ht="38.25">
      <c r="A1923" s="80">
        <v>1923</v>
      </c>
      <c r="B1923" s="46" t="s">
        <v>3817</v>
      </c>
      <c r="C1923" s="112" t="s">
        <v>1151</v>
      </c>
      <c r="D1923" s="112" t="s">
        <v>1877</v>
      </c>
      <c r="E1923" s="112" t="s">
        <v>3973</v>
      </c>
      <c r="F1923" s="113" t="s">
        <v>2470</v>
      </c>
      <c r="G1923" s="113" t="s">
        <v>2471</v>
      </c>
      <c r="H1923" s="114" t="s">
        <v>3974</v>
      </c>
      <c r="I1923" s="114" t="s">
        <v>3975</v>
      </c>
      <c r="J1923" s="50"/>
      <c r="K1923" s="51"/>
      <c r="L1923" s="51"/>
      <c r="M1923" s="51"/>
      <c r="N1923" s="51"/>
      <c r="O1923" s="51"/>
      <c r="P1923" s="51" t="s">
        <v>1637</v>
      </c>
      <c r="Q1923" s="51"/>
      <c r="R1923" s="51"/>
      <c r="S1923" s="51"/>
      <c r="T1923" s="51"/>
    </row>
    <row r="1924" spans="1:20" ht="51">
      <c r="A1924" s="80">
        <v>1924</v>
      </c>
      <c r="B1924" s="46" t="s">
        <v>3817</v>
      </c>
      <c r="C1924" s="112" t="s">
        <v>1151</v>
      </c>
      <c r="D1924" s="112" t="s">
        <v>1877</v>
      </c>
      <c r="E1924" s="112" t="s">
        <v>3973</v>
      </c>
      <c r="F1924" s="113" t="s">
        <v>2470</v>
      </c>
      <c r="G1924" s="113" t="s">
        <v>2471</v>
      </c>
      <c r="H1924" s="114" t="s">
        <v>3976</v>
      </c>
      <c r="I1924" s="114" t="s">
        <v>3977</v>
      </c>
      <c r="J1924" s="50"/>
      <c r="K1924" s="51"/>
      <c r="L1924" s="51"/>
      <c r="M1924" s="51"/>
      <c r="N1924" s="51"/>
      <c r="O1924" s="51"/>
      <c r="P1924" s="51" t="s">
        <v>1637</v>
      </c>
      <c r="Q1924" s="51"/>
      <c r="R1924" s="51"/>
      <c r="S1924" s="51"/>
      <c r="T1924" s="51"/>
    </row>
    <row r="1925" spans="1:20" ht="102">
      <c r="A1925" s="80">
        <v>1925</v>
      </c>
      <c r="B1925" s="46" t="s">
        <v>3817</v>
      </c>
      <c r="C1925" s="112" t="s">
        <v>1151</v>
      </c>
      <c r="D1925" s="112" t="s">
        <v>1877</v>
      </c>
      <c r="E1925" s="112" t="s">
        <v>3973</v>
      </c>
      <c r="F1925" s="113" t="s">
        <v>2470</v>
      </c>
      <c r="G1925" s="113" t="s">
        <v>2471</v>
      </c>
      <c r="H1925" s="114" t="s">
        <v>3978</v>
      </c>
      <c r="I1925" s="114" t="s">
        <v>3979</v>
      </c>
      <c r="J1925" s="50"/>
      <c r="K1925" s="51"/>
      <c r="L1925" s="51"/>
      <c r="M1925" s="51"/>
      <c r="N1925" s="51"/>
      <c r="O1925" s="51"/>
      <c r="P1925" s="51" t="s">
        <v>1637</v>
      </c>
      <c r="Q1925" s="51"/>
      <c r="R1925" s="51"/>
      <c r="S1925" s="51"/>
      <c r="T1925" s="51"/>
    </row>
    <row r="1926" spans="1:20" ht="38.25">
      <c r="A1926" s="80">
        <v>1926</v>
      </c>
      <c r="B1926" s="46" t="s">
        <v>3817</v>
      </c>
      <c r="C1926" s="112" t="s">
        <v>1002</v>
      </c>
      <c r="D1926" s="112" t="s">
        <v>1003</v>
      </c>
      <c r="E1926" s="112" t="s">
        <v>3980</v>
      </c>
      <c r="F1926" s="113" t="s">
        <v>986</v>
      </c>
      <c r="G1926" s="113" t="s">
        <v>2471</v>
      </c>
      <c r="H1926" s="114" t="s">
        <v>3981</v>
      </c>
      <c r="I1926" s="114" t="s">
        <v>3982</v>
      </c>
      <c r="J1926" s="50" t="s">
        <v>1731</v>
      </c>
      <c r="K1926" s="51"/>
      <c r="L1926" s="51"/>
      <c r="M1926" s="51" t="s">
        <v>704</v>
      </c>
      <c r="N1926" s="51" t="s">
        <v>705</v>
      </c>
      <c r="O1926" s="51"/>
      <c r="P1926" s="51"/>
      <c r="Q1926" s="51"/>
      <c r="R1926" s="51"/>
      <c r="S1926" s="51"/>
      <c r="T1926" s="51"/>
    </row>
    <row r="1927" spans="1:20" ht="89.25">
      <c r="A1927" s="80">
        <v>1927</v>
      </c>
      <c r="B1927" s="46" t="s">
        <v>3817</v>
      </c>
      <c r="C1927" s="112" t="s">
        <v>1002</v>
      </c>
      <c r="D1927" s="112" t="s">
        <v>1003</v>
      </c>
      <c r="E1927" s="112" t="s">
        <v>3983</v>
      </c>
      <c r="F1927" s="113" t="s">
        <v>2470</v>
      </c>
      <c r="G1927" s="113" t="s">
        <v>2471</v>
      </c>
      <c r="H1927" s="114" t="s">
        <v>3984</v>
      </c>
      <c r="I1927" s="114" t="s">
        <v>3985</v>
      </c>
      <c r="J1927" s="50"/>
      <c r="K1927" s="51"/>
      <c r="L1927" s="51"/>
      <c r="M1927" s="51"/>
      <c r="N1927" s="51"/>
      <c r="O1927" s="51"/>
      <c r="P1927" s="51" t="s">
        <v>1780</v>
      </c>
      <c r="Q1927" s="51"/>
      <c r="R1927" s="51"/>
      <c r="S1927" s="51"/>
      <c r="T1927" s="51"/>
    </row>
    <row r="1928" spans="1:20" ht="89.25">
      <c r="A1928" s="80">
        <v>1928</v>
      </c>
      <c r="B1928" s="46" t="s">
        <v>3817</v>
      </c>
      <c r="C1928" s="112" t="s">
        <v>1002</v>
      </c>
      <c r="D1928" s="112" t="s">
        <v>1003</v>
      </c>
      <c r="E1928" s="112" t="s">
        <v>2036</v>
      </c>
      <c r="F1928" s="113" t="s">
        <v>2470</v>
      </c>
      <c r="G1928" s="113" t="s">
        <v>2471</v>
      </c>
      <c r="H1928" s="114" t="s">
        <v>3986</v>
      </c>
      <c r="I1928" s="114" t="s">
        <v>3987</v>
      </c>
      <c r="J1928" s="50"/>
      <c r="K1928" s="51"/>
      <c r="L1928" s="51"/>
      <c r="M1928" s="51"/>
      <c r="N1928" s="51"/>
      <c r="O1928" s="51"/>
      <c r="P1928" s="51" t="s">
        <v>1780</v>
      </c>
      <c r="Q1928" s="51"/>
      <c r="R1928" s="51"/>
      <c r="S1928" s="51"/>
      <c r="T1928" s="51"/>
    </row>
    <row r="1929" spans="1:20" ht="76.5">
      <c r="A1929" s="80">
        <v>1929</v>
      </c>
      <c r="B1929" s="46" t="s">
        <v>3817</v>
      </c>
      <c r="C1929" s="112" t="s">
        <v>1002</v>
      </c>
      <c r="D1929" s="112" t="s">
        <v>1003</v>
      </c>
      <c r="E1929" s="112" t="s">
        <v>3329</v>
      </c>
      <c r="F1929" s="113" t="s">
        <v>2470</v>
      </c>
      <c r="G1929" s="113" t="s">
        <v>2471</v>
      </c>
      <c r="H1929" s="114" t="s">
        <v>3988</v>
      </c>
      <c r="I1929" s="114" t="s">
        <v>3989</v>
      </c>
      <c r="J1929" s="50"/>
      <c r="K1929" s="51"/>
      <c r="L1929" s="51"/>
      <c r="M1929" s="51"/>
      <c r="N1929" s="51"/>
      <c r="O1929" s="51"/>
      <c r="P1929" s="51" t="s">
        <v>1780</v>
      </c>
      <c r="Q1929" s="51"/>
      <c r="R1929" s="51"/>
      <c r="S1929" s="51"/>
      <c r="T1929" s="51"/>
    </row>
    <row r="1930" spans="1:20" ht="114.75">
      <c r="A1930" s="80">
        <v>1930</v>
      </c>
      <c r="B1930" s="46" t="s">
        <v>3817</v>
      </c>
      <c r="C1930" s="112" t="s">
        <v>1002</v>
      </c>
      <c r="D1930" s="112" t="s">
        <v>1003</v>
      </c>
      <c r="E1930" s="112" t="s">
        <v>3329</v>
      </c>
      <c r="F1930" s="113" t="s">
        <v>2470</v>
      </c>
      <c r="G1930" s="113" t="s">
        <v>2471</v>
      </c>
      <c r="H1930" s="114" t="s">
        <v>3990</v>
      </c>
      <c r="I1930" s="114" t="s">
        <v>3991</v>
      </c>
      <c r="J1930" s="50"/>
      <c r="K1930" s="51"/>
      <c r="L1930" s="51"/>
      <c r="M1930" s="51"/>
      <c r="N1930" s="51"/>
      <c r="O1930" s="51"/>
      <c r="P1930" s="51" t="s">
        <v>1780</v>
      </c>
      <c r="Q1930" s="51"/>
      <c r="R1930" s="51"/>
      <c r="S1930" s="51"/>
      <c r="T1930" s="51"/>
    </row>
    <row r="1931" spans="1:20" ht="51">
      <c r="A1931" s="80">
        <v>1931</v>
      </c>
      <c r="B1931" s="46" t="s">
        <v>3817</v>
      </c>
      <c r="C1931" s="112" t="s">
        <v>247</v>
      </c>
      <c r="D1931" s="112" t="s">
        <v>1041</v>
      </c>
      <c r="E1931" s="112" t="s">
        <v>3992</v>
      </c>
      <c r="F1931" s="113" t="s">
        <v>2470</v>
      </c>
      <c r="G1931" s="113" t="s">
        <v>2471</v>
      </c>
      <c r="H1931" s="114" t="s">
        <v>3993</v>
      </c>
      <c r="I1931" s="114"/>
      <c r="J1931" s="50"/>
      <c r="K1931" s="51"/>
      <c r="L1931" s="51"/>
      <c r="M1931" s="51"/>
      <c r="N1931" s="51"/>
      <c r="O1931" s="51"/>
      <c r="P1931" s="51" t="s">
        <v>2098</v>
      </c>
      <c r="Q1931" s="51"/>
      <c r="R1931" s="51"/>
      <c r="S1931" s="51"/>
      <c r="T1931" s="51"/>
    </row>
    <row r="1932" spans="1:20" ht="25.5">
      <c r="A1932" s="80">
        <v>1932</v>
      </c>
      <c r="B1932" s="46" t="s">
        <v>3817</v>
      </c>
      <c r="C1932" s="112" t="s">
        <v>1156</v>
      </c>
      <c r="D1932" s="112" t="s">
        <v>1784</v>
      </c>
      <c r="E1932" s="112" t="s">
        <v>3329</v>
      </c>
      <c r="F1932" s="113" t="s">
        <v>986</v>
      </c>
      <c r="G1932" s="113" t="s">
        <v>2471</v>
      </c>
      <c r="H1932" s="114" t="s">
        <v>3994</v>
      </c>
      <c r="I1932" s="114" t="s">
        <v>3995</v>
      </c>
      <c r="J1932" s="50" t="s">
        <v>1731</v>
      </c>
      <c r="K1932" s="51"/>
      <c r="L1932" s="51">
        <v>719</v>
      </c>
      <c r="M1932" s="51" t="s">
        <v>704</v>
      </c>
      <c r="N1932" s="51" t="s">
        <v>705</v>
      </c>
      <c r="O1932" s="51"/>
      <c r="P1932" s="51"/>
      <c r="Q1932" s="51"/>
      <c r="R1932" s="51"/>
      <c r="S1932" s="51"/>
      <c r="T1932" s="51"/>
    </row>
    <row r="1933" spans="1:20" ht="56.25">
      <c r="A1933" s="80">
        <v>1933</v>
      </c>
      <c r="B1933" s="46" t="s">
        <v>3817</v>
      </c>
      <c r="C1933" s="112" t="s">
        <v>728</v>
      </c>
      <c r="D1933" s="112" t="s">
        <v>2520</v>
      </c>
      <c r="E1933" s="112" t="s">
        <v>3996</v>
      </c>
      <c r="F1933" s="113" t="s">
        <v>2470</v>
      </c>
      <c r="G1933" s="113" t="s">
        <v>2471</v>
      </c>
      <c r="H1933" s="114" t="s">
        <v>3733</v>
      </c>
      <c r="I1933" s="114" t="s">
        <v>3734</v>
      </c>
      <c r="J1933" s="50" t="s">
        <v>1732</v>
      </c>
      <c r="K1933" s="51" t="s">
        <v>316</v>
      </c>
      <c r="L1933" s="51"/>
      <c r="M1933" s="51" t="s">
        <v>704</v>
      </c>
      <c r="N1933" s="51" t="s">
        <v>222</v>
      </c>
      <c r="O1933" s="51"/>
      <c r="P1933" s="51" t="s">
        <v>3695</v>
      </c>
      <c r="Q1933" s="51"/>
      <c r="R1933" s="51"/>
      <c r="S1933" s="51"/>
      <c r="T1933" s="51"/>
    </row>
    <row r="1934" spans="1:20" ht="38.25">
      <c r="A1934" s="80">
        <v>1934</v>
      </c>
      <c r="B1934" s="46" t="s">
        <v>3817</v>
      </c>
      <c r="C1934" s="112" t="s">
        <v>728</v>
      </c>
      <c r="D1934" s="112" t="s">
        <v>2520</v>
      </c>
      <c r="E1934" s="112" t="s">
        <v>3735</v>
      </c>
      <c r="F1934" s="113" t="s">
        <v>2470</v>
      </c>
      <c r="G1934" s="113" t="s">
        <v>2471</v>
      </c>
      <c r="H1934" s="114" t="s">
        <v>3736</v>
      </c>
      <c r="I1934" s="114" t="s">
        <v>3737</v>
      </c>
      <c r="J1934" s="50"/>
      <c r="K1934" s="51"/>
      <c r="L1934" s="51"/>
      <c r="M1934" s="51"/>
      <c r="N1934" s="51"/>
      <c r="O1934" s="51"/>
      <c r="P1934" s="51" t="s">
        <v>1776</v>
      </c>
      <c r="Q1934" s="51"/>
      <c r="R1934" s="51"/>
      <c r="S1934" s="51"/>
      <c r="T1934" s="51"/>
    </row>
    <row r="1935" spans="1:20" ht="25.5">
      <c r="A1935" s="80">
        <v>1935</v>
      </c>
      <c r="B1935" s="46" t="s">
        <v>3817</v>
      </c>
      <c r="C1935" s="112" t="s">
        <v>728</v>
      </c>
      <c r="D1935" s="112" t="s">
        <v>2520</v>
      </c>
      <c r="E1935" s="112" t="s">
        <v>3738</v>
      </c>
      <c r="F1935" s="113" t="s">
        <v>2470</v>
      </c>
      <c r="G1935" s="113" t="s">
        <v>2471</v>
      </c>
      <c r="H1935" s="114" t="s">
        <v>3739</v>
      </c>
      <c r="I1935" s="114" t="s">
        <v>3740</v>
      </c>
      <c r="J1935" s="50"/>
      <c r="K1935" s="51"/>
      <c r="L1935" s="51"/>
      <c r="M1935" s="51"/>
      <c r="N1935" s="51"/>
      <c r="O1935" s="51"/>
      <c r="P1935" s="51" t="s">
        <v>1776</v>
      </c>
      <c r="Q1935" s="51"/>
      <c r="R1935" s="51"/>
      <c r="S1935" s="51"/>
      <c r="T1935" s="51"/>
    </row>
    <row r="1936" spans="1:20" ht="51">
      <c r="A1936" s="80">
        <v>1936</v>
      </c>
      <c r="B1936" s="46" t="s">
        <v>3817</v>
      </c>
      <c r="C1936" s="112" t="s">
        <v>786</v>
      </c>
      <c r="D1936" s="112" t="s">
        <v>465</v>
      </c>
      <c r="E1936" s="112" t="s">
        <v>3741</v>
      </c>
      <c r="F1936" s="113" t="s">
        <v>2470</v>
      </c>
      <c r="G1936" s="113" t="s">
        <v>2471</v>
      </c>
      <c r="H1936" s="114" t="s">
        <v>3742</v>
      </c>
      <c r="I1936" s="114" t="s">
        <v>3743</v>
      </c>
      <c r="J1936" s="50"/>
      <c r="K1936" s="51"/>
      <c r="L1936" s="51"/>
      <c r="M1936" s="51"/>
      <c r="N1936" s="51"/>
      <c r="O1936" s="51"/>
      <c r="P1936" s="51" t="s">
        <v>1778</v>
      </c>
      <c r="Q1936" s="51"/>
      <c r="R1936" s="51"/>
      <c r="S1936" s="51"/>
      <c r="T1936" s="51"/>
    </row>
    <row r="1937" spans="1:20" ht="76.5">
      <c r="A1937" s="80">
        <v>1937</v>
      </c>
      <c r="B1937" s="46" t="s">
        <v>3817</v>
      </c>
      <c r="C1937" s="112" t="s">
        <v>1159</v>
      </c>
      <c r="D1937" s="112" t="s">
        <v>1160</v>
      </c>
      <c r="E1937" s="112" t="s">
        <v>3744</v>
      </c>
      <c r="F1937" s="113" t="s">
        <v>2470</v>
      </c>
      <c r="G1937" s="113" t="s">
        <v>2471</v>
      </c>
      <c r="H1937" s="114" t="s">
        <v>3745</v>
      </c>
      <c r="I1937" s="114" t="s">
        <v>3746</v>
      </c>
      <c r="J1937" s="50"/>
      <c r="K1937" s="51"/>
      <c r="L1937" s="51"/>
      <c r="M1937" s="51"/>
      <c r="N1937" s="51"/>
      <c r="O1937" s="51"/>
      <c r="P1937" s="51" t="s">
        <v>1778</v>
      </c>
      <c r="Q1937" s="51"/>
      <c r="R1937" s="51"/>
      <c r="S1937" s="51"/>
      <c r="T1937" s="51"/>
    </row>
    <row r="1938" spans="1:20" ht="51">
      <c r="A1938" s="80">
        <v>1938</v>
      </c>
      <c r="B1938" s="46" t="s">
        <v>3817</v>
      </c>
      <c r="C1938" s="112" t="s">
        <v>2214</v>
      </c>
      <c r="D1938" s="112" t="s">
        <v>1154</v>
      </c>
      <c r="E1938" s="112" t="s">
        <v>563</v>
      </c>
      <c r="F1938" s="113" t="s">
        <v>2470</v>
      </c>
      <c r="G1938" s="113" t="s">
        <v>2471</v>
      </c>
      <c r="H1938" s="114" t="s">
        <v>3742</v>
      </c>
      <c r="I1938" s="114" t="s">
        <v>3747</v>
      </c>
      <c r="J1938" s="50"/>
      <c r="K1938" s="51"/>
      <c r="L1938" s="51"/>
      <c r="M1938" s="51"/>
      <c r="N1938" s="51"/>
      <c r="O1938" s="51"/>
      <c r="P1938" s="51" t="s">
        <v>1778</v>
      </c>
      <c r="Q1938" s="51"/>
      <c r="R1938" s="51"/>
      <c r="S1938" s="51"/>
      <c r="T1938" s="51"/>
    </row>
    <row r="1939" spans="1:20" ht="114.75">
      <c r="A1939" s="80">
        <v>1939</v>
      </c>
      <c r="B1939" s="46" t="s">
        <v>3817</v>
      </c>
      <c r="C1939" s="112" t="s">
        <v>2214</v>
      </c>
      <c r="D1939" s="112" t="s">
        <v>1154</v>
      </c>
      <c r="E1939" s="112" t="s">
        <v>3748</v>
      </c>
      <c r="F1939" s="113" t="s">
        <v>2470</v>
      </c>
      <c r="G1939" s="113" t="s">
        <v>2471</v>
      </c>
      <c r="H1939" s="114" t="s">
        <v>3749</v>
      </c>
      <c r="I1939" s="114" t="s">
        <v>3750</v>
      </c>
      <c r="J1939" s="50"/>
      <c r="K1939" s="51"/>
      <c r="L1939" s="51"/>
      <c r="M1939" s="51"/>
      <c r="N1939" s="51"/>
      <c r="O1939" s="51"/>
      <c r="P1939" s="51" t="s">
        <v>1778</v>
      </c>
      <c r="Q1939" s="51"/>
      <c r="R1939" s="51"/>
      <c r="S1939" s="51"/>
      <c r="T1939" s="51"/>
    </row>
    <row r="1940" spans="1:20" ht="76.5">
      <c r="A1940" s="80">
        <v>1940</v>
      </c>
      <c r="B1940" s="46" t="s">
        <v>3817</v>
      </c>
      <c r="C1940" s="112" t="s">
        <v>2214</v>
      </c>
      <c r="D1940" s="112" t="s">
        <v>1154</v>
      </c>
      <c r="E1940" s="112" t="s">
        <v>640</v>
      </c>
      <c r="F1940" s="113" t="s">
        <v>2470</v>
      </c>
      <c r="G1940" s="113" t="s">
        <v>2471</v>
      </c>
      <c r="H1940" s="114" t="s">
        <v>3751</v>
      </c>
      <c r="I1940" s="114" t="s">
        <v>3752</v>
      </c>
      <c r="J1940" s="50"/>
      <c r="K1940" s="51"/>
      <c r="L1940" s="51"/>
      <c r="M1940" s="51"/>
      <c r="N1940" s="51"/>
      <c r="O1940" s="51"/>
      <c r="P1940" s="51" t="s">
        <v>1778</v>
      </c>
      <c r="Q1940" s="51"/>
      <c r="R1940" s="51"/>
      <c r="S1940" s="51"/>
      <c r="T1940" s="51"/>
    </row>
    <row r="1941" spans="1:20" ht="165.75">
      <c r="A1941" s="80">
        <v>1941</v>
      </c>
      <c r="B1941" s="46" t="s">
        <v>3817</v>
      </c>
      <c r="C1941" s="112" t="s">
        <v>2214</v>
      </c>
      <c r="D1941" s="112" t="s">
        <v>1154</v>
      </c>
      <c r="E1941" s="112" t="s">
        <v>640</v>
      </c>
      <c r="F1941" s="113" t="s">
        <v>2470</v>
      </c>
      <c r="G1941" s="113" t="s">
        <v>2471</v>
      </c>
      <c r="H1941" s="114" t="s">
        <v>3585</v>
      </c>
      <c r="I1941" s="114" t="s">
        <v>3586</v>
      </c>
      <c r="J1941" s="50"/>
      <c r="K1941" s="51"/>
      <c r="L1941" s="51"/>
      <c r="M1941" s="51"/>
      <c r="N1941" s="51"/>
      <c r="O1941" s="51"/>
      <c r="P1941" s="51" t="s">
        <v>1778</v>
      </c>
      <c r="Q1941" s="51"/>
      <c r="R1941" s="51"/>
      <c r="S1941" s="51"/>
      <c r="T1941" s="51"/>
    </row>
    <row r="1942" spans="1:20" ht="270">
      <c r="A1942" s="80">
        <v>1942</v>
      </c>
      <c r="B1942" s="46" t="s">
        <v>3817</v>
      </c>
      <c r="C1942" s="112" t="s">
        <v>2873</v>
      </c>
      <c r="D1942" s="112" t="s">
        <v>1080</v>
      </c>
      <c r="E1942" s="112" t="s">
        <v>1294</v>
      </c>
      <c r="F1942" s="113" t="s">
        <v>986</v>
      </c>
      <c r="G1942" s="113" t="s">
        <v>987</v>
      </c>
      <c r="H1942" s="114" t="s">
        <v>3587</v>
      </c>
      <c r="I1942" s="114" t="s">
        <v>3588</v>
      </c>
      <c r="J1942" s="50" t="s">
        <v>1731</v>
      </c>
      <c r="K1942" s="51"/>
      <c r="L1942" s="51"/>
      <c r="M1942" s="51" t="s">
        <v>704</v>
      </c>
      <c r="N1942" s="51" t="s">
        <v>3912</v>
      </c>
      <c r="O1942" s="51"/>
      <c r="P1942" s="51"/>
      <c r="Q1942" s="51"/>
      <c r="R1942" s="51"/>
      <c r="S1942" s="51"/>
      <c r="T1942" s="51"/>
    </row>
    <row r="1943" spans="1:20" ht="270">
      <c r="A1943" s="80">
        <v>1943</v>
      </c>
      <c r="B1943" s="46" t="s">
        <v>3817</v>
      </c>
      <c r="C1943" s="112" t="s">
        <v>2394</v>
      </c>
      <c r="D1943" s="112" t="s">
        <v>1080</v>
      </c>
      <c r="E1943" s="112" t="s">
        <v>3589</v>
      </c>
      <c r="F1943" s="113" t="s">
        <v>986</v>
      </c>
      <c r="G1943" s="113" t="s">
        <v>987</v>
      </c>
      <c r="H1943" s="114" t="s">
        <v>3587</v>
      </c>
      <c r="I1943" s="114" t="s">
        <v>3588</v>
      </c>
      <c r="J1943" s="50" t="s">
        <v>1731</v>
      </c>
      <c r="K1943" s="51"/>
      <c r="L1943" s="51"/>
      <c r="M1943" s="51" t="s">
        <v>704</v>
      </c>
      <c r="N1943" s="51" t="s">
        <v>3912</v>
      </c>
      <c r="O1943" s="51"/>
      <c r="P1943" s="51"/>
      <c r="Q1943" s="51"/>
      <c r="R1943" s="51"/>
      <c r="S1943" s="51"/>
      <c r="T1943" s="51"/>
    </row>
    <row r="1944" spans="1:20" ht="270">
      <c r="A1944" s="80">
        <v>1944</v>
      </c>
      <c r="B1944" s="46" t="s">
        <v>3817</v>
      </c>
      <c r="C1944" s="112" t="s">
        <v>2263</v>
      </c>
      <c r="D1944" s="112" t="s">
        <v>1080</v>
      </c>
      <c r="E1944" s="112" t="s">
        <v>3590</v>
      </c>
      <c r="F1944" s="113" t="s">
        <v>986</v>
      </c>
      <c r="G1944" s="113" t="s">
        <v>987</v>
      </c>
      <c r="H1944" s="114" t="s">
        <v>3587</v>
      </c>
      <c r="I1944" s="114" t="s">
        <v>3588</v>
      </c>
      <c r="J1944" s="50" t="s">
        <v>1731</v>
      </c>
      <c r="K1944" s="51"/>
      <c r="L1944" s="51"/>
      <c r="M1944" s="51" t="s">
        <v>704</v>
      </c>
      <c r="N1944" s="51" t="s">
        <v>3913</v>
      </c>
      <c r="O1944" s="51"/>
      <c r="P1944" s="51"/>
      <c r="Q1944" s="51"/>
      <c r="R1944" s="51"/>
      <c r="S1944" s="51"/>
      <c r="T1944" s="51"/>
    </row>
    <row r="1945" spans="1:20" ht="38.25">
      <c r="A1945" s="80">
        <v>1945</v>
      </c>
      <c r="B1945" s="46" t="s">
        <v>3817</v>
      </c>
      <c r="C1945" s="112" t="s">
        <v>2467</v>
      </c>
      <c r="D1945" s="112" t="s">
        <v>1880</v>
      </c>
      <c r="E1945" s="112" t="s">
        <v>3591</v>
      </c>
      <c r="F1945" s="113" t="s">
        <v>986</v>
      </c>
      <c r="G1945" s="113" t="s">
        <v>2471</v>
      </c>
      <c r="H1945" s="114" t="s">
        <v>3592</v>
      </c>
      <c r="I1945" s="114" t="s">
        <v>3593</v>
      </c>
      <c r="J1945" s="50" t="s">
        <v>1731</v>
      </c>
      <c r="K1945" s="51"/>
      <c r="L1945" s="51"/>
      <c r="M1945" s="51" t="s">
        <v>704</v>
      </c>
      <c r="N1945" s="51" t="s">
        <v>705</v>
      </c>
      <c r="O1945" s="51"/>
      <c r="P1945" s="51"/>
      <c r="Q1945" s="51"/>
      <c r="R1945" s="51"/>
      <c r="S1945" s="51"/>
      <c r="T1945" s="51"/>
    </row>
    <row r="1946" spans="1:20" ht="76.5">
      <c r="A1946" s="80">
        <v>1946</v>
      </c>
      <c r="B1946" s="46" t="s">
        <v>3817</v>
      </c>
      <c r="C1946" s="112" t="s">
        <v>2467</v>
      </c>
      <c r="D1946" s="112" t="s">
        <v>1051</v>
      </c>
      <c r="E1946" s="112" t="s">
        <v>3011</v>
      </c>
      <c r="F1946" s="113" t="s">
        <v>2470</v>
      </c>
      <c r="G1946" s="113" t="s">
        <v>2471</v>
      </c>
      <c r="H1946" s="114" t="s">
        <v>3594</v>
      </c>
      <c r="I1946" s="114" t="s">
        <v>3595</v>
      </c>
      <c r="J1946" s="50"/>
      <c r="K1946" s="51"/>
      <c r="L1946" s="51"/>
      <c r="M1946" s="51"/>
      <c r="N1946" s="51"/>
      <c r="O1946" s="51"/>
      <c r="P1946" s="51" t="s">
        <v>1781</v>
      </c>
      <c r="Q1946" s="51"/>
      <c r="R1946" s="51"/>
      <c r="S1946" s="51"/>
      <c r="T1946" s="51"/>
    </row>
    <row r="1947" spans="1:20" ht="38.25">
      <c r="A1947" s="80">
        <v>1947</v>
      </c>
      <c r="B1947" s="46" t="s">
        <v>3817</v>
      </c>
      <c r="C1947" s="112" t="s">
        <v>2467</v>
      </c>
      <c r="D1947" s="112" t="s">
        <v>1051</v>
      </c>
      <c r="E1947" s="112" t="s">
        <v>3596</v>
      </c>
      <c r="F1947" s="113" t="s">
        <v>2470</v>
      </c>
      <c r="G1947" s="113" t="s">
        <v>2471</v>
      </c>
      <c r="H1947" s="114" t="s">
        <v>3597</v>
      </c>
      <c r="I1947" s="114" t="s">
        <v>3598</v>
      </c>
      <c r="J1947" s="50"/>
      <c r="K1947" s="51"/>
      <c r="L1947" s="51"/>
      <c r="M1947" s="51"/>
      <c r="N1947" s="51"/>
      <c r="O1947" s="51"/>
      <c r="P1947" s="51" t="s">
        <v>1781</v>
      </c>
      <c r="Q1947" s="51"/>
      <c r="R1947" s="51"/>
      <c r="S1947" s="51"/>
      <c r="T1947" s="51"/>
    </row>
    <row r="1948" spans="1:20" ht="38.25">
      <c r="A1948" s="80">
        <v>1948</v>
      </c>
      <c r="B1948" s="46" t="s">
        <v>3817</v>
      </c>
      <c r="C1948" s="112" t="s">
        <v>2643</v>
      </c>
      <c r="D1948" s="112" t="s">
        <v>2644</v>
      </c>
      <c r="E1948" s="112" t="s">
        <v>2852</v>
      </c>
      <c r="F1948" s="113" t="s">
        <v>986</v>
      </c>
      <c r="G1948" s="113" t="s">
        <v>987</v>
      </c>
      <c r="H1948" s="114" t="s">
        <v>3599</v>
      </c>
      <c r="I1948" s="114" t="s">
        <v>3600</v>
      </c>
      <c r="J1948" s="50" t="s">
        <v>1731</v>
      </c>
      <c r="K1948" s="51"/>
      <c r="L1948" s="51">
        <v>80</v>
      </c>
      <c r="M1948" s="51" t="s">
        <v>704</v>
      </c>
      <c r="N1948" s="51" t="s">
        <v>705</v>
      </c>
      <c r="O1948" s="51"/>
      <c r="P1948" s="51"/>
      <c r="Q1948" s="51"/>
      <c r="R1948" s="51"/>
      <c r="S1948" s="51"/>
      <c r="T1948" s="51"/>
    </row>
    <row r="1949" spans="1:20" ht="89.25">
      <c r="A1949" s="80">
        <v>1949</v>
      </c>
      <c r="B1949" s="46" t="s">
        <v>3817</v>
      </c>
      <c r="C1949" s="112" t="s">
        <v>2624</v>
      </c>
      <c r="D1949" s="112" t="s">
        <v>734</v>
      </c>
      <c r="E1949" s="112" t="s">
        <v>3601</v>
      </c>
      <c r="F1949" s="113" t="s">
        <v>2470</v>
      </c>
      <c r="G1949" s="113" t="s">
        <v>2471</v>
      </c>
      <c r="H1949" s="114" t="s">
        <v>3602</v>
      </c>
      <c r="I1949" s="114" t="s">
        <v>4016</v>
      </c>
      <c r="J1949" s="50"/>
      <c r="K1949" s="51"/>
      <c r="L1949" s="51"/>
      <c r="M1949" s="51"/>
      <c r="N1949" s="51"/>
      <c r="O1949" s="51"/>
      <c r="P1949" s="51" t="s">
        <v>1776</v>
      </c>
      <c r="Q1949" s="51"/>
      <c r="R1949" s="51"/>
      <c r="S1949" s="51"/>
      <c r="T1949" s="51"/>
    </row>
    <row r="1950" spans="1:20" ht="51">
      <c r="A1950" s="80">
        <v>1950</v>
      </c>
      <c r="B1950" s="46" t="s">
        <v>3817</v>
      </c>
      <c r="C1950" s="112" t="s">
        <v>2624</v>
      </c>
      <c r="D1950" s="112" t="s">
        <v>734</v>
      </c>
      <c r="E1950" s="112" t="s">
        <v>3601</v>
      </c>
      <c r="F1950" s="113" t="s">
        <v>2470</v>
      </c>
      <c r="G1950" s="113" t="s">
        <v>987</v>
      </c>
      <c r="H1950" s="114" t="s">
        <v>4017</v>
      </c>
      <c r="I1950" s="114" t="s">
        <v>4018</v>
      </c>
      <c r="J1950" s="50"/>
      <c r="K1950" s="51"/>
      <c r="L1950" s="51"/>
      <c r="M1950" s="51"/>
      <c r="N1950" s="51"/>
      <c r="O1950" s="51"/>
      <c r="P1950" s="51" t="s">
        <v>1776</v>
      </c>
      <c r="Q1950" s="51"/>
      <c r="R1950" s="51"/>
      <c r="S1950" s="51"/>
      <c r="T1950" s="51"/>
    </row>
    <row r="1951" spans="1:20" ht="25.5">
      <c r="A1951" s="80">
        <v>1951</v>
      </c>
      <c r="B1951" s="46" t="s">
        <v>3817</v>
      </c>
      <c r="C1951" s="112" t="s">
        <v>2624</v>
      </c>
      <c r="D1951" s="112" t="s">
        <v>734</v>
      </c>
      <c r="E1951" s="112" t="s">
        <v>4019</v>
      </c>
      <c r="F1951" s="113" t="s">
        <v>2470</v>
      </c>
      <c r="G1951" s="113" t="s">
        <v>2471</v>
      </c>
      <c r="H1951" s="114" t="s">
        <v>4020</v>
      </c>
      <c r="I1951" s="114" t="s">
        <v>4021</v>
      </c>
      <c r="J1951" s="50"/>
      <c r="K1951" s="51"/>
      <c r="L1951" s="51"/>
      <c r="M1951" s="51"/>
      <c r="N1951" s="51"/>
      <c r="O1951" s="51"/>
      <c r="P1951" s="51" t="s">
        <v>1776</v>
      </c>
      <c r="Q1951" s="51"/>
      <c r="R1951" s="51"/>
      <c r="S1951" s="51"/>
      <c r="T1951" s="51"/>
    </row>
    <row r="1952" spans="1:20" ht="89.25">
      <c r="A1952" s="80">
        <v>1952</v>
      </c>
      <c r="B1952" s="46" t="s">
        <v>3817</v>
      </c>
      <c r="C1952" s="112" t="s">
        <v>744</v>
      </c>
      <c r="D1952" s="112" t="s">
        <v>939</v>
      </c>
      <c r="E1952" s="112" t="s">
        <v>4022</v>
      </c>
      <c r="F1952" s="113" t="s">
        <v>2470</v>
      </c>
      <c r="G1952" s="113" t="s">
        <v>2471</v>
      </c>
      <c r="H1952" s="114" t="s">
        <v>4023</v>
      </c>
      <c r="I1952" s="114" t="s">
        <v>4024</v>
      </c>
      <c r="J1952" s="50"/>
      <c r="K1952" s="51"/>
      <c r="L1952" s="51"/>
      <c r="M1952" s="51"/>
      <c r="N1952" s="51"/>
      <c r="O1952" s="51"/>
      <c r="P1952" s="51" t="s">
        <v>1776</v>
      </c>
      <c r="Q1952" s="51"/>
      <c r="R1952" s="51"/>
      <c r="S1952" s="51"/>
      <c r="T1952" s="51"/>
    </row>
    <row r="1953" spans="1:20" ht="51">
      <c r="A1953" s="80">
        <v>1953</v>
      </c>
      <c r="B1953" s="46" t="s">
        <v>3817</v>
      </c>
      <c r="C1953" s="112" t="s">
        <v>1521</v>
      </c>
      <c r="D1953" s="112" t="s">
        <v>939</v>
      </c>
      <c r="E1953" s="112" t="s">
        <v>4025</v>
      </c>
      <c r="F1953" s="113" t="s">
        <v>986</v>
      </c>
      <c r="G1953" s="113" t="s">
        <v>2471</v>
      </c>
      <c r="H1953" s="114" t="s">
        <v>3592</v>
      </c>
      <c r="I1953" s="114" t="s">
        <v>4026</v>
      </c>
      <c r="J1953" s="50" t="s">
        <v>1731</v>
      </c>
      <c r="K1953" s="51"/>
      <c r="L1953" s="51">
        <v>429</v>
      </c>
      <c r="M1953" s="51" t="s">
        <v>704</v>
      </c>
      <c r="N1953" s="51" t="s">
        <v>705</v>
      </c>
      <c r="O1953" s="51"/>
      <c r="P1953" s="51"/>
      <c r="Q1953" s="51"/>
      <c r="R1953" s="51"/>
      <c r="S1953" s="51"/>
      <c r="T1953" s="51"/>
    </row>
    <row r="1954" spans="1:20" ht="25.5">
      <c r="A1954" s="80">
        <v>1954</v>
      </c>
      <c r="B1954" s="46" t="s">
        <v>3817</v>
      </c>
      <c r="C1954" s="112" t="s">
        <v>3107</v>
      </c>
      <c r="D1954" s="112" t="s">
        <v>1882</v>
      </c>
      <c r="E1954" s="112" t="s">
        <v>4027</v>
      </c>
      <c r="F1954" s="113" t="s">
        <v>2470</v>
      </c>
      <c r="G1954" s="113" t="s">
        <v>2471</v>
      </c>
      <c r="H1954" s="114" t="s">
        <v>4028</v>
      </c>
      <c r="I1954" s="114" t="s">
        <v>4029</v>
      </c>
      <c r="J1954" s="50"/>
      <c r="K1954" s="51"/>
      <c r="L1954" s="51"/>
      <c r="M1954" s="51"/>
      <c r="N1954" s="51"/>
      <c r="O1954" s="51"/>
      <c r="P1954" s="51" t="s">
        <v>1776</v>
      </c>
      <c r="Q1954" s="51"/>
      <c r="R1954" s="51"/>
      <c r="S1954" s="51"/>
      <c r="T1954" s="51"/>
    </row>
    <row r="1955" spans="1:20" ht="25.5">
      <c r="A1955" s="80">
        <v>1955</v>
      </c>
      <c r="B1955" s="46" t="s">
        <v>3817</v>
      </c>
      <c r="C1955" s="112" t="s">
        <v>3110</v>
      </c>
      <c r="D1955" s="112" t="s">
        <v>1073</v>
      </c>
      <c r="E1955" s="112" t="s">
        <v>4030</v>
      </c>
      <c r="F1955" s="113" t="s">
        <v>2470</v>
      </c>
      <c r="G1955" s="113" t="s">
        <v>2471</v>
      </c>
      <c r="H1955" s="114" t="s">
        <v>4031</v>
      </c>
      <c r="I1955" s="114" t="s">
        <v>3956</v>
      </c>
      <c r="J1955" s="50"/>
      <c r="K1955" s="51"/>
      <c r="L1955" s="51"/>
      <c r="M1955" s="51"/>
      <c r="N1955" s="51"/>
      <c r="O1955" s="51"/>
      <c r="P1955" s="51" t="s">
        <v>1776</v>
      </c>
      <c r="Q1955" s="51"/>
      <c r="R1955" s="51"/>
      <c r="S1955" s="51"/>
      <c r="T1955" s="51"/>
    </row>
    <row r="1956" spans="1:20" ht="38.25">
      <c r="A1956" s="80">
        <v>1956</v>
      </c>
      <c r="B1956" s="46" t="s">
        <v>3817</v>
      </c>
      <c r="C1956" s="112" t="s">
        <v>608</v>
      </c>
      <c r="D1956" s="112" t="s">
        <v>609</v>
      </c>
      <c r="E1956" s="112" t="s">
        <v>4032</v>
      </c>
      <c r="F1956" s="113" t="s">
        <v>2470</v>
      </c>
      <c r="G1956" s="113" t="s">
        <v>2471</v>
      </c>
      <c r="H1956" s="114" t="s">
        <v>4033</v>
      </c>
      <c r="I1956" s="114" t="s">
        <v>4034</v>
      </c>
      <c r="J1956" s="50" t="s">
        <v>1732</v>
      </c>
      <c r="K1956" s="51" t="s">
        <v>200</v>
      </c>
      <c r="L1956" s="51"/>
      <c r="M1956" s="51" t="s">
        <v>704</v>
      </c>
      <c r="N1956" s="51" t="s">
        <v>222</v>
      </c>
      <c r="O1956" s="51"/>
      <c r="P1956" s="51" t="s">
        <v>2099</v>
      </c>
      <c r="Q1956" s="51"/>
      <c r="R1956" s="51"/>
      <c r="S1956" s="51"/>
      <c r="T1956" s="51"/>
    </row>
    <row r="1957" spans="1:20" ht="51">
      <c r="A1957" s="80">
        <v>1957</v>
      </c>
      <c r="B1957" s="46" t="s">
        <v>3817</v>
      </c>
      <c r="C1957" s="112" t="s">
        <v>608</v>
      </c>
      <c r="D1957" s="112" t="s">
        <v>609</v>
      </c>
      <c r="E1957" s="112" t="s">
        <v>4035</v>
      </c>
      <c r="F1957" s="113" t="s">
        <v>2470</v>
      </c>
      <c r="G1957" s="113" t="s">
        <v>2471</v>
      </c>
      <c r="H1957" s="114" t="s">
        <v>4036</v>
      </c>
      <c r="I1957" s="114" t="s">
        <v>4037</v>
      </c>
      <c r="J1957" s="50"/>
      <c r="K1957" s="51"/>
      <c r="L1957" s="51"/>
      <c r="M1957" s="51"/>
      <c r="N1957" s="51"/>
      <c r="O1957" s="51"/>
      <c r="P1957" s="51" t="s">
        <v>2099</v>
      </c>
      <c r="Q1957" s="51"/>
      <c r="R1957" s="51"/>
      <c r="S1957" s="51"/>
      <c r="T1957" s="51"/>
    </row>
    <row r="1958" spans="1:20" ht="38.25">
      <c r="A1958" s="80">
        <v>1958</v>
      </c>
      <c r="B1958" s="46" t="s">
        <v>3817</v>
      </c>
      <c r="C1958" s="112" t="s">
        <v>611</v>
      </c>
      <c r="D1958" s="112" t="s">
        <v>612</v>
      </c>
      <c r="E1958" s="112" t="s">
        <v>4038</v>
      </c>
      <c r="F1958" s="113" t="s">
        <v>986</v>
      </c>
      <c r="G1958" s="113" t="s">
        <v>987</v>
      </c>
      <c r="H1958" s="114" t="s">
        <v>4039</v>
      </c>
      <c r="I1958" s="114" t="s">
        <v>4040</v>
      </c>
      <c r="J1958" s="50" t="s">
        <v>1731</v>
      </c>
      <c r="K1958" s="51"/>
      <c r="L1958" s="51"/>
      <c r="M1958" s="51" t="s">
        <v>704</v>
      </c>
      <c r="N1958" s="51" t="s">
        <v>705</v>
      </c>
      <c r="O1958" s="51"/>
      <c r="P1958" s="51"/>
      <c r="Q1958" s="51"/>
      <c r="R1958" s="51"/>
      <c r="S1958" s="51"/>
      <c r="T1958" s="51"/>
    </row>
    <row r="1959" spans="1:20" ht="51">
      <c r="A1959" s="80">
        <v>1959</v>
      </c>
      <c r="B1959" s="46" t="s">
        <v>3817</v>
      </c>
      <c r="C1959" s="112" t="s">
        <v>2917</v>
      </c>
      <c r="D1959" s="112">
        <v>166</v>
      </c>
      <c r="E1959" s="112" t="s">
        <v>1260</v>
      </c>
      <c r="F1959" s="113" t="s">
        <v>986</v>
      </c>
      <c r="G1959" s="113" t="s">
        <v>987</v>
      </c>
      <c r="H1959" s="114" t="s">
        <v>4041</v>
      </c>
      <c r="I1959" s="114" t="s">
        <v>4042</v>
      </c>
      <c r="J1959" s="50" t="s">
        <v>1731</v>
      </c>
      <c r="K1959" s="51"/>
      <c r="L1959" s="51"/>
      <c r="M1959" s="51" t="s">
        <v>704</v>
      </c>
      <c r="N1959" s="51" t="s">
        <v>705</v>
      </c>
      <c r="O1959" s="51"/>
      <c r="P1959" s="51"/>
      <c r="Q1959" s="51"/>
      <c r="R1959" s="51"/>
      <c r="S1959" s="51"/>
      <c r="T1959" s="51"/>
    </row>
    <row r="1960" spans="1:20" ht="38.25">
      <c r="A1960" s="80">
        <v>1960</v>
      </c>
      <c r="B1960" s="46" t="s">
        <v>3817</v>
      </c>
      <c r="C1960" s="112" t="s">
        <v>1541</v>
      </c>
      <c r="D1960" s="112" t="s">
        <v>1542</v>
      </c>
      <c r="E1960" s="112" t="s">
        <v>4043</v>
      </c>
      <c r="F1960" s="113" t="s">
        <v>2470</v>
      </c>
      <c r="G1960" s="113" t="s">
        <v>2471</v>
      </c>
      <c r="H1960" s="114" t="s">
        <v>3624</v>
      </c>
      <c r="I1960" s="114" t="s">
        <v>3625</v>
      </c>
      <c r="J1960" s="50"/>
      <c r="K1960" s="51"/>
      <c r="L1960" s="51"/>
      <c r="M1960" s="51"/>
      <c r="N1960" s="51"/>
      <c r="O1960" s="51"/>
      <c r="P1960" s="51" t="s">
        <v>2099</v>
      </c>
      <c r="Q1960" s="51"/>
      <c r="R1960" s="51"/>
      <c r="S1960" s="51"/>
      <c r="T1960" s="51"/>
    </row>
    <row r="1961" spans="1:20" ht="25.5">
      <c r="A1961" s="80">
        <v>1961</v>
      </c>
      <c r="B1961" s="46" t="s">
        <v>3817</v>
      </c>
      <c r="C1961" s="112" t="s">
        <v>1541</v>
      </c>
      <c r="D1961" s="112" t="s">
        <v>7</v>
      </c>
      <c r="E1961" s="112" t="s">
        <v>3626</v>
      </c>
      <c r="F1961" s="113" t="s">
        <v>2470</v>
      </c>
      <c r="G1961" s="113" t="s">
        <v>2471</v>
      </c>
      <c r="H1961" s="114" t="s">
        <v>3624</v>
      </c>
      <c r="I1961" s="114" t="s">
        <v>3627</v>
      </c>
      <c r="J1961" s="50"/>
      <c r="K1961" s="51"/>
      <c r="L1961" s="51"/>
      <c r="M1961" s="51"/>
      <c r="N1961" s="51"/>
      <c r="O1961" s="51"/>
      <c r="P1961" s="51" t="s">
        <v>2099</v>
      </c>
      <c r="Q1961" s="51"/>
      <c r="R1961" s="51"/>
      <c r="S1961" s="51"/>
      <c r="T1961" s="51"/>
    </row>
    <row r="1962" spans="1:20" ht="25.5">
      <c r="A1962" s="80">
        <v>1962</v>
      </c>
      <c r="B1962" s="46" t="s">
        <v>3817</v>
      </c>
      <c r="C1962" s="112" t="s">
        <v>1541</v>
      </c>
      <c r="D1962" s="112" t="s">
        <v>7</v>
      </c>
      <c r="E1962" s="112" t="s">
        <v>3628</v>
      </c>
      <c r="F1962" s="113" t="s">
        <v>2470</v>
      </c>
      <c r="G1962" s="113" t="s">
        <v>2471</v>
      </c>
      <c r="H1962" s="114" t="s">
        <v>3629</v>
      </c>
      <c r="I1962" s="114" t="s">
        <v>3630</v>
      </c>
      <c r="J1962" s="50"/>
      <c r="K1962" s="51"/>
      <c r="L1962" s="51"/>
      <c r="M1962" s="51"/>
      <c r="N1962" s="51"/>
      <c r="O1962" s="51"/>
      <c r="P1962" s="51" t="s">
        <v>2099</v>
      </c>
      <c r="Q1962" s="51"/>
      <c r="R1962" s="51"/>
      <c r="S1962" s="51"/>
      <c r="T1962" s="51"/>
    </row>
    <row r="1963" spans="1:20" ht="51">
      <c r="A1963" s="80">
        <v>1963</v>
      </c>
      <c r="B1963" s="46" t="s">
        <v>3817</v>
      </c>
      <c r="C1963" s="112" t="s">
        <v>1991</v>
      </c>
      <c r="D1963" s="112" t="s">
        <v>1868</v>
      </c>
      <c r="E1963" s="112" t="s">
        <v>3631</v>
      </c>
      <c r="F1963" s="113" t="s">
        <v>2470</v>
      </c>
      <c r="G1963" s="113" t="s">
        <v>2471</v>
      </c>
      <c r="H1963" s="114" t="s">
        <v>3632</v>
      </c>
      <c r="I1963" s="114" t="s">
        <v>3633</v>
      </c>
      <c r="J1963" s="50"/>
      <c r="K1963" s="51"/>
      <c r="L1963" s="51"/>
      <c r="M1963" s="51"/>
      <c r="N1963" s="51"/>
      <c r="O1963" s="51"/>
      <c r="P1963" s="51" t="s">
        <v>2100</v>
      </c>
      <c r="Q1963" s="51"/>
      <c r="R1963" s="51"/>
      <c r="S1963" s="51"/>
      <c r="T1963" s="51"/>
    </row>
    <row r="1964" spans="1:20" ht="51">
      <c r="A1964" s="80">
        <v>1964</v>
      </c>
      <c r="B1964" s="46" t="s">
        <v>3817</v>
      </c>
      <c r="C1964" s="112" t="s">
        <v>2303</v>
      </c>
      <c r="D1964" s="112" t="s">
        <v>2304</v>
      </c>
      <c r="E1964" s="112" t="s">
        <v>1230</v>
      </c>
      <c r="F1964" s="113" t="s">
        <v>2470</v>
      </c>
      <c r="G1964" s="113" t="s">
        <v>2471</v>
      </c>
      <c r="H1964" s="114" t="s">
        <v>3634</v>
      </c>
      <c r="I1964" s="114" t="s">
        <v>3635</v>
      </c>
      <c r="J1964" s="50"/>
      <c r="K1964" s="51"/>
      <c r="L1964" s="51"/>
      <c r="M1964" s="51"/>
      <c r="N1964" s="51"/>
      <c r="O1964" s="51"/>
      <c r="P1964" s="51" t="s">
        <v>1778</v>
      </c>
      <c r="Q1964" s="51"/>
      <c r="R1964" s="51"/>
      <c r="S1964" s="51"/>
      <c r="T1964" s="51"/>
    </row>
    <row r="1965" spans="1:20" ht="38.25">
      <c r="A1965" s="80">
        <v>1965</v>
      </c>
      <c r="B1965" s="46" t="s">
        <v>3817</v>
      </c>
      <c r="C1965" s="112" t="s">
        <v>1733</v>
      </c>
      <c r="D1965" s="112" t="s">
        <v>2297</v>
      </c>
      <c r="E1965" s="112" t="s">
        <v>2297</v>
      </c>
      <c r="F1965" s="113" t="s">
        <v>986</v>
      </c>
      <c r="G1965" s="113" t="s">
        <v>987</v>
      </c>
      <c r="H1965" s="114" t="s">
        <v>3636</v>
      </c>
      <c r="I1965" s="114" t="s">
        <v>3637</v>
      </c>
      <c r="J1965" s="50" t="s">
        <v>1731</v>
      </c>
      <c r="K1965" s="51" t="s">
        <v>3818</v>
      </c>
      <c r="L1965" s="51"/>
      <c r="M1965" s="51" t="s">
        <v>704</v>
      </c>
      <c r="N1965" s="51" t="s">
        <v>705</v>
      </c>
      <c r="O1965" s="51"/>
      <c r="P1965" s="51"/>
      <c r="Q1965" s="51"/>
      <c r="R1965" s="51"/>
      <c r="S1965" s="51"/>
      <c r="T1965" s="51"/>
    </row>
    <row r="1966" spans="1:20" ht="51">
      <c r="A1966" s="80">
        <v>1966</v>
      </c>
      <c r="B1966" s="46" t="s">
        <v>3817</v>
      </c>
      <c r="C1966" s="112" t="s">
        <v>2528</v>
      </c>
      <c r="D1966" s="112" t="s">
        <v>2529</v>
      </c>
      <c r="E1966" s="112" t="s">
        <v>3638</v>
      </c>
      <c r="F1966" s="113" t="s">
        <v>2470</v>
      </c>
      <c r="G1966" s="113" t="s">
        <v>2471</v>
      </c>
      <c r="H1966" s="114" t="s">
        <v>3639</v>
      </c>
      <c r="I1966" s="114" t="s">
        <v>3640</v>
      </c>
      <c r="J1966" s="50" t="s">
        <v>1731</v>
      </c>
      <c r="K1966" s="51"/>
      <c r="L1966" s="51"/>
      <c r="M1966" s="51" t="s">
        <v>704</v>
      </c>
      <c r="N1966" s="51" t="s">
        <v>705</v>
      </c>
      <c r="O1966" s="51"/>
      <c r="P1966" s="51" t="s">
        <v>1775</v>
      </c>
      <c r="Q1966" s="51"/>
      <c r="R1966" s="51"/>
      <c r="S1966" s="51"/>
      <c r="T1966" s="51"/>
    </row>
    <row r="1967" spans="1:20" ht="51">
      <c r="A1967" s="80">
        <v>1967</v>
      </c>
      <c r="B1967" s="46" t="s">
        <v>3817</v>
      </c>
      <c r="C1967" s="112" t="s">
        <v>1283</v>
      </c>
      <c r="D1967" s="112" t="s">
        <v>1891</v>
      </c>
      <c r="E1967" s="112" t="s">
        <v>3641</v>
      </c>
      <c r="F1967" s="113" t="s">
        <v>2470</v>
      </c>
      <c r="G1967" s="113" t="s">
        <v>2471</v>
      </c>
      <c r="H1967" s="114" t="s">
        <v>3642</v>
      </c>
      <c r="I1967" s="114" t="s">
        <v>3643</v>
      </c>
      <c r="J1967" s="50" t="s">
        <v>1731</v>
      </c>
      <c r="K1967" s="51" t="s">
        <v>3713</v>
      </c>
      <c r="L1967" s="51"/>
      <c r="M1967" s="51" t="s">
        <v>704</v>
      </c>
      <c r="N1967" s="51" t="s">
        <v>222</v>
      </c>
      <c r="O1967" s="51"/>
      <c r="P1967" s="51" t="s">
        <v>2101</v>
      </c>
      <c r="Q1967" s="51"/>
      <c r="R1967" s="51"/>
      <c r="S1967" s="51"/>
      <c r="T1967" s="51"/>
    </row>
    <row r="1968" spans="1:20" ht="25.5">
      <c r="A1968" s="80">
        <v>1968</v>
      </c>
      <c r="B1968" s="46" t="s">
        <v>3817</v>
      </c>
      <c r="C1968" s="112" t="s">
        <v>1283</v>
      </c>
      <c r="D1968" s="112" t="s">
        <v>1891</v>
      </c>
      <c r="E1968" s="112" t="s">
        <v>592</v>
      </c>
      <c r="F1968" s="113" t="s">
        <v>2470</v>
      </c>
      <c r="G1968" s="113" t="s">
        <v>2471</v>
      </c>
      <c r="H1968" s="114" t="s">
        <v>3644</v>
      </c>
      <c r="I1968" s="114" t="s">
        <v>3645</v>
      </c>
      <c r="J1968" s="50" t="s">
        <v>1731</v>
      </c>
      <c r="K1968" s="51"/>
      <c r="L1968" s="51"/>
      <c r="M1968" s="51" t="s">
        <v>704</v>
      </c>
      <c r="N1968" s="51" t="s">
        <v>222</v>
      </c>
      <c r="O1968" s="51"/>
      <c r="P1968" s="51" t="s">
        <v>2101</v>
      </c>
      <c r="Q1968" s="51"/>
      <c r="R1968" s="51"/>
      <c r="S1968" s="51"/>
      <c r="T1968" s="51"/>
    </row>
    <row r="1969" spans="1:20" ht="25.5">
      <c r="A1969" s="80">
        <v>1969</v>
      </c>
      <c r="B1969" s="46" t="s">
        <v>3817</v>
      </c>
      <c r="C1969" s="112" t="s">
        <v>1896</v>
      </c>
      <c r="D1969" s="112" t="s">
        <v>1897</v>
      </c>
      <c r="E1969" s="112" t="s">
        <v>3646</v>
      </c>
      <c r="F1969" s="113" t="s">
        <v>2470</v>
      </c>
      <c r="G1969" s="113" t="s">
        <v>2471</v>
      </c>
      <c r="H1969" s="114" t="s">
        <v>3647</v>
      </c>
      <c r="I1969" s="114"/>
      <c r="J1969" s="50"/>
      <c r="K1969" s="51"/>
      <c r="L1969" s="51">
        <v>1187</v>
      </c>
      <c r="M1969" s="51"/>
      <c r="N1969" s="51"/>
      <c r="O1969" s="51"/>
      <c r="P1969" s="51" t="s">
        <v>2100</v>
      </c>
      <c r="Q1969" s="51"/>
      <c r="R1969" s="51"/>
      <c r="S1969" s="51"/>
      <c r="T1969" s="51"/>
    </row>
    <row r="1970" spans="1:20" ht="63.75">
      <c r="A1970" s="80">
        <v>1970</v>
      </c>
      <c r="B1970" s="46" t="s">
        <v>3817</v>
      </c>
      <c r="C1970" s="112" t="s">
        <v>1875</v>
      </c>
      <c r="D1970" s="112" t="s">
        <v>1876</v>
      </c>
      <c r="E1970" s="112" t="s">
        <v>3648</v>
      </c>
      <c r="F1970" s="113" t="s">
        <v>986</v>
      </c>
      <c r="G1970" s="113" t="s">
        <v>2471</v>
      </c>
      <c r="H1970" s="114" t="s">
        <v>3649</v>
      </c>
      <c r="I1970" s="114" t="s">
        <v>3650</v>
      </c>
      <c r="J1970" s="50" t="s">
        <v>1731</v>
      </c>
      <c r="K1970" s="51"/>
      <c r="L1970" s="51">
        <v>24</v>
      </c>
      <c r="M1970" s="51" t="s">
        <v>704</v>
      </c>
      <c r="N1970" s="51" t="s">
        <v>705</v>
      </c>
      <c r="O1970" s="51"/>
      <c r="P1970" s="51"/>
      <c r="Q1970" s="51"/>
      <c r="R1970" s="51"/>
      <c r="S1970" s="51"/>
      <c r="T1970" s="51"/>
    </row>
    <row r="1971" spans="1:20" ht="51">
      <c r="A1971" s="80">
        <v>1971</v>
      </c>
      <c r="B1971" s="46" t="s">
        <v>3817</v>
      </c>
      <c r="C1971" s="112" t="s">
        <v>3651</v>
      </c>
      <c r="D1971" s="112" t="s">
        <v>1012</v>
      </c>
      <c r="E1971" s="112" t="s">
        <v>1230</v>
      </c>
      <c r="F1971" s="113" t="s">
        <v>2470</v>
      </c>
      <c r="G1971" s="113" t="s">
        <v>2471</v>
      </c>
      <c r="H1971" s="114" t="s">
        <v>3634</v>
      </c>
      <c r="I1971" s="114" t="s">
        <v>3652</v>
      </c>
      <c r="J1971" s="50"/>
      <c r="K1971" s="51"/>
      <c r="L1971" s="51"/>
      <c r="M1971" s="51"/>
      <c r="N1971" s="51"/>
      <c r="O1971" s="51"/>
      <c r="P1971" s="51" t="s">
        <v>1778</v>
      </c>
      <c r="Q1971" s="51"/>
      <c r="R1971" s="51"/>
      <c r="S1971" s="51"/>
      <c r="T1971" s="51"/>
    </row>
    <row r="1972" spans="1:20" ht="51">
      <c r="A1972" s="80">
        <v>1972</v>
      </c>
      <c r="B1972" s="46" t="s">
        <v>3817</v>
      </c>
      <c r="C1972" s="112" t="s">
        <v>3653</v>
      </c>
      <c r="D1972" s="112" t="s">
        <v>3654</v>
      </c>
      <c r="E1972" s="112" t="s">
        <v>4025</v>
      </c>
      <c r="F1972" s="113" t="s">
        <v>2470</v>
      </c>
      <c r="G1972" s="113" t="s">
        <v>2471</v>
      </c>
      <c r="H1972" s="114" t="s">
        <v>3634</v>
      </c>
      <c r="I1972" s="114" t="s">
        <v>3652</v>
      </c>
      <c r="J1972" s="50"/>
      <c r="K1972" s="51"/>
      <c r="L1972" s="51"/>
      <c r="M1972" s="51"/>
      <c r="N1972" s="51"/>
      <c r="O1972" s="51"/>
      <c r="P1972" s="51" t="s">
        <v>1778</v>
      </c>
      <c r="Q1972" s="51"/>
      <c r="R1972" s="51"/>
      <c r="S1972" s="51"/>
      <c r="T1972" s="51"/>
    </row>
    <row r="1973" spans="1:20" ht="51">
      <c r="A1973" s="80">
        <v>1973</v>
      </c>
      <c r="B1973" s="46" t="s">
        <v>3817</v>
      </c>
      <c r="C1973" s="112" t="s">
        <v>3655</v>
      </c>
      <c r="D1973" s="112" t="s">
        <v>3656</v>
      </c>
      <c r="E1973" s="112" t="s">
        <v>3946</v>
      </c>
      <c r="F1973" s="113" t="s">
        <v>2470</v>
      </c>
      <c r="G1973" s="113" t="s">
        <v>2471</v>
      </c>
      <c r="H1973" s="114" t="s">
        <v>3634</v>
      </c>
      <c r="I1973" s="114" t="s">
        <v>3652</v>
      </c>
      <c r="J1973" s="50"/>
      <c r="K1973" s="51"/>
      <c r="L1973" s="51"/>
      <c r="M1973" s="51"/>
      <c r="N1973" s="51"/>
      <c r="O1973" s="51"/>
      <c r="P1973" s="51" t="s">
        <v>1778</v>
      </c>
      <c r="Q1973" s="51"/>
      <c r="R1973" s="51"/>
      <c r="S1973" s="51"/>
      <c r="T1973" s="51"/>
    </row>
    <row r="1974" spans="1:20" ht="25.5">
      <c r="A1974" s="80">
        <v>1974</v>
      </c>
      <c r="B1974" s="46" t="s">
        <v>3817</v>
      </c>
      <c r="C1974" s="112" t="s">
        <v>1915</v>
      </c>
      <c r="D1974" s="112" t="s">
        <v>1913</v>
      </c>
      <c r="E1974" s="112" t="s">
        <v>3657</v>
      </c>
      <c r="F1974" s="113" t="s">
        <v>2470</v>
      </c>
      <c r="G1974" s="113" t="s">
        <v>2471</v>
      </c>
      <c r="H1974" s="114" t="s">
        <v>3658</v>
      </c>
      <c r="I1974" s="114" t="s">
        <v>3652</v>
      </c>
      <c r="J1974" s="50"/>
      <c r="K1974" s="51"/>
      <c r="L1974" s="51"/>
      <c r="M1974" s="51"/>
      <c r="N1974" s="51"/>
      <c r="O1974" s="51"/>
      <c r="P1974" s="51" t="s">
        <v>1776</v>
      </c>
      <c r="Q1974" s="51"/>
      <c r="R1974" s="51"/>
      <c r="S1974" s="51"/>
      <c r="T1974" s="51"/>
    </row>
    <row r="1975" spans="1:20" ht="25.5">
      <c r="A1975" s="80">
        <v>1975</v>
      </c>
      <c r="B1975" s="148" t="s">
        <v>3817</v>
      </c>
      <c r="C1975" s="112" t="s">
        <v>3659</v>
      </c>
      <c r="D1975" s="112" t="s">
        <v>2094</v>
      </c>
      <c r="E1975" s="112" t="s">
        <v>3660</v>
      </c>
      <c r="F1975" s="113" t="s">
        <v>2470</v>
      </c>
      <c r="G1975" s="113" t="s">
        <v>2471</v>
      </c>
      <c r="H1975" s="114" t="s">
        <v>3658</v>
      </c>
      <c r="I1975" s="114" t="s">
        <v>3652</v>
      </c>
      <c r="J1975" s="148"/>
      <c r="K1975" s="148"/>
      <c r="L1975" s="148"/>
      <c r="M1975" s="148"/>
      <c r="N1975" s="148"/>
      <c r="O1975" s="148"/>
      <c r="P1975" s="148" t="s">
        <v>1776</v>
      </c>
      <c r="Q1975" s="148"/>
      <c r="R1975" s="148"/>
      <c r="S1975" s="148"/>
      <c r="T1975" s="148"/>
    </row>
    <row r="1976" spans="1:16" ht="25.5">
      <c r="A1976" s="80">
        <v>1976</v>
      </c>
      <c r="B1976" s="39" t="s">
        <v>3817</v>
      </c>
      <c r="C1976" s="112" t="s">
        <v>1920</v>
      </c>
      <c r="D1976" s="112" t="s">
        <v>2094</v>
      </c>
      <c r="E1976" s="112" t="s">
        <v>3661</v>
      </c>
      <c r="F1976" s="113" t="s">
        <v>2470</v>
      </c>
      <c r="G1976" s="113" t="s">
        <v>2471</v>
      </c>
      <c r="H1976" s="114" t="s">
        <v>3658</v>
      </c>
      <c r="I1976" s="114" t="s">
        <v>3652</v>
      </c>
      <c r="P1976" s="39" t="s">
        <v>1776</v>
      </c>
    </row>
    <row r="1977" spans="1:16" ht="25.5">
      <c r="A1977" s="80">
        <v>1977</v>
      </c>
      <c r="B1977" s="39" t="s">
        <v>3817</v>
      </c>
      <c r="C1977" s="112" t="s">
        <v>1921</v>
      </c>
      <c r="D1977" s="112" t="s">
        <v>1922</v>
      </c>
      <c r="E1977" s="112" t="s">
        <v>4025</v>
      </c>
      <c r="F1977" s="113" t="s">
        <v>2470</v>
      </c>
      <c r="G1977" s="113" t="s">
        <v>2471</v>
      </c>
      <c r="H1977" s="114" t="s">
        <v>3658</v>
      </c>
      <c r="I1977" s="114" t="s">
        <v>3652</v>
      </c>
      <c r="P1977" s="39" t="s">
        <v>1776</v>
      </c>
    </row>
    <row r="1978" spans="1:16" ht="25.5">
      <c r="A1978" s="80">
        <v>1978</v>
      </c>
      <c r="B1978" s="39" t="s">
        <v>3817</v>
      </c>
      <c r="C1978" s="112" t="s">
        <v>3662</v>
      </c>
      <c r="D1978" s="112" t="s">
        <v>1924</v>
      </c>
      <c r="E1978" s="112" t="s">
        <v>3946</v>
      </c>
      <c r="F1978" s="113" t="s">
        <v>2470</v>
      </c>
      <c r="G1978" s="113" t="s">
        <v>2471</v>
      </c>
      <c r="H1978" s="114" t="s">
        <v>3658</v>
      </c>
      <c r="I1978" s="114" t="s">
        <v>3652</v>
      </c>
      <c r="P1978" s="39" t="s">
        <v>1776</v>
      </c>
    </row>
    <row r="1979" spans="1:16" ht="25.5">
      <c r="A1979" s="80">
        <v>1979</v>
      </c>
      <c r="B1979" s="39" t="s">
        <v>3817</v>
      </c>
      <c r="C1979" s="112" t="s">
        <v>1923</v>
      </c>
      <c r="D1979" s="112" t="s">
        <v>1924</v>
      </c>
      <c r="E1979" s="112" t="s">
        <v>4027</v>
      </c>
      <c r="F1979" s="113" t="s">
        <v>2470</v>
      </c>
      <c r="G1979" s="113" t="s">
        <v>2471</v>
      </c>
      <c r="H1979" s="114" t="s">
        <v>3658</v>
      </c>
      <c r="I1979" s="114" t="s">
        <v>3652</v>
      </c>
      <c r="P1979" s="39" t="s">
        <v>1776</v>
      </c>
    </row>
    <row r="1980" spans="1:16" ht="25.5">
      <c r="A1980" s="80">
        <v>1980</v>
      </c>
      <c r="B1980" s="39" t="s">
        <v>3817</v>
      </c>
      <c r="C1980" s="112" t="s">
        <v>1925</v>
      </c>
      <c r="D1980" s="112" t="s">
        <v>1926</v>
      </c>
      <c r="E1980" s="112" t="s">
        <v>3663</v>
      </c>
      <c r="F1980" s="113" t="s">
        <v>2470</v>
      </c>
      <c r="G1980" s="113" t="s">
        <v>2471</v>
      </c>
      <c r="H1980" s="114" t="s">
        <v>3664</v>
      </c>
      <c r="I1980" s="114" t="s">
        <v>3652</v>
      </c>
      <c r="P1980" s="39" t="s">
        <v>1776</v>
      </c>
    </row>
    <row r="1981" spans="1:16" ht="25.5">
      <c r="A1981" s="80">
        <v>1981</v>
      </c>
      <c r="B1981" s="39" t="s">
        <v>3817</v>
      </c>
      <c r="C1981" s="112" t="s">
        <v>3665</v>
      </c>
      <c r="D1981" s="112" t="s">
        <v>1926</v>
      </c>
      <c r="E1981" s="112" t="s">
        <v>1353</v>
      </c>
      <c r="F1981" s="113" t="s">
        <v>2470</v>
      </c>
      <c r="G1981" s="113" t="s">
        <v>2471</v>
      </c>
      <c r="H1981" s="114" t="s">
        <v>3664</v>
      </c>
      <c r="I1981" s="114" t="s">
        <v>3652</v>
      </c>
      <c r="P1981" s="39" t="s">
        <v>1776</v>
      </c>
    </row>
    <row r="1982" spans="1:16" ht="25.5">
      <c r="A1982" s="80">
        <v>1982</v>
      </c>
      <c r="B1982" s="39" t="s">
        <v>3817</v>
      </c>
      <c r="C1982" s="112" t="s">
        <v>1927</v>
      </c>
      <c r="D1982" s="112" t="s">
        <v>1928</v>
      </c>
      <c r="E1982" s="112" t="s">
        <v>2905</v>
      </c>
      <c r="F1982" s="113" t="s">
        <v>2470</v>
      </c>
      <c r="G1982" s="113" t="s">
        <v>2471</v>
      </c>
      <c r="H1982" s="114" t="s">
        <v>3664</v>
      </c>
      <c r="I1982" s="114" t="s">
        <v>3652</v>
      </c>
      <c r="P1982" s="39" t="s">
        <v>1776</v>
      </c>
    </row>
    <row r="1983" spans="1:16" ht="25.5">
      <c r="A1983" s="80">
        <v>1983</v>
      </c>
      <c r="B1983" s="39" t="s">
        <v>3817</v>
      </c>
      <c r="C1983" s="112" t="s">
        <v>1929</v>
      </c>
      <c r="D1983" s="112" t="s">
        <v>1930</v>
      </c>
      <c r="E1983" s="112" t="s">
        <v>3663</v>
      </c>
      <c r="F1983" s="113" t="s">
        <v>2470</v>
      </c>
      <c r="G1983" s="113" t="s">
        <v>2471</v>
      </c>
      <c r="H1983" s="114" t="s">
        <v>3666</v>
      </c>
      <c r="I1983" s="114" t="s">
        <v>3652</v>
      </c>
      <c r="P1983" s="39" t="s">
        <v>1776</v>
      </c>
    </row>
    <row r="1984" spans="1:16" ht="25.5">
      <c r="A1984" s="80">
        <v>1984</v>
      </c>
      <c r="B1984" s="39" t="s">
        <v>3817</v>
      </c>
      <c r="C1984" s="112" t="s">
        <v>3667</v>
      </c>
      <c r="D1984" s="112" t="s">
        <v>1930</v>
      </c>
      <c r="E1984" s="112" t="s">
        <v>3668</v>
      </c>
      <c r="F1984" s="113" t="s">
        <v>2470</v>
      </c>
      <c r="G1984" s="113" t="s">
        <v>2471</v>
      </c>
      <c r="H1984" s="114" t="s">
        <v>3666</v>
      </c>
      <c r="I1984" s="114" t="s">
        <v>3652</v>
      </c>
      <c r="P1984" s="39" t="s">
        <v>1776</v>
      </c>
    </row>
    <row r="1985" spans="1:16" ht="25.5">
      <c r="A1985" s="80">
        <v>1985</v>
      </c>
      <c r="B1985" s="39" t="s">
        <v>3817</v>
      </c>
      <c r="C1985" s="112" t="s">
        <v>1931</v>
      </c>
      <c r="D1985" s="112" t="s">
        <v>1932</v>
      </c>
      <c r="E1985" s="112" t="s">
        <v>3669</v>
      </c>
      <c r="F1985" s="113" t="s">
        <v>2470</v>
      </c>
      <c r="G1985" s="113" t="s">
        <v>2471</v>
      </c>
      <c r="H1985" s="114" t="s">
        <v>3666</v>
      </c>
      <c r="I1985" s="114" t="s">
        <v>3652</v>
      </c>
      <c r="P1985" s="39" t="s">
        <v>1776</v>
      </c>
    </row>
    <row r="1986" spans="1:20" ht="25.5">
      <c r="A1986" s="80">
        <v>1986</v>
      </c>
      <c r="B1986" s="46" t="s">
        <v>3817</v>
      </c>
      <c r="C1986" s="112" t="s">
        <v>1933</v>
      </c>
      <c r="D1986" s="112" t="s">
        <v>1934</v>
      </c>
      <c r="E1986" s="112" t="s">
        <v>3670</v>
      </c>
      <c r="F1986" s="113" t="s">
        <v>2470</v>
      </c>
      <c r="G1986" s="113" t="s">
        <v>2471</v>
      </c>
      <c r="H1986" s="114" t="s">
        <v>3671</v>
      </c>
      <c r="I1986" s="114" t="s">
        <v>3652</v>
      </c>
      <c r="J1986" s="50" t="s">
        <v>1731</v>
      </c>
      <c r="K1986" s="51"/>
      <c r="L1986" s="51"/>
      <c r="M1986" s="51" t="s">
        <v>704</v>
      </c>
      <c r="N1986" s="51" t="s">
        <v>222</v>
      </c>
      <c r="O1986" s="51"/>
      <c r="P1986" s="51" t="s">
        <v>1775</v>
      </c>
      <c r="Q1986" s="51"/>
      <c r="R1986" s="51"/>
      <c r="S1986" s="51"/>
      <c r="T1986" s="51"/>
    </row>
    <row r="1987" spans="1:20" ht="25.5">
      <c r="A1987" s="80">
        <v>1987</v>
      </c>
      <c r="B1987" s="46" t="s">
        <v>3817</v>
      </c>
      <c r="C1987" s="112" t="s">
        <v>3672</v>
      </c>
      <c r="D1987" s="112" t="s">
        <v>3673</v>
      </c>
      <c r="E1987" s="112" t="s">
        <v>3674</v>
      </c>
      <c r="F1987" s="113" t="s">
        <v>2470</v>
      </c>
      <c r="G1987" s="113" t="s">
        <v>2471</v>
      </c>
      <c r="H1987" s="114" t="s">
        <v>3671</v>
      </c>
      <c r="I1987" s="114" t="s">
        <v>3652</v>
      </c>
      <c r="J1987" s="50" t="s">
        <v>1731</v>
      </c>
      <c r="K1987" s="51"/>
      <c r="L1987" s="51"/>
      <c r="M1987" s="51" t="s">
        <v>704</v>
      </c>
      <c r="N1987" s="51" t="s">
        <v>222</v>
      </c>
      <c r="O1987" s="51"/>
      <c r="P1987" s="51" t="s">
        <v>1775</v>
      </c>
      <c r="Q1987" s="51"/>
      <c r="R1987" s="51"/>
      <c r="S1987" s="51"/>
      <c r="T1987" s="51"/>
    </row>
    <row r="1988" spans="1:16" ht="165.75">
      <c r="A1988" s="80">
        <v>1988</v>
      </c>
      <c r="B1988" s="39" t="s">
        <v>3817</v>
      </c>
      <c r="C1988" s="112" t="s">
        <v>397</v>
      </c>
      <c r="D1988" s="112" t="s">
        <v>464</v>
      </c>
      <c r="E1988" s="112" t="s">
        <v>3675</v>
      </c>
      <c r="F1988" s="113" t="s">
        <v>2470</v>
      </c>
      <c r="G1988" s="113" t="s">
        <v>2471</v>
      </c>
      <c r="H1988" s="114" t="s">
        <v>3676</v>
      </c>
      <c r="I1988" s="114" t="s">
        <v>3677</v>
      </c>
      <c r="P1988" s="51" t="s">
        <v>3695</v>
      </c>
    </row>
    <row r="1989" spans="1:16" ht="114.75">
      <c r="A1989" s="80">
        <v>1989</v>
      </c>
      <c r="B1989" s="39" t="s">
        <v>3817</v>
      </c>
      <c r="C1989" s="112" t="s">
        <v>468</v>
      </c>
      <c r="D1989" s="112" t="s">
        <v>464</v>
      </c>
      <c r="E1989" s="112" t="s">
        <v>3678</v>
      </c>
      <c r="F1989" s="113" t="s">
        <v>2470</v>
      </c>
      <c r="G1989" s="113" t="s">
        <v>2471</v>
      </c>
      <c r="H1989" s="114" t="s">
        <v>3679</v>
      </c>
      <c r="I1989" s="114" t="s">
        <v>3680</v>
      </c>
      <c r="P1989" s="51" t="s">
        <v>2099</v>
      </c>
    </row>
    <row r="1990" spans="1:16" ht="51">
      <c r="A1990" s="80">
        <v>1990</v>
      </c>
      <c r="B1990" s="39" t="s">
        <v>3817</v>
      </c>
      <c r="C1990" s="112" t="s">
        <v>2518</v>
      </c>
      <c r="D1990" s="112" t="s">
        <v>2519</v>
      </c>
      <c r="E1990" s="112" t="s">
        <v>1854</v>
      </c>
      <c r="F1990" s="113" t="s">
        <v>2470</v>
      </c>
      <c r="G1990" s="113" t="s">
        <v>2471</v>
      </c>
      <c r="H1990" s="114" t="s">
        <v>3681</v>
      </c>
      <c r="I1990" s="114" t="s">
        <v>3682</v>
      </c>
      <c r="P1990" s="51" t="s">
        <v>2100</v>
      </c>
    </row>
    <row r="1991" spans="1:16" ht="255">
      <c r="A1991" s="80">
        <v>1991</v>
      </c>
      <c r="B1991" s="39" t="s">
        <v>3817</v>
      </c>
      <c r="C1991" s="112" t="s">
        <v>1867</v>
      </c>
      <c r="D1991" s="112" t="s">
        <v>1868</v>
      </c>
      <c r="E1991" s="112" t="s">
        <v>3646</v>
      </c>
      <c r="F1991" s="113" t="s">
        <v>2470</v>
      </c>
      <c r="G1991" s="113" t="s">
        <v>2471</v>
      </c>
      <c r="H1991" s="114" t="s">
        <v>3881</v>
      </c>
      <c r="I1991" s="114" t="s">
        <v>3882</v>
      </c>
      <c r="P1991" s="51" t="s">
        <v>2100</v>
      </c>
    </row>
    <row r="1992" spans="1:16" ht="76.5">
      <c r="A1992" s="202">
        <v>1992</v>
      </c>
      <c r="B1992" s="203" t="s">
        <v>3817</v>
      </c>
      <c r="C1992" s="112" t="s">
        <v>463</v>
      </c>
      <c r="D1992" s="112" t="s">
        <v>464</v>
      </c>
      <c r="E1992" s="112" t="s">
        <v>3883</v>
      </c>
      <c r="F1992" s="113" t="s">
        <v>2470</v>
      </c>
      <c r="G1992" s="113" t="s">
        <v>2471</v>
      </c>
      <c r="H1992" s="114" t="s">
        <v>3884</v>
      </c>
      <c r="I1992" s="114" t="s">
        <v>3885</v>
      </c>
      <c r="J1992" s="200"/>
      <c r="K1992" s="200"/>
      <c r="L1992" s="200"/>
      <c r="M1992" s="200"/>
      <c r="N1992" s="200"/>
      <c r="O1992" s="201"/>
      <c r="P1992" s="51" t="s">
        <v>1779</v>
      </c>
    </row>
    <row r="1993" spans="1:16" ht="63.75">
      <c r="A1993" s="80">
        <v>1993</v>
      </c>
      <c r="B1993" s="39" t="s">
        <v>3817</v>
      </c>
      <c r="C1993" s="112" t="s">
        <v>2518</v>
      </c>
      <c r="D1993" s="112" t="s">
        <v>2519</v>
      </c>
      <c r="E1993" s="112" t="s">
        <v>3886</v>
      </c>
      <c r="F1993" s="113" t="s">
        <v>2470</v>
      </c>
      <c r="G1993" s="113" t="s">
        <v>2471</v>
      </c>
      <c r="H1993" s="114" t="s">
        <v>3887</v>
      </c>
      <c r="I1993" s="114" t="s">
        <v>3888</v>
      </c>
      <c r="P1993" s="51" t="s">
        <v>2100</v>
      </c>
    </row>
    <row r="1994" spans="1:16" ht="63.75">
      <c r="A1994" s="80">
        <v>1994</v>
      </c>
      <c r="B1994" s="39" t="s">
        <v>3817</v>
      </c>
      <c r="C1994" s="112" t="s">
        <v>2518</v>
      </c>
      <c r="D1994" s="112" t="s">
        <v>2519</v>
      </c>
      <c r="E1994" s="112" t="s">
        <v>3886</v>
      </c>
      <c r="F1994" s="113" t="s">
        <v>2470</v>
      </c>
      <c r="G1994" s="113" t="s">
        <v>2471</v>
      </c>
      <c r="H1994" s="114" t="s">
        <v>3889</v>
      </c>
      <c r="I1994" s="114" t="s">
        <v>3890</v>
      </c>
      <c r="P1994" s="51" t="s">
        <v>2100</v>
      </c>
    </row>
    <row r="1995" spans="1:16" ht="51">
      <c r="A1995" s="80">
        <v>1995</v>
      </c>
      <c r="B1995" s="39" t="s">
        <v>3817</v>
      </c>
      <c r="C1995" s="112" t="s">
        <v>338</v>
      </c>
      <c r="D1995" s="112" t="s">
        <v>1040</v>
      </c>
      <c r="E1995" s="112" t="s">
        <v>3891</v>
      </c>
      <c r="F1995" s="113" t="s">
        <v>2470</v>
      </c>
      <c r="G1995" s="113" t="s">
        <v>2471</v>
      </c>
      <c r="H1995" s="114" t="s">
        <v>3892</v>
      </c>
      <c r="I1995" s="114" t="s">
        <v>3893</v>
      </c>
      <c r="P1995" s="51" t="s">
        <v>1778</v>
      </c>
    </row>
    <row r="1996" spans="1:16" ht="51">
      <c r="A1996" s="80">
        <v>1996</v>
      </c>
      <c r="B1996" s="39" t="s">
        <v>3817</v>
      </c>
      <c r="C1996" s="112" t="s">
        <v>1039</v>
      </c>
      <c r="D1996" s="112" t="s">
        <v>1040</v>
      </c>
      <c r="E1996" s="112" t="s">
        <v>3894</v>
      </c>
      <c r="F1996" s="113" t="s">
        <v>2470</v>
      </c>
      <c r="G1996" s="113" t="s">
        <v>987</v>
      </c>
      <c r="H1996" s="114" t="s">
        <v>3895</v>
      </c>
      <c r="I1996" s="114" t="s">
        <v>3896</v>
      </c>
      <c r="P1996" s="51" t="s">
        <v>1781</v>
      </c>
    </row>
    <row r="1997" spans="1:16" ht="229.5">
      <c r="A1997" s="80">
        <v>1997</v>
      </c>
      <c r="B1997" s="39" t="s">
        <v>3817</v>
      </c>
      <c r="C1997" s="112" t="s">
        <v>1039</v>
      </c>
      <c r="D1997" s="112" t="s">
        <v>1040</v>
      </c>
      <c r="E1997" s="112" t="s">
        <v>3897</v>
      </c>
      <c r="F1997" s="113" t="s">
        <v>2470</v>
      </c>
      <c r="G1997" s="113" t="s">
        <v>2471</v>
      </c>
      <c r="H1997" s="114" t="s">
        <v>3790</v>
      </c>
      <c r="I1997" s="114" t="s">
        <v>3791</v>
      </c>
      <c r="P1997" s="51" t="s">
        <v>1781</v>
      </c>
    </row>
    <row r="1998" spans="1:20" ht="140.25">
      <c r="A1998" s="80">
        <v>1998</v>
      </c>
      <c r="B1998" s="46" t="s">
        <v>3817</v>
      </c>
      <c r="C1998" s="112" t="s">
        <v>485</v>
      </c>
      <c r="D1998" s="112">
        <v>167</v>
      </c>
      <c r="E1998" s="112" t="s">
        <v>3792</v>
      </c>
      <c r="F1998" s="113" t="s">
        <v>986</v>
      </c>
      <c r="G1998" s="113" t="s">
        <v>987</v>
      </c>
      <c r="H1998" s="114" t="s">
        <v>3793</v>
      </c>
      <c r="I1998" s="114" t="s">
        <v>3794</v>
      </c>
      <c r="J1998" s="50" t="s">
        <v>1732</v>
      </c>
      <c r="K1998" s="51"/>
      <c r="L1998" s="51">
        <v>39</v>
      </c>
      <c r="M1998" s="51" t="s">
        <v>704</v>
      </c>
      <c r="N1998" s="51" t="s">
        <v>705</v>
      </c>
      <c r="O1998" s="51"/>
      <c r="P1998" s="51"/>
      <c r="Q1998" s="51"/>
      <c r="R1998" s="51"/>
      <c r="S1998" s="51"/>
      <c r="T1998" s="51"/>
    </row>
    <row r="1999" spans="1:16" ht="127.5">
      <c r="A1999" s="80">
        <v>1999</v>
      </c>
      <c r="B1999" s="39" t="s">
        <v>3817</v>
      </c>
      <c r="C1999" s="112" t="s">
        <v>488</v>
      </c>
      <c r="D1999" s="112">
        <v>167</v>
      </c>
      <c r="E1999" s="112" t="s">
        <v>3631</v>
      </c>
      <c r="F1999" s="113" t="s">
        <v>2470</v>
      </c>
      <c r="G1999" s="113" t="s">
        <v>2471</v>
      </c>
      <c r="H1999" s="114" t="s">
        <v>3795</v>
      </c>
      <c r="I1999" s="114" t="s">
        <v>3799</v>
      </c>
      <c r="P1999" s="51" t="s">
        <v>1781</v>
      </c>
    </row>
    <row r="2000" spans="1:16" ht="127.5">
      <c r="A2000" s="39">
        <v>2000</v>
      </c>
      <c r="B2000" s="39" t="s">
        <v>3817</v>
      </c>
      <c r="C2000" s="112" t="s">
        <v>3089</v>
      </c>
      <c r="D2000" s="112">
        <v>167</v>
      </c>
      <c r="E2000" s="112" t="s">
        <v>592</v>
      </c>
      <c r="F2000" s="113" t="s">
        <v>2470</v>
      </c>
      <c r="G2000" s="113" t="s">
        <v>2471</v>
      </c>
      <c r="H2000" s="114" t="s">
        <v>3795</v>
      </c>
      <c r="I2000" s="114" t="s">
        <v>3799</v>
      </c>
      <c r="P2000" s="51" t="s">
        <v>1781</v>
      </c>
    </row>
    <row r="2001" spans="1:16" ht="89.25">
      <c r="A2001" s="80">
        <v>2001</v>
      </c>
      <c r="B2001" s="39" t="s">
        <v>3817</v>
      </c>
      <c r="C2001" s="112" t="s">
        <v>1063</v>
      </c>
      <c r="D2001" s="112">
        <v>172</v>
      </c>
      <c r="E2001" s="112" t="s">
        <v>1206</v>
      </c>
      <c r="F2001" s="113" t="s">
        <v>2470</v>
      </c>
      <c r="G2001" s="113" t="s">
        <v>2471</v>
      </c>
      <c r="H2001" s="114" t="s">
        <v>3800</v>
      </c>
      <c r="I2001" s="114" t="s">
        <v>3801</v>
      </c>
      <c r="P2001" s="51" t="s">
        <v>1777</v>
      </c>
    </row>
    <row r="2002" spans="1:20" ht="38.25">
      <c r="A2002" s="80">
        <v>2002</v>
      </c>
      <c r="B2002" s="46" t="s">
        <v>3817</v>
      </c>
      <c r="C2002" s="112" t="s">
        <v>1069</v>
      </c>
      <c r="D2002" s="112">
        <v>173</v>
      </c>
      <c r="E2002" s="112" t="s">
        <v>3802</v>
      </c>
      <c r="F2002" s="113" t="s">
        <v>986</v>
      </c>
      <c r="G2002" s="113" t="s">
        <v>987</v>
      </c>
      <c r="H2002" s="114" t="s">
        <v>3803</v>
      </c>
      <c r="I2002" s="114" t="s">
        <v>3804</v>
      </c>
      <c r="J2002" s="50" t="s">
        <v>1731</v>
      </c>
      <c r="K2002" s="51"/>
      <c r="L2002" s="51"/>
      <c r="M2002" s="51" t="s">
        <v>704</v>
      </c>
      <c r="N2002" s="51" t="s">
        <v>705</v>
      </c>
      <c r="O2002" s="51"/>
      <c r="P2002" s="51"/>
      <c r="Q2002" s="51"/>
      <c r="R2002" s="51"/>
      <c r="S2002" s="51"/>
      <c r="T2002" s="51"/>
    </row>
    <row r="2003" spans="1:20" ht="63.75">
      <c r="A2003" s="80">
        <v>2003</v>
      </c>
      <c r="B2003" s="46" t="s">
        <v>3817</v>
      </c>
      <c r="C2003" s="112" t="s">
        <v>1082</v>
      </c>
      <c r="D2003" s="112">
        <v>175</v>
      </c>
      <c r="E2003" s="112" t="s">
        <v>3805</v>
      </c>
      <c r="F2003" s="113" t="s">
        <v>986</v>
      </c>
      <c r="G2003" s="113" t="s">
        <v>2471</v>
      </c>
      <c r="H2003" s="114" t="s">
        <v>3806</v>
      </c>
      <c r="I2003" s="114" t="s">
        <v>3807</v>
      </c>
      <c r="J2003" s="50" t="s">
        <v>1730</v>
      </c>
      <c r="K2003" s="51"/>
      <c r="L2003" s="51"/>
      <c r="M2003" s="51"/>
      <c r="N2003" s="51"/>
      <c r="O2003" s="51"/>
      <c r="P2003" s="51" t="s">
        <v>3694</v>
      </c>
      <c r="Q2003" s="51"/>
      <c r="R2003" s="51"/>
      <c r="S2003" s="51"/>
      <c r="T2003" s="51"/>
    </row>
    <row r="2004" spans="1:16" ht="63.75">
      <c r="A2004" s="80">
        <v>2004</v>
      </c>
      <c r="B2004" s="39" t="s">
        <v>3817</v>
      </c>
      <c r="C2004" s="112" t="s">
        <v>1604</v>
      </c>
      <c r="D2004" s="112">
        <v>181</v>
      </c>
      <c r="E2004" s="112" t="s">
        <v>3808</v>
      </c>
      <c r="F2004" s="113" t="s">
        <v>2470</v>
      </c>
      <c r="G2004" s="113" t="s">
        <v>2471</v>
      </c>
      <c r="H2004" s="114" t="s">
        <v>3809</v>
      </c>
      <c r="I2004" s="114" t="s">
        <v>3810</v>
      </c>
      <c r="P2004" s="39" t="s">
        <v>1776</v>
      </c>
    </row>
    <row r="2005" spans="1:16" ht="25.5">
      <c r="A2005" s="80">
        <v>2005</v>
      </c>
      <c r="B2005" s="39" t="s">
        <v>3817</v>
      </c>
      <c r="C2005" s="112" t="s">
        <v>1604</v>
      </c>
      <c r="D2005" s="112">
        <v>181</v>
      </c>
      <c r="E2005" s="112" t="s">
        <v>3811</v>
      </c>
      <c r="F2005" s="113" t="s">
        <v>2470</v>
      </c>
      <c r="G2005" s="113" t="s">
        <v>2471</v>
      </c>
      <c r="H2005" s="114" t="s">
        <v>3812</v>
      </c>
      <c r="I2005" s="114" t="s">
        <v>3813</v>
      </c>
      <c r="P2005" s="51" t="s">
        <v>1781</v>
      </c>
    </row>
    <row r="2006" spans="1:16" ht="102">
      <c r="A2006" s="80">
        <v>2006</v>
      </c>
      <c r="B2006" s="39" t="s">
        <v>3817</v>
      </c>
      <c r="C2006" s="112" t="s">
        <v>1607</v>
      </c>
      <c r="D2006" s="112">
        <v>186</v>
      </c>
      <c r="E2006" s="112" t="s">
        <v>1882</v>
      </c>
      <c r="F2006" s="113" t="s">
        <v>2470</v>
      </c>
      <c r="G2006" s="113" t="s">
        <v>987</v>
      </c>
      <c r="H2006" s="114" t="s">
        <v>3814</v>
      </c>
      <c r="I2006" s="114"/>
      <c r="P2006" s="39" t="s">
        <v>2100</v>
      </c>
    </row>
    <row r="2007" spans="1:16" ht="63.75">
      <c r="A2007" s="80">
        <v>2007</v>
      </c>
      <c r="B2007" s="39" t="s">
        <v>3817</v>
      </c>
      <c r="C2007" s="112" t="s">
        <v>1565</v>
      </c>
      <c r="D2007" s="112" t="s">
        <v>1565</v>
      </c>
      <c r="E2007" s="112" t="s">
        <v>1565</v>
      </c>
      <c r="F2007" s="113" t="s">
        <v>2470</v>
      </c>
      <c r="G2007" s="113" t="s">
        <v>2471</v>
      </c>
      <c r="H2007" s="114" t="s">
        <v>3815</v>
      </c>
      <c r="I2007" s="114" t="s">
        <v>3816</v>
      </c>
      <c r="P2007" s="39" t="s">
        <v>1733</v>
      </c>
    </row>
  </sheetData>
  <autoFilter ref="A1:T2007"/>
  <conditionalFormatting sqref="C44:C58 D44:F176 A1998:T1998 C60:C176 A2:N2 C177:F1975 P2:P176 C3:F43 O2:O1975 Q2:T1975 G3:K1975 A3:B1975 A2002:T2003 L3:L1672 L1674:L1975 A2004:A2007 A1988:A1997 A1999 A2001 P179:P1107 P2005 P1999:P2001 P1988:P1997 P1109:P1975 A1986:T1987 A1976:A1985 M3:N1975">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dataValidations count="7">
    <dataValidation type="list" allowBlank="1" showInputMessage="1" showErrorMessage="1" sqref="S1000:S1975">
      <formula1>"04-06-Call, 04-13-Call, 04-20-Call, 04-27-Call, 05-04-Call, 05-11-Call, Jacksonville,  05-25-Call, 06-01-Call, 06-08-Call, 06-15-Call, 06-22-Call, 06-29-Call, 07-06-Call, 07-13-Call, Dallas, Ad-hoc1, Ad-Hoc2"</formula1>
    </dataValidation>
    <dataValidation type="list" allowBlank="1" showInputMessage="1" showErrorMessage="1" error="Must be &quot;Editor To Do&quot;, &quot;Done&quot;, &quot;Can't Do&quot;" sqref="N699 M2:M1975">
      <formula1>"Editor To Do, Done, Can't Do"</formula1>
    </dataValidation>
    <dataValidation allowBlank="1" showInputMessage="1" showErrorMessage="1" error="Comment can only be &quot;Accepted&quot;, &quot;Declined&quot;, or Blank" sqref="K378:K423 K2:K3 K223:K231 K768:K995 K659:K691 K182:K189 K22:K24 K146:K180 K115:K118 K242:K272 K98:K113 K83:K86 K71:K81 K68:K69 K694:K706 K540:K548 K88:K92 K5:K7 K11:K19 N20 K193:K195 K233:K240 K216:K221 K300:K311 K120:K132 K649:K657 K66 K498:K503 K315:K323 K997:K1144 K135:K143 K278:K298 K552:K645 K484:K487 K425:K452 K352:K355 K454:K482 K345:K346 K348:K349 K550 K513:K530 K507:K511 K505 K492:K496 K489 K33:K59 K358:K375 K325:K343 K532:K538 K26:K31 K198:K214 K708:K766 K1146:K1975"/>
    <dataValidation allowBlank="1" showInputMessage="1" showErrorMessage="1" error="Must be &quot;Editor To Do&quot;, &quot;Done&quot;, &quot;Can't Do&quot;" sqref="K646:K648 N21:N698 P930 N700:N929 K324 K144 K134 O64:O67 O58:O59 O61 O69:O72 N11:N19 O2:O56 K658 N2:N8 K181 O74:O1975 K312:K314 N931:N1975"/>
    <dataValidation type="whole" allowBlank="1" showErrorMessage="1" error="This must be a comment number between 1 and 2000" sqref="L2:L1975">
      <formula1>1</formula1>
      <formula2>2000</formula2>
    </dataValidation>
    <dataValidation type="list" allowBlank="1" showInputMessage="1" showErrorMessage="1" error="Comment can only be &quot;Accepted&quot;, &quot;Declined&quot;, &quot;Counter&quot;, &quot;Deferred&quot;, or Blank" sqref="J1986:J1987 J2:J1975 K539">
      <formula1>"Accepted, Declined, Counter, Deferred"</formula1>
    </dataValidation>
    <dataValidation type="list" allowBlank="1" showInputMessage="1" showErrorMessage="1" sqref="S2:S999">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2"/>
  <sheetViews>
    <sheetView workbookViewId="0" topLeftCell="A31">
      <selection activeCell="A24" sqref="A24"/>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27.75" customHeight="1">
      <c r="A1" s="85" t="s">
        <v>1725</v>
      </c>
      <c r="B1" s="86" t="s">
        <v>1728</v>
      </c>
      <c r="C1" s="87" t="s">
        <v>1731</v>
      </c>
      <c r="D1" s="87" t="s">
        <v>1759</v>
      </c>
      <c r="E1" s="87" t="s">
        <v>1732</v>
      </c>
      <c r="F1" s="87" t="s">
        <v>1730</v>
      </c>
      <c r="G1" s="87" t="s">
        <v>1768</v>
      </c>
      <c r="H1" s="88" t="s">
        <v>1769</v>
      </c>
      <c r="I1" s="89" t="s">
        <v>1757</v>
      </c>
      <c r="J1" s="90" t="s">
        <v>1756</v>
      </c>
      <c r="K1" s="91" t="s">
        <v>1645</v>
      </c>
      <c r="L1" s="87" t="s">
        <v>1640</v>
      </c>
      <c r="M1" s="17"/>
      <c r="N1" s="60"/>
      <c r="O1" s="17"/>
      <c r="P1" s="17"/>
      <c r="Q1" s="17"/>
      <c r="R1" s="17"/>
      <c r="S1" s="17"/>
      <c r="T1" s="17"/>
      <c r="U1" s="17"/>
      <c r="V1" s="17"/>
      <c r="W1" s="17"/>
      <c r="X1" s="17"/>
      <c r="Y1" s="17"/>
      <c r="Z1" s="17"/>
      <c r="AA1" s="17"/>
    </row>
    <row r="2" spans="1:27" ht="11.25" customHeight="1">
      <c r="A2" s="103" t="s">
        <v>1733</v>
      </c>
      <c r="B2" s="104">
        <f>COUNTIF('LB108 Comments'!P$2:'LB108 Comments'!P$1974,A2)</f>
        <v>104</v>
      </c>
      <c r="C2" s="104">
        <f>SUMPRODUCT(('LB108 Comments'!$P$1:'LB108 Comments'!$R$1974=$A2)*('LB108 Comments'!$J$1:'LB108 Comments'!$J$1974=C$1))</f>
        <v>30</v>
      </c>
      <c r="D2" s="104">
        <f>SUMPRODUCT(('LB108 Comments'!$P$1:'LB108 Comments'!$R$1974=$A2)*('LB108 Comments'!$J$1:'LB108 Comments'!$J$1974=D$1))</f>
        <v>0</v>
      </c>
      <c r="E2" s="104">
        <f>SUMPRODUCT(('LB108 Comments'!$P$1:'LB108 Comments'!$R$1974=$A2)*('LB108 Comments'!$J$1:'LB108 Comments'!$J$1974=E$1))</f>
        <v>9</v>
      </c>
      <c r="F2" s="104">
        <f>SUMPRODUCT(('LB108 Comments'!$P$1:'LB108 Comments'!$R$1974=$A2)*('LB108 Comments'!$J$1:'LB108 Comments'!$J$1974=F$1))</f>
        <v>0</v>
      </c>
      <c r="G2" s="104">
        <f>SUMPRODUCT(('LB108 Comments'!$P$1:'LB108 Comments'!$R$1974=$A2)*('LB108 Comments'!$J$1:'LB108 Comments'!$J$1974=""))</f>
        <v>65</v>
      </c>
      <c r="H2" s="104">
        <f>SUMPRODUCT(('LB108 Comments'!$P$1:'LB108 Comments'!$R$1974=$A2)*('LB108 Comments'!$J$1:'LB108 Comments'!$J$1974=""))</f>
        <v>65</v>
      </c>
      <c r="I2" s="106">
        <f>SUMPRODUCT(('LB108 Comments'!$P$1:'LB108 Comments'!$R$1974=$A2)*('LB108 Comments'!$M$1:'LB108 Comments'!$M$1974="Editor To Do"))</f>
        <v>0</v>
      </c>
      <c r="J2" s="107">
        <f>SUMPRODUCT(('LB108 Comments'!$P$1:'LB108 Comments'!$R$1974=$A2)*('LB108 Comments'!$M$1:'LB108 Comments'!$M$1974="Done"))</f>
        <v>36</v>
      </c>
      <c r="K2" s="108"/>
      <c r="L2" s="109"/>
      <c r="M2" s="17"/>
      <c r="N2" s="60"/>
      <c r="O2" s="17"/>
      <c r="P2" s="17"/>
      <c r="Q2" s="17"/>
      <c r="R2" s="17"/>
      <c r="S2" s="17"/>
      <c r="T2" s="17"/>
      <c r="U2" s="17"/>
      <c r="V2" s="17"/>
      <c r="W2" s="17"/>
      <c r="X2" s="17"/>
      <c r="Y2" s="17"/>
      <c r="Z2" s="17"/>
      <c r="AA2" s="17"/>
    </row>
    <row r="3" spans="1:27" ht="11.25" customHeight="1">
      <c r="A3" s="103" t="s">
        <v>1778</v>
      </c>
      <c r="B3" s="104">
        <f>COUNTIF('LB108 Comments'!P$2:'LB108 Comments'!P$1974,A3)</f>
        <v>143</v>
      </c>
      <c r="C3" s="104">
        <f>SUMPRODUCT(('LB108 Comments'!$P$1:'LB108 Comments'!$R$1974=$A3)*('LB108 Comments'!$J$1:'LB108 Comments'!$J$1974=C$1))</f>
        <v>0</v>
      </c>
      <c r="D3" s="104">
        <f>SUMPRODUCT(('LB108 Comments'!$P$1:'LB108 Comments'!$R$1974=$A3)*('LB108 Comments'!$J$1:'LB108 Comments'!$J$1974=D$1))</f>
        <v>1</v>
      </c>
      <c r="E3" s="104">
        <f>SUMPRODUCT(('LB108 Comments'!$P$1:'LB108 Comments'!$R$1974=$A3)*('LB108 Comments'!$J$1:'LB108 Comments'!$J$1974=E$1))</f>
        <v>1</v>
      </c>
      <c r="F3" s="104">
        <f>SUMPRODUCT(('LB108 Comments'!$P$1:'LB108 Comments'!$R$1974=$A3)*('LB108 Comments'!$J$1:'LB108 Comments'!$J$1974=F$1))</f>
        <v>0</v>
      </c>
      <c r="G3" s="104">
        <f>SUMPRODUCT(('LB108 Comments'!$P$1:'LB108 Comments'!$R$1974=$A3)*('LB108 Comments'!$J$1:'LB108 Comments'!$J$1974=""))</f>
        <v>141</v>
      </c>
      <c r="H3" s="104">
        <f aca="true" t="shared" si="0" ref="H3:H18">SUM(F3,G3)</f>
        <v>141</v>
      </c>
      <c r="I3" s="106">
        <f>SUMPRODUCT(('LB108 Comments'!$P$1:'LB108 Comments'!$R$1974=$A3)*('LB108 Comments'!$M$1:'LB108 Comments'!$M$1974="Editor To Do"))</f>
        <v>0</v>
      </c>
      <c r="J3" s="107">
        <f>SUMPRODUCT(('LB108 Comments'!$P$1:'LB108 Comments'!$R$1974=$A3)*('LB108 Comments'!$M$1:'LB108 Comments'!$M$1974="Done"))</f>
        <v>0</v>
      </c>
      <c r="K3" s="108"/>
      <c r="L3" s="109"/>
      <c r="M3" s="17"/>
      <c r="N3" s="60"/>
      <c r="O3" s="17"/>
      <c r="P3" s="17"/>
      <c r="Q3" s="17"/>
      <c r="R3" s="17"/>
      <c r="S3" s="17"/>
      <c r="T3" s="17"/>
      <c r="U3" s="17"/>
      <c r="V3" s="17"/>
      <c r="W3" s="17"/>
      <c r="X3" s="17"/>
      <c r="Y3" s="17"/>
      <c r="Z3" s="17"/>
      <c r="AA3" s="17"/>
    </row>
    <row r="4" spans="1:27" ht="11.25" customHeight="1">
      <c r="A4" s="103" t="s">
        <v>1781</v>
      </c>
      <c r="B4" s="104">
        <f>COUNTIF('LB108 Comments'!P$2:'LB108 Comments'!P$1974,A4)</f>
        <v>172</v>
      </c>
      <c r="C4" s="104">
        <f>SUMPRODUCT(('LB108 Comments'!$P$1:'LB108 Comments'!$R$1974=$A4)*('LB108 Comments'!$J$1:'LB108 Comments'!$J$1974=C$1))</f>
        <v>0</v>
      </c>
      <c r="D4" s="104">
        <f>SUMPRODUCT(('LB108 Comments'!$P$1:'LB108 Comments'!$R$1974=$A4)*('LB108 Comments'!$J$1:'LB108 Comments'!$J$1974=D$1))</f>
        <v>0</v>
      </c>
      <c r="E4" s="104">
        <f>SUMPRODUCT(('LB108 Comments'!$P$1:'LB108 Comments'!$R$1974=$A4)*('LB108 Comments'!$J$1:'LB108 Comments'!$J$1974=E$1))</f>
        <v>0</v>
      </c>
      <c r="F4" s="104">
        <f>SUMPRODUCT(('LB108 Comments'!$P$1:'LB108 Comments'!$R$1974=$A4)*('LB108 Comments'!$J$1:'LB108 Comments'!$J$1974=F$1))</f>
        <v>0</v>
      </c>
      <c r="G4" s="104">
        <f>SUMPRODUCT(('LB108 Comments'!$P$1:'LB108 Comments'!$R$1974=$A4)*('LB108 Comments'!$J$1:'LB108 Comments'!$J$1974=""))</f>
        <v>172</v>
      </c>
      <c r="H4" s="104">
        <f t="shared" si="0"/>
        <v>172</v>
      </c>
      <c r="I4" s="106">
        <f>SUMPRODUCT(('LB108 Comments'!$P$1:'LB108 Comments'!$R$1974=$A4)*('LB108 Comments'!$M$1:'LB108 Comments'!$M$1974="Editor To Do"))</f>
        <v>0</v>
      </c>
      <c r="J4" s="107">
        <f>SUMPRODUCT(('LB108 Comments'!$P$1:'LB108 Comments'!$R$1974=$A4)*('LB108 Comments'!$M$1:'LB108 Comments'!$M$1974="Done"))</f>
        <v>0</v>
      </c>
      <c r="K4" s="108"/>
      <c r="L4" s="109"/>
      <c r="M4" s="17"/>
      <c r="N4" s="60"/>
      <c r="O4" s="17"/>
      <c r="P4" s="17"/>
      <c r="Q4" s="17"/>
      <c r="R4" s="17"/>
      <c r="S4" s="17"/>
      <c r="T4" s="17"/>
      <c r="U4" s="17"/>
      <c r="V4" s="17"/>
      <c r="W4" s="17"/>
      <c r="X4" s="17"/>
      <c r="Y4" s="17"/>
      <c r="Z4" s="17"/>
      <c r="AA4" s="17"/>
    </row>
    <row r="5" spans="1:27" ht="11.25" customHeight="1">
      <c r="A5" s="103" t="s">
        <v>1780</v>
      </c>
      <c r="B5" s="104">
        <f>COUNTIF('LB108 Comments'!P$2:'LB108 Comments'!P$1974,A5)</f>
        <v>37</v>
      </c>
      <c r="C5" s="104">
        <f>SUMPRODUCT(('LB108 Comments'!$P$1:'LB108 Comments'!$R$1974=$A5)*('LB108 Comments'!$J$1:'LB108 Comments'!$J$1974=C$1))</f>
        <v>8</v>
      </c>
      <c r="D5" s="104">
        <f>SUMPRODUCT(('LB108 Comments'!$P$1:'LB108 Comments'!$R$1974=$A5)*('LB108 Comments'!$J$1:'LB108 Comments'!$J$1974=D$1))</f>
        <v>0</v>
      </c>
      <c r="E5" s="104">
        <f>SUMPRODUCT(('LB108 Comments'!$P$1:'LB108 Comments'!$R$1974=$A5)*('LB108 Comments'!$J$1:'LB108 Comments'!$J$1974=E$1))</f>
        <v>2</v>
      </c>
      <c r="F5" s="104">
        <f>SUMPRODUCT(('LB108 Comments'!$P$1:'LB108 Comments'!$R$1974=$A5)*('LB108 Comments'!$J$1:'LB108 Comments'!$J$1974=F$1))</f>
        <v>1</v>
      </c>
      <c r="G5" s="104">
        <f>SUMPRODUCT(('LB108 Comments'!$P$1:'LB108 Comments'!$R$1974=$A5)*('LB108 Comments'!$J$1:'LB108 Comments'!$J$1974=""))</f>
        <v>26</v>
      </c>
      <c r="H5" s="104">
        <f t="shared" si="0"/>
        <v>27</v>
      </c>
      <c r="I5" s="106">
        <f>SUMPRODUCT(('LB108 Comments'!$P$1:'LB108 Comments'!$R$1974=$A5)*('LB108 Comments'!$M$1:'LB108 Comments'!$M$1974="Editor To Do"))</f>
        <v>0</v>
      </c>
      <c r="J5" s="107">
        <f>SUMPRODUCT(('LB108 Comments'!$P$1:'LB108 Comments'!$R$1974=$A5)*('LB108 Comments'!$M$1:'LB108 Comments'!$M$1974="Done"))</f>
        <v>10</v>
      </c>
      <c r="K5" s="108"/>
      <c r="L5" s="109"/>
      <c r="M5" s="17"/>
      <c r="N5" s="60"/>
      <c r="O5" s="17"/>
      <c r="P5" s="17"/>
      <c r="Q5" s="17"/>
      <c r="R5" s="17"/>
      <c r="S5" s="17"/>
      <c r="T5" s="17"/>
      <c r="U5" s="17"/>
      <c r="V5" s="17"/>
      <c r="W5" s="17"/>
      <c r="X5" s="17"/>
      <c r="Y5" s="17"/>
      <c r="Z5" s="17"/>
      <c r="AA5" s="17"/>
    </row>
    <row r="6" spans="1:27" ht="11.25" customHeight="1">
      <c r="A6" s="103" t="s">
        <v>1637</v>
      </c>
      <c r="B6" s="104">
        <f>COUNTIF('LB108 Comments'!P$2:'LB108 Comments'!P$1974,A6)</f>
        <v>204</v>
      </c>
      <c r="C6" s="104">
        <f>SUMPRODUCT(('LB108 Comments'!$P$1:'LB108 Comments'!$R$1974=$A6)*('LB108 Comments'!$J$1:'LB108 Comments'!$J$1974=C$1))</f>
        <v>0</v>
      </c>
      <c r="D6" s="104">
        <f>SUMPRODUCT(('LB108 Comments'!$P$1:'LB108 Comments'!$R$1974=$A6)*('LB108 Comments'!$J$1:'LB108 Comments'!$J$1974=D$1))</f>
        <v>0</v>
      </c>
      <c r="E6" s="104">
        <f>SUMPRODUCT(('LB108 Comments'!$P$1:'LB108 Comments'!$R$1974=$A6)*('LB108 Comments'!$J$1:'LB108 Comments'!$J$1974=E$1))</f>
        <v>0</v>
      </c>
      <c r="F6" s="104">
        <f>SUMPRODUCT(('LB108 Comments'!$P$1:'LB108 Comments'!$R$1974=$A6)*('LB108 Comments'!$J$1:'LB108 Comments'!$J$1974=F$1))</f>
        <v>0</v>
      </c>
      <c r="G6" s="104">
        <f>SUMPRODUCT(('LB108 Comments'!$P$1:'LB108 Comments'!$R$1974=$A6)*('LB108 Comments'!$J$1:'LB108 Comments'!$J$1974=""))</f>
        <v>204</v>
      </c>
      <c r="H6" s="104">
        <f t="shared" si="0"/>
        <v>204</v>
      </c>
      <c r="I6" s="106">
        <f>SUMPRODUCT(('LB108 Comments'!$P$1:'LB108 Comments'!$R$1974=$A6)*('LB108 Comments'!$M$1:'LB108 Comments'!$M$1974="Editor To Do"))</f>
        <v>0</v>
      </c>
      <c r="J6" s="107">
        <f>SUMPRODUCT(('LB108 Comments'!$P$1:'LB108 Comments'!$R$1974=$A6)*('LB108 Comments'!$M$1:'LB108 Comments'!$M$1974="Done"))</f>
        <v>0</v>
      </c>
      <c r="K6" s="108"/>
      <c r="L6" s="109"/>
      <c r="M6" s="17"/>
      <c r="N6" s="60"/>
      <c r="O6" s="17"/>
      <c r="P6" s="17"/>
      <c r="Q6" s="17"/>
      <c r="R6" s="17"/>
      <c r="S6" s="17"/>
      <c r="T6" s="17"/>
      <c r="U6" s="17"/>
      <c r="V6" s="17"/>
      <c r="W6" s="17"/>
      <c r="X6" s="17"/>
      <c r="Y6" s="17"/>
      <c r="Z6" s="17"/>
      <c r="AA6" s="17"/>
    </row>
    <row r="7" spans="1:27" ht="11.25" customHeight="1">
      <c r="A7" s="103" t="s">
        <v>1779</v>
      </c>
      <c r="B7" s="104">
        <f>COUNTIF('LB108 Comments'!P$2:'LB108 Comments'!P$1974,A7)</f>
        <v>160</v>
      </c>
      <c r="C7" s="104">
        <f>SUMPRODUCT(('LB108 Comments'!$P$1:'LB108 Comments'!$R$1974=$A7)*('LB108 Comments'!$J$1:'LB108 Comments'!$J$1974=C$1))</f>
        <v>0</v>
      </c>
      <c r="D7" s="104">
        <f>SUMPRODUCT(('LB108 Comments'!$P$1:'LB108 Comments'!$R$1974=$A7)*('LB108 Comments'!$J$1:'LB108 Comments'!$J$1974=D$1))</f>
        <v>1</v>
      </c>
      <c r="E7" s="104">
        <f>SUMPRODUCT(('LB108 Comments'!$P$1:'LB108 Comments'!$R$1974=$A7)*('LB108 Comments'!$J$1:'LB108 Comments'!$J$1974=E$1))</f>
        <v>0</v>
      </c>
      <c r="F7" s="104">
        <f>SUMPRODUCT(('LB108 Comments'!$P$1:'LB108 Comments'!$R$1974=$A7)*('LB108 Comments'!$J$1:'LB108 Comments'!$J$1974=F$1))</f>
        <v>10</v>
      </c>
      <c r="G7" s="104">
        <f>SUMPRODUCT(('LB108 Comments'!$P$1:'LB108 Comments'!$R$1974=$A7)*('LB108 Comments'!$J$1:'LB108 Comments'!$J$1974=""))</f>
        <v>149</v>
      </c>
      <c r="H7" s="104">
        <f t="shared" si="0"/>
        <v>159</v>
      </c>
      <c r="I7" s="106">
        <f>SUMPRODUCT(('LB108 Comments'!$P$1:'LB108 Comments'!$R$1974=$A7)*('LB108 Comments'!$M$1:'LB108 Comments'!$M$1974="Editor To Do"))</f>
        <v>0</v>
      </c>
      <c r="J7" s="107">
        <f>SUMPRODUCT(('LB108 Comments'!$P$1:'LB108 Comments'!$R$1974=$A7)*('LB108 Comments'!$M$1:'LB108 Comments'!$M$1974="Done"))</f>
        <v>0</v>
      </c>
      <c r="K7" s="108"/>
      <c r="L7" s="109"/>
      <c r="M7" s="12"/>
      <c r="N7" s="60"/>
      <c r="O7" s="17"/>
      <c r="P7" s="17"/>
      <c r="Q7" s="17"/>
      <c r="R7" s="17"/>
      <c r="S7" s="17"/>
      <c r="T7" s="17"/>
      <c r="U7" s="17"/>
      <c r="V7" s="17"/>
      <c r="W7" s="17"/>
      <c r="X7" s="17"/>
      <c r="Y7" s="17"/>
      <c r="Z7" s="17"/>
      <c r="AA7" s="17"/>
    </row>
    <row r="8" spans="1:27" ht="11.25" customHeight="1">
      <c r="A8" s="103" t="s">
        <v>1776</v>
      </c>
      <c r="B8" s="104">
        <f>COUNTIF('LB108 Comments'!P$2:'LB108 Comments'!P$1974,A8)</f>
        <v>163</v>
      </c>
      <c r="C8" s="104">
        <f>SUMPRODUCT(('LB108 Comments'!$P$1:'LB108 Comments'!$R$1974=$A8)*('LB108 Comments'!$J$1:'LB108 Comments'!$J$1974=C$1))</f>
        <v>0</v>
      </c>
      <c r="D8" s="104">
        <f>SUMPRODUCT(('LB108 Comments'!$P$1:'LB108 Comments'!$R$1974=$A8)*('LB108 Comments'!$J$1:'LB108 Comments'!$J$1974=D$1))</f>
        <v>0</v>
      </c>
      <c r="E8" s="104">
        <f>SUMPRODUCT(('LB108 Comments'!$P$1:'LB108 Comments'!$R$1974=$A8)*('LB108 Comments'!$J$1:'LB108 Comments'!$J$1974=E$1))</f>
        <v>0</v>
      </c>
      <c r="F8" s="104">
        <f>SUMPRODUCT(('LB108 Comments'!$P$1:'LB108 Comments'!$R$1974=$A8)*('LB108 Comments'!$J$1:'LB108 Comments'!$J$1974=F$1))</f>
        <v>7</v>
      </c>
      <c r="G8" s="104">
        <f>SUMPRODUCT(('LB108 Comments'!$P$1:'LB108 Comments'!$R$1974=$A8)*('LB108 Comments'!$J$1:'LB108 Comments'!$J$1974=""))</f>
        <v>156</v>
      </c>
      <c r="H8" s="104">
        <f t="shared" si="0"/>
        <v>163</v>
      </c>
      <c r="I8" s="106">
        <f>SUMPRODUCT(('LB108 Comments'!$P$1:'LB108 Comments'!$R$1974=$A7)*('LB108 Comments'!$M$1:'LB108 Comments'!$M$1974="Editor To Do"))</f>
        <v>0</v>
      </c>
      <c r="J8" s="107">
        <f>SUMPRODUCT(('LB108 Comments'!$P$1:'LB108 Comments'!$R$1974=$A8)*('LB108 Comments'!$M$1:'LB108 Comments'!$M$1974="Done"))</f>
        <v>0</v>
      </c>
      <c r="K8" s="108"/>
      <c r="L8" s="109"/>
      <c r="M8" s="17"/>
      <c r="N8" s="60"/>
      <c r="O8" s="17"/>
      <c r="P8" s="17"/>
      <c r="Q8" s="17"/>
      <c r="R8" s="17"/>
      <c r="S8" s="17"/>
      <c r="T8" s="17"/>
      <c r="U8" s="17"/>
      <c r="V8" s="17"/>
      <c r="W8" s="17"/>
      <c r="X8" s="17"/>
      <c r="Y8" s="17"/>
      <c r="Z8" s="17"/>
      <c r="AA8" s="17"/>
    </row>
    <row r="9" spans="1:27" ht="11.25" customHeight="1">
      <c r="A9" s="103" t="s">
        <v>1775</v>
      </c>
      <c r="B9" s="104">
        <f>COUNTIF('LB108 Comments'!P$2:'LB108 Comments'!P$1974,A9)</f>
        <v>43</v>
      </c>
      <c r="C9" s="104">
        <f>SUMPRODUCT(('LB108 Comments'!$P$1:'LB108 Comments'!$R$1974=$A9)*('LB108 Comments'!$J$1:'LB108 Comments'!$J$1974=C$1))</f>
        <v>7</v>
      </c>
      <c r="D9" s="104">
        <f>SUMPRODUCT(('LB108 Comments'!$P$1:'LB108 Comments'!$R$1974=$A9)*('LB108 Comments'!$J$1:'LB108 Comments'!$J$1974=D$1))</f>
        <v>0</v>
      </c>
      <c r="E9" s="104">
        <f>SUMPRODUCT(('LB108 Comments'!$P$1:'LB108 Comments'!$R$1974=$A9)*('LB108 Comments'!$J$1:'LB108 Comments'!$J$1974=E$1))</f>
        <v>11</v>
      </c>
      <c r="F9" s="104">
        <f>SUMPRODUCT(('LB108 Comments'!$P$1:'LB108 Comments'!$R$1974=$A9)*('LB108 Comments'!$J$1:'LB108 Comments'!$J$1974=F$1))</f>
        <v>0</v>
      </c>
      <c r="G9" s="104">
        <f>SUMPRODUCT(('LB108 Comments'!$P$1:'LB108 Comments'!$R$1974=$A9)*('LB108 Comments'!$J$1:'LB108 Comments'!$J$1974=""))</f>
        <v>25</v>
      </c>
      <c r="H9" s="104">
        <f t="shared" si="0"/>
        <v>25</v>
      </c>
      <c r="I9" s="106">
        <f>SUMPRODUCT(('LB108 Comments'!$P$1:'LB108 Comments'!$R$1974=$A9)*('LB108 Comments'!$M$1:'LB108 Comments'!$M$1974="Editor To Do"))</f>
        <v>1</v>
      </c>
      <c r="J9" s="107">
        <f>SUMPRODUCT(('LB108 Comments'!$P$1:'LB108 Comments'!$R$1974=$A9)*('LB108 Comments'!$M$1:'LB108 Comments'!$M$1974="Done"))</f>
        <v>16</v>
      </c>
      <c r="K9" s="108"/>
      <c r="L9" s="109"/>
      <c r="M9" s="12"/>
      <c r="N9" s="14"/>
      <c r="O9" s="59"/>
      <c r="P9" s="17"/>
      <c r="Q9" s="17"/>
      <c r="R9" s="17"/>
      <c r="S9" s="17"/>
      <c r="T9" s="17"/>
      <c r="U9" s="17"/>
      <c r="V9" s="17"/>
      <c r="W9" s="17"/>
      <c r="X9" s="17"/>
      <c r="Y9" s="17"/>
      <c r="Z9" s="17"/>
      <c r="AA9" s="17"/>
    </row>
    <row r="10" spans="1:27" ht="11.25" customHeight="1">
      <c r="A10" s="103" t="s">
        <v>1635</v>
      </c>
      <c r="B10" s="104">
        <f>COUNTIF('LB108 Comments'!P$2:'LB108 Comments'!P$1974,A10)</f>
        <v>27</v>
      </c>
      <c r="C10" s="104">
        <f>SUMPRODUCT(('LB108 Comments'!$P$1:'LB108 Comments'!$R$1974=$A10)*('LB108 Comments'!$J$1:'LB108 Comments'!$J$1974=C$1))</f>
        <v>24</v>
      </c>
      <c r="D10" s="104">
        <f>SUMPRODUCT(('LB108 Comments'!$P$1:'LB108 Comments'!$R$1974=$A10)*('LB108 Comments'!$J$1:'LB108 Comments'!$J$1974=D$1))</f>
        <v>0</v>
      </c>
      <c r="E10" s="104">
        <f>SUMPRODUCT(('LB108 Comments'!$P$1:'LB108 Comments'!$R$1974=$A10)*('LB108 Comments'!$J$1:'LB108 Comments'!$J$1974=E$1))</f>
        <v>3</v>
      </c>
      <c r="F10" s="104">
        <f>SUMPRODUCT(('LB108 Comments'!$P$1:'LB108 Comments'!$R$1974=$A10)*('LB108 Comments'!$J$1:'LB108 Comments'!$J$1974=F$1))</f>
        <v>0</v>
      </c>
      <c r="G10" s="104">
        <f>SUMPRODUCT(('LB108 Comments'!$P$1:'LB108 Comments'!$R$1974=$A10)*('LB108 Comments'!$J$1:'LB108 Comments'!$J$1974=""))</f>
        <v>0</v>
      </c>
      <c r="H10" s="104">
        <f t="shared" si="0"/>
        <v>0</v>
      </c>
      <c r="I10" s="106">
        <f>SUMPRODUCT(('LB108 Comments'!$P$1:'LB108 Comments'!$R$1974=$A10)*('LB108 Comments'!$M$1:'LB108 Comments'!$M$1974="Editor To Do"))</f>
        <v>0</v>
      </c>
      <c r="J10" s="107">
        <f>SUMPRODUCT(('LB108 Comments'!$P$1:'LB108 Comments'!$R$1974=$A10)*('LB108 Comments'!$M$1:'LB108 Comments'!$M$1974="Done"))</f>
        <v>27</v>
      </c>
      <c r="K10" s="108"/>
      <c r="L10" s="109"/>
      <c r="N10" s="61"/>
      <c r="O10" s="58"/>
      <c r="P10" s="17"/>
      <c r="Q10" s="17"/>
      <c r="R10" s="17"/>
      <c r="S10" s="17"/>
      <c r="T10" s="17"/>
      <c r="U10" s="17"/>
      <c r="V10" s="17"/>
      <c r="W10" s="17"/>
      <c r="X10" s="17"/>
      <c r="Y10" s="17"/>
      <c r="Z10" s="17"/>
      <c r="AA10" s="17"/>
    </row>
    <row r="11" spans="1:27" ht="11.25" customHeight="1">
      <c r="A11" s="103" t="s">
        <v>1777</v>
      </c>
      <c r="B11" s="104">
        <f>COUNTIF('LB108 Comments'!P$2:'LB108 Comments'!P$1974,A11)</f>
        <v>82</v>
      </c>
      <c r="C11" s="104">
        <f>SUMPRODUCT(('LB108 Comments'!$P$1:'LB108 Comments'!$R$1974=$A11)*('LB108 Comments'!$J$1:'LB108 Comments'!$J$1974=C$1))</f>
        <v>0</v>
      </c>
      <c r="D11" s="104">
        <f>SUMPRODUCT(('LB108 Comments'!$P$1:'LB108 Comments'!$R$1974=$A11)*('LB108 Comments'!$J$1:'LB108 Comments'!$J$1974=D$1))</f>
        <v>0</v>
      </c>
      <c r="E11" s="104">
        <f>SUMPRODUCT(('LB108 Comments'!$P$1:'LB108 Comments'!$R$1974=$A11)*('LB108 Comments'!$J$1:'LB108 Comments'!$J$1974=E$1))</f>
        <v>0</v>
      </c>
      <c r="F11" s="104">
        <f>SUMPRODUCT(('LB108 Comments'!$P$1:'LB108 Comments'!$R$1974=$A11)*('LB108 Comments'!$J$1:'LB108 Comments'!$J$1974=F$1))</f>
        <v>0</v>
      </c>
      <c r="G11" s="104">
        <f>SUMPRODUCT(('LB108 Comments'!$P$1:'LB108 Comments'!$R$1974=$A11)*('LB108 Comments'!$J$1:'LB108 Comments'!$J$1974=""))</f>
        <v>82</v>
      </c>
      <c r="H11" s="104">
        <f t="shared" si="0"/>
        <v>82</v>
      </c>
      <c r="I11" s="106">
        <f>SUMPRODUCT(('LB108 Comments'!$P$1:'LB108 Comments'!$R$1974=$A11)*('LB108 Comments'!$M$1:'LB108 Comments'!$M$1974="Editor To Do"))</f>
        <v>0</v>
      </c>
      <c r="J11" s="107">
        <f>SUMPRODUCT(('LB108 Comments'!$P$1:'LB108 Comments'!$R$1974=$A11)*('LB108 Comments'!$M$1:'LB108 Comments'!$M$1974="Done"))</f>
        <v>0</v>
      </c>
      <c r="K11" s="108"/>
      <c r="L11" s="109"/>
      <c r="N11" s="61"/>
      <c r="O11" s="58"/>
      <c r="P11" s="17"/>
      <c r="Q11" s="17"/>
      <c r="R11" s="17"/>
      <c r="S11" s="17"/>
      <c r="T11" s="17"/>
      <c r="U11" s="17"/>
      <c r="V11" s="17"/>
      <c r="W11" s="17"/>
      <c r="X11" s="17"/>
      <c r="Y11" s="17"/>
      <c r="Z11" s="17"/>
      <c r="AA11" s="17"/>
    </row>
    <row r="12" spans="1:27" ht="11.25" customHeight="1">
      <c r="A12" s="103" t="s">
        <v>2098</v>
      </c>
      <c r="B12" s="104">
        <f>COUNTIF('LB108 Comments'!P$2:'LB108 Comments'!P$1974,A12)</f>
        <v>67</v>
      </c>
      <c r="C12" s="104">
        <f>SUMPRODUCT(('LB108 Comments'!$P$1:'LB108 Comments'!$R$1974=$A12)*('LB108 Comments'!$J$1:'LB108 Comments'!$J$1974=C$1))</f>
        <v>0</v>
      </c>
      <c r="D12" s="104">
        <f>SUMPRODUCT(('LB108 Comments'!$P$1:'LB108 Comments'!$R$1974=$A12)*('LB108 Comments'!$J$1:'LB108 Comments'!$J$1974=D$1))</f>
        <v>0</v>
      </c>
      <c r="E12" s="104">
        <f>SUMPRODUCT(('LB108 Comments'!$P$1:'LB108 Comments'!$R$1974=$A12)*('LB108 Comments'!$J$1:'LB108 Comments'!$J$1974=E$1))</f>
        <v>1</v>
      </c>
      <c r="F12" s="104">
        <f>SUMPRODUCT(('LB108 Comments'!$P$1:'LB108 Comments'!$R$1974=$A12)*('LB108 Comments'!$J$1:'LB108 Comments'!$J$1974=F$1))</f>
        <v>3</v>
      </c>
      <c r="G12" s="104">
        <f>SUMPRODUCT(('LB108 Comments'!$P$1:'LB108 Comments'!$R$1974=$A12)*('LB108 Comments'!$J$1:'LB108 Comments'!$J$1974=""))</f>
        <v>63</v>
      </c>
      <c r="H12" s="104">
        <f>SUM(F12,G12)</f>
        <v>66</v>
      </c>
      <c r="I12" s="106">
        <f>SUMPRODUCT(('LB108 Comments'!$P$1:'LB108 Comments'!$R$1974=$A12)*('LB108 Comments'!$M$1:'LB108 Comments'!$M$1974="Editor To Do"))</f>
        <v>0</v>
      </c>
      <c r="J12" s="107">
        <f>SUMPRODUCT(('LB108 Comments'!$P$1:'LB108 Comments'!$R$1974=$A12)*('LB108 Comments'!$M$1:'LB108 Comments'!$M$1974="Done"))</f>
        <v>1</v>
      </c>
      <c r="K12" s="108"/>
      <c r="L12" s="109"/>
      <c r="M12" s="12"/>
      <c r="N12" s="14"/>
      <c r="O12" s="59"/>
      <c r="P12" s="17"/>
      <c r="Q12" s="17"/>
      <c r="R12" s="17"/>
      <c r="S12" s="17"/>
      <c r="T12" s="17"/>
      <c r="U12" s="17"/>
      <c r="V12" s="17"/>
      <c r="W12" s="17"/>
      <c r="X12" s="17"/>
      <c r="Y12" s="17"/>
      <c r="Z12" s="17"/>
      <c r="AA12" s="17"/>
    </row>
    <row r="13" spans="1:27" ht="11.25" customHeight="1">
      <c r="A13" s="103" t="s">
        <v>2099</v>
      </c>
      <c r="B13" s="104">
        <f>COUNTIF('LB108 Comments'!P$2:'LB108 Comments'!P$1974,A13)</f>
        <v>49</v>
      </c>
      <c r="C13" s="104">
        <f>SUMPRODUCT(('LB108 Comments'!$P$1:'LB108 Comments'!$R$1974=$A13)*('LB108 Comments'!$J$1:'LB108 Comments'!$J$1974=C$1))</f>
        <v>8</v>
      </c>
      <c r="D13" s="104">
        <f>SUMPRODUCT(('LB108 Comments'!$P$1:'LB108 Comments'!$R$1974=$A13)*('LB108 Comments'!$J$1:'LB108 Comments'!$J$1974=D$1))</f>
        <v>0</v>
      </c>
      <c r="E13" s="104">
        <f>SUMPRODUCT(('LB108 Comments'!$P$1:'LB108 Comments'!$R$1974=$A13)*('LB108 Comments'!$J$1:'LB108 Comments'!$J$1974=E$1))</f>
        <v>9</v>
      </c>
      <c r="F13" s="104">
        <f>SUMPRODUCT(('LB108 Comments'!$P$1:'LB108 Comments'!$R$1974=$A13)*('LB108 Comments'!$J$1:'LB108 Comments'!$J$1974=F$1))</f>
        <v>2</v>
      </c>
      <c r="G13" s="104">
        <f>SUMPRODUCT(('LB108 Comments'!$P$1:'LB108 Comments'!$R$1974=$A13)*('LB108 Comments'!$J$1:'LB108 Comments'!$J$1974=""))</f>
        <v>30</v>
      </c>
      <c r="H13" s="104">
        <f>SUM(F13,G13)</f>
        <v>32</v>
      </c>
      <c r="I13" s="106">
        <f>SUMPRODUCT(('LB108 Comments'!$P$1:'LB108 Comments'!$R$1974=$A13)*('LB108 Comments'!$M$1:'LB108 Comments'!$M$1974="Editor To Do"))</f>
        <v>0</v>
      </c>
      <c r="J13" s="107">
        <f>SUMPRODUCT(('LB108 Comments'!$P$1:'LB108 Comments'!$R$1974=$A13)*('LB108 Comments'!$M$1:'LB108 Comments'!$M$1974="Done"))</f>
        <v>17</v>
      </c>
      <c r="K13" s="108"/>
      <c r="L13" s="109"/>
      <c r="N13" s="61"/>
      <c r="O13" s="58"/>
      <c r="P13" s="17"/>
      <c r="Q13" s="17"/>
      <c r="R13" s="17"/>
      <c r="S13" s="17"/>
      <c r="T13" s="17"/>
      <c r="U13" s="17"/>
      <c r="V13" s="17"/>
      <c r="W13" s="17"/>
      <c r="X13" s="17"/>
      <c r="Y13" s="17"/>
      <c r="Z13" s="17"/>
      <c r="AA13" s="17"/>
    </row>
    <row r="14" spans="1:27" ht="11.25" customHeight="1">
      <c r="A14" s="103" t="s">
        <v>2100</v>
      </c>
      <c r="B14" s="104">
        <f>COUNTIF('LB108 Comments'!P$2:'LB108 Comments'!P$1974,A14)</f>
        <v>78</v>
      </c>
      <c r="C14" s="104">
        <f>SUMPRODUCT(('LB108 Comments'!$P$1:'LB108 Comments'!$R$1974=$A14)*('LB108 Comments'!$J$1:'LB108 Comments'!$J$1974=C$1))</f>
        <v>0</v>
      </c>
      <c r="D14" s="104">
        <f>SUMPRODUCT(('LB108 Comments'!$P$1:'LB108 Comments'!$R$1974=$A14)*('LB108 Comments'!$J$1:'LB108 Comments'!$J$1974=D$1))</f>
        <v>0</v>
      </c>
      <c r="E14" s="104">
        <f>SUMPRODUCT(('LB108 Comments'!$P$1:'LB108 Comments'!$R$1974=$A14)*('LB108 Comments'!$J$1:'LB108 Comments'!$J$1974=E$1))</f>
        <v>0</v>
      </c>
      <c r="F14" s="104">
        <f>SUMPRODUCT(('LB108 Comments'!$P$1:'LB108 Comments'!$R$1974=$A14)*('LB108 Comments'!$J$1:'LB108 Comments'!$J$1974=F$1))</f>
        <v>2</v>
      </c>
      <c r="G14" s="104">
        <f>SUMPRODUCT(('LB108 Comments'!$P$1:'LB108 Comments'!$R$1974=$A14)*('LB108 Comments'!$J$1:'LB108 Comments'!$J$1974=""))</f>
        <v>76</v>
      </c>
      <c r="H14" s="104">
        <f>SUM(F14,G14)</f>
        <v>78</v>
      </c>
      <c r="I14" s="106">
        <f>SUMPRODUCT(('LB108 Comments'!$P$1:'LB108 Comments'!$R$1974=$A14)*('LB108 Comments'!$M$1:'LB108 Comments'!$M$1974="Editor To Do"))</f>
        <v>0</v>
      </c>
      <c r="J14" s="107">
        <f>SUMPRODUCT(('LB108 Comments'!$P$1:'LB108 Comments'!$R$1974=$A14)*('LB108 Comments'!$M$1:'LB108 Comments'!$M$1974="Done"))</f>
        <v>0</v>
      </c>
      <c r="K14" s="108"/>
      <c r="L14" s="109"/>
      <c r="N14" s="61"/>
      <c r="O14" s="58"/>
      <c r="P14" s="17"/>
      <c r="Q14" s="17"/>
      <c r="R14" s="17"/>
      <c r="S14" s="17"/>
      <c r="T14" s="17"/>
      <c r="U14" s="17"/>
      <c r="V14" s="17"/>
      <c r="W14" s="17"/>
      <c r="X14" s="17"/>
      <c r="Y14" s="17"/>
      <c r="Z14" s="17"/>
      <c r="AA14" s="17"/>
    </row>
    <row r="15" spans="1:27" ht="11.25" customHeight="1">
      <c r="A15" s="103" t="s">
        <v>2101</v>
      </c>
      <c r="B15" s="104">
        <f>COUNTIF('LB108 Comments'!P$2:'LB108 Comments'!P$1974,A15)</f>
        <v>62</v>
      </c>
      <c r="C15" s="104">
        <f>SUMPRODUCT(('LB108 Comments'!$P$1:'LB108 Comments'!$R$1974=$A15)*('LB108 Comments'!$J$1:'LB108 Comments'!$J$1974=C$1))</f>
        <v>16</v>
      </c>
      <c r="D15" s="104">
        <f>SUMPRODUCT(('LB108 Comments'!$P$1:'LB108 Comments'!$R$1974=$A15)*('LB108 Comments'!$J$1:'LB108 Comments'!$J$1974=D$1))</f>
        <v>0</v>
      </c>
      <c r="E15" s="104">
        <f>SUMPRODUCT(('LB108 Comments'!$P$1:'LB108 Comments'!$R$1974=$A15)*('LB108 Comments'!$J$1:'LB108 Comments'!$J$1974=E$1))</f>
        <v>12</v>
      </c>
      <c r="F15" s="104">
        <f>SUMPRODUCT(('LB108 Comments'!$P$1:'LB108 Comments'!$R$1974=$A15)*('LB108 Comments'!$J$1:'LB108 Comments'!$J$1974=F$1))</f>
        <v>0</v>
      </c>
      <c r="G15" s="104">
        <f>SUMPRODUCT(('LB108 Comments'!$P$1:'LB108 Comments'!$R$1974=$A15)*('LB108 Comments'!$J$1:'LB108 Comments'!$J$1974=""))</f>
        <v>34</v>
      </c>
      <c r="H15" s="104">
        <f>SUM(F15,G15)</f>
        <v>34</v>
      </c>
      <c r="I15" s="106">
        <f>SUMPRODUCT(('LB108 Comments'!$P$1:'LB108 Comments'!$R$1974=$A15)*('LB108 Comments'!$M$1:'LB108 Comments'!$M$1974="Editor To Do"))</f>
        <v>0</v>
      </c>
      <c r="J15" s="107">
        <f>SUMPRODUCT(('LB108 Comments'!$P$1:'LB108 Comments'!$R$1974=$A15)*('LB108 Comments'!$M$1:'LB108 Comments'!$M$1974="Done"))</f>
        <v>28</v>
      </c>
      <c r="K15" s="108"/>
      <c r="L15" s="109"/>
      <c r="N15" s="61"/>
      <c r="O15" s="58"/>
      <c r="P15" s="17"/>
      <c r="Q15" s="17"/>
      <c r="R15" s="17"/>
      <c r="S15" s="17"/>
      <c r="T15" s="17"/>
      <c r="U15" s="17"/>
      <c r="V15" s="17"/>
      <c r="W15" s="17"/>
      <c r="X15" s="17"/>
      <c r="Y15" s="17"/>
      <c r="Z15" s="17"/>
      <c r="AA15" s="17"/>
    </row>
    <row r="16" spans="1:27" ht="11.25" customHeight="1">
      <c r="A16" s="103" t="s">
        <v>1634</v>
      </c>
      <c r="B16" s="104">
        <f>COUNTIF('LB108 Comments'!P$2:'LB108 Comments'!P$1974,A16)</f>
        <v>17</v>
      </c>
      <c r="C16" s="104">
        <f>SUMPRODUCT(('LB108 Comments'!$P$1:'LB108 Comments'!$R$1974=$A16)*('LB108 Comments'!$J$1:'LB108 Comments'!$J$1974=C$1))</f>
        <v>0</v>
      </c>
      <c r="D16" s="104">
        <f>SUMPRODUCT(('LB108 Comments'!$P$1:'LB108 Comments'!$R$1974=$A16)*('LB108 Comments'!$J$1:'LB108 Comments'!$J$1974=D$1))</f>
        <v>0</v>
      </c>
      <c r="E16" s="104">
        <f>SUMPRODUCT(('LB108 Comments'!$P$1:'LB108 Comments'!$R$1974=$A16)*('LB108 Comments'!$J$1:'LB108 Comments'!$J$1974=E$1))</f>
        <v>0</v>
      </c>
      <c r="F16" s="104">
        <f>SUMPRODUCT(('LB108 Comments'!$P$1:'LB108 Comments'!$R$1974=$A16)*('LB108 Comments'!$J$1:'LB108 Comments'!$J$1974=F$1))</f>
        <v>0</v>
      </c>
      <c r="G16" s="104">
        <f>SUMPRODUCT(('LB108 Comments'!$P$1:'LB108 Comments'!$R$1974=$A16)*('LB108 Comments'!$J$1:'LB108 Comments'!$J$1974=""))</f>
        <v>17</v>
      </c>
      <c r="H16" s="104">
        <f t="shared" si="0"/>
        <v>17</v>
      </c>
      <c r="I16" s="106">
        <f>SUMPRODUCT(('LB108 Comments'!$P$1:'LB108 Comments'!$R$1974=$A16)*('LB108 Comments'!$M$1:'LB108 Comments'!$M$1974="Editor To Do"))</f>
        <v>0</v>
      </c>
      <c r="J16" s="107">
        <f>SUMPRODUCT(('LB108 Comments'!$P$1:'LB108 Comments'!$R$1974=$A16)*('LB108 Comments'!$M$1:'LB108 Comments'!$M$1974="Done"))</f>
        <v>0</v>
      </c>
      <c r="K16" s="108"/>
      <c r="L16" s="109"/>
      <c r="N16" s="61"/>
      <c r="O16" s="58"/>
      <c r="P16" s="17"/>
      <c r="Q16" s="17"/>
      <c r="R16" s="17"/>
      <c r="S16" s="17"/>
      <c r="T16" s="17"/>
      <c r="U16" s="17"/>
      <c r="V16" s="17"/>
      <c r="W16" s="17"/>
      <c r="X16" s="17"/>
      <c r="Y16" s="17"/>
      <c r="Z16" s="17"/>
      <c r="AA16" s="17"/>
    </row>
    <row r="17" spans="1:27" ht="11.25" customHeight="1">
      <c r="A17" s="103" t="s">
        <v>3694</v>
      </c>
      <c r="B17" s="104">
        <f>COUNTIF('LB108 Comments'!P$2:'LB108 Comments'!P$1974,A17)</f>
        <v>27</v>
      </c>
      <c r="C17" s="104">
        <f>SUMPRODUCT(('LB108 Comments'!$P$1:'LB108 Comments'!$R$1974=$A17)*('LB108 Comments'!$J$1:'LB108 Comments'!$J$1974=C$1))</f>
        <v>0</v>
      </c>
      <c r="D17" s="104">
        <f>SUMPRODUCT(('LB108 Comments'!$P$1:'LB108 Comments'!$R$1974=$A17)*('LB108 Comments'!$J$1:'LB108 Comments'!$J$1974=D$1))</f>
        <v>0</v>
      </c>
      <c r="E17" s="104">
        <f>SUMPRODUCT(('LB108 Comments'!$P$1:'LB108 Comments'!$R$1974=$A17)*('LB108 Comments'!$J$1:'LB108 Comments'!$J$1974=E$1))</f>
        <v>0</v>
      </c>
      <c r="F17" s="104">
        <f>SUMPRODUCT(('LB108 Comments'!$P$1:'LB108 Comments'!$R$1974=$A17)*('LB108 Comments'!$J$1:'LB108 Comments'!$J$1974=F$1))</f>
        <v>2</v>
      </c>
      <c r="G17" s="104">
        <f>SUMPRODUCT(('LB108 Comments'!$P$1:'LB108 Comments'!$R$1974=$A17)*('LB108 Comments'!$J$1:'LB108 Comments'!$J$1974=""))</f>
        <v>25</v>
      </c>
      <c r="H17" s="104">
        <f t="shared" si="0"/>
        <v>27</v>
      </c>
      <c r="I17" s="106">
        <f>SUMPRODUCT(('LB108 Comments'!$P$1:'LB108 Comments'!$R$1974=$A17)*('LB108 Comments'!$M$1:'LB108 Comments'!$M$1974="Editor To Do"))</f>
        <v>0</v>
      </c>
      <c r="J17" s="107">
        <f>SUMPRODUCT(('LB108 Comments'!$P$1:'LB108 Comments'!$R$1974=$A17)*('LB108 Comments'!$M$1:'LB108 Comments'!$M$1974="Done"))</f>
        <v>0</v>
      </c>
      <c r="K17" s="108"/>
      <c r="L17" s="109"/>
      <c r="N17" s="61"/>
      <c r="O17" s="58"/>
      <c r="P17" s="17"/>
      <c r="Q17" s="17"/>
      <c r="R17" s="17"/>
      <c r="S17" s="17"/>
      <c r="T17" s="17"/>
      <c r="U17" s="17"/>
      <c r="V17" s="17"/>
      <c r="W17" s="17"/>
      <c r="X17" s="17"/>
      <c r="Y17" s="17"/>
      <c r="Z17" s="17"/>
      <c r="AA17" s="17"/>
    </row>
    <row r="18" spans="1:27" ht="11.25" customHeight="1">
      <c r="A18" s="103" t="s">
        <v>3695</v>
      </c>
      <c r="B18" s="104">
        <f>COUNTIF('LB108 Comments'!P$2:'LB108 Comments'!P$1974,A18)</f>
        <v>17</v>
      </c>
      <c r="C18" s="104">
        <f>SUMPRODUCT(('LB108 Comments'!$P$1:'LB108 Comments'!$R$1974=$A18)*('LB108 Comments'!$J$1:'LB108 Comments'!$J$1974=C$1))</f>
        <v>1</v>
      </c>
      <c r="D18" s="104">
        <f>SUMPRODUCT(('LB108 Comments'!$P$1:'LB108 Comments'!$R$1974=$A18)*('LB108 Comments'!$J$1:'LB108 Comments'!$J$1974=D$1))</f>
        <v>0</v>
      </c>
      <c r="E18" s="104">
        <f>SUMPRODUCT(('LB108 Comments'!$P$1:'LB108 Comments'!$R$1974=$A18)*('LB108 Comments'!$J$1:'LB108 Comments'!$J$1974=E$1))</f>
        <v>9</v>
      </c>
      <c r="F18" s="104">
        <f>SUMPRODUCT(('LB108 Comments'!$P$1:'LB108 Comments'!$R$1974=$A18)*('LB108 Comments'!$J$1:'LB108 Comments'!$J$1974=F$1))</f>
        <v>0</v>
      </c>
      <c r="G18" s="104">
        <f>SUMPRODUCT(('LB108 Comments'!$P$1:'LB108 Comments'!$R$1974=$A18)*('LB108 Comments'!$J$1:'LB108 Comments'!$J$1974=""))</f>
        <v>7</v>
      </c>
      <c r="H18" s="104">
        <f t="shared" si="0"/>
        <v>7</v>
      </c>
      <c r="I18" s="106">
        <f>SUMPRODUCT(('LB108 Comments'!$P$1:'LB108 Comments'!$R$1974=$A18)*('LB108 Comments'!$M$1:'LB108 Comments'!$M$1974="Editor To Do"))</f>
        <v>0</v>
      </c>
      <c r="J18" s="107">
        <f>SUMPRODUCT(('LB108 Comments'!$P$1:'LB108 Comments'!$R$1974=$A18)*('LB108 Comments'!$M$1:'LB108 Comments'!$M$1974="Done"))</f>
        <v>10</v>
      </c>
      <c r="K18" s="108"/>
      <c r="L18" s="109"/>
      <c r="O18" s="17"/>
      <c r="P18" s="17"/>
      <c r="Q18" s="17"/>
      <c r="R18" s="17"/>
      <c r="S18" s="17"/>
      <c r="T18" s="17"/>
      <c r="U18" s="17"/>
      <c r="V18" s="17"/>
      <c r="W18" s="17"/>
      <c r="X18" s="17"/>
      <c r="Y18" s="17"/>
      <c r="Z18" s="17"/>
      <c r="AA18" s="17"/>
    </row>
    <row r="19" spans="1:27" ht="11.25" customHeight="1">
      <c r="A19" s="103"/>
      <c r="B19" s="104"/>
      <c r="C19" s="104"/>
      <c r="D19" s="104"/>
      <c r="E19" s="104"/>
      <c r="F19" s="104"/>
      <c r="G19" s="104"/>
      <c r="H19" s="105"/>
      <c r="I19" s="106"/>
      <c r="J19" s="107"/>
      <c r="K19" s="108"/>
      <c r="L19" s="109"/>
      <c r="P19" s="17"/>
      <c r="Q19" s="17"/>
      <c r="R19" s="17"/>
      <c r="S19" s="17"/>
      <c r="T19" s="17"/>
      <c r="U19" s="17"/>
      <c r="V19" s="17"/>
      <c r="W19" s="17"/>
      <c r="X19" s="17"/>
      <c r="Y19" s="17"/>
      <c r="Z19" s="17"/>
      <c r="AA19" s="17"/>
    </row>
    <row r="20" spans="1:12" ht="11.25" customHeight="1">
      <c r="A20" s="92" t="s">
        <v>1728</v>
      </c>
      <c r="B20" s="93">
        <f>SUM(B2:B19)</f>
        <v>1452</v>
      </c>
      <c r="C20" s="93"/>
      <c r="D20" s="93"/>
      <c r="E20" s="93"/>
      <c r="F20" s="93"/>
      <c r="G20" s="93"/>
      <c r="H20" s="94"/>
      <c r="I20" s="95"/>
      <c r="J20" s="94"/>
      <c r="K20" s="96"/>
      <c r="L20" s="97"/>
    </row>
    <row r="22" spans="1:14" ht="12.75">
      <c r="A22" s="18" t="s">
        <v>1771</v>
      </c>
      <c r="B22" s="19" t="s">
        <v>1772</v>
      </c>
      <c r="F22" s="56" t="s">
        <v>1719</v>
      </c>
      <c r="G22" s="19" t="s">
        <v>1728</v>
      </c>
      <c r="H22" s="19" t="s">
        <v>1639</v>
      </c>
      <c r="J22" s="18" t="s">
        <v>1714</v>
      </c>
      <c r="K22" s="75" t="s">
        <v>1715</v>
      </c>
      <c r="L22" s="76"/>
      <c r="N22"/>
    </row>
    <row r="23" spans="1:14" ht="12.75">
      <c r="A23" s="22" t="s">
        <v>1728</v>
      </c>
      <c r="B23" s="21">
        <f>COUNTA('LB108 Comments'!B$2:'LB108 Comments'!B$2007)</f>
        <v>2006</v>
      </c>
      <c r="C23" s="16"/>
      <c r="F23" s="22"/>
      <c r="G23" s="21">
        <f aca="true" t="shared" si="1" ref="G23:G33">SUMIF(K$2:K$19,F23,B$2:B$19)</f>
        <v>0</v>
      </c>
      <c r="H23" s="21">
        <f aca="true" t="shared" si="2" ref="H23:H33">SUMIF(K$2:K$19,F23,H$2:H$19)</f>
        <v>0</v>
      </c>
      <c r="J23" s="63"/>
      <c r="K23" s="73"/>
      <c r="L23" s="74"/>
      <c r="N23"/>
    </row>
    <row r="24" spans="1:14" ht="12.75">
      <c r="A24" s="22" t="s">
        <v>1770</v>
      </c>
      <c r="B24" s="21">
        <f>COUNTIF('LB108 Comments'!F$2:'LB108 Comments'!F$2007,"T")</f>
        <v>1451</v>
      </c>
      <c r="F24" s="22"/>
      <c r="G24" s="21">
        <f t="shared" si="1"/>
        <v>0</v>
      </c>
      <c r="H24" s="21">
        <f t="shared" si="2"/>
        <v>0</v>
      </c>
      <c r="J24" s="70"/>
      <c r="K24" s="73"/>
      <c r="L24" s="74"/>
      <c r="N24"/>
    </row>
    <row r="25" spans="1:14" ht="12.75">
      <c r="A25" s="22" t="s">
        <v>1726</v>
      </c>
      <c r="B25" s="21">
        <f>COUNTIF('LB108 Comments'!F$2:'LB108 Comments'!F$2007,"E")</f>
        <v>555</v>
      </c>
      <c r="D25" s="15"/>
      <c r="F25" s="22"/>
      <c r="G25" s="21">
        <f t="shared" si="1"/>
        <v>0</v>
      </c>
      <c r="H25" s="21">
        <f t="shared" si="2"/>
        <v>0</v>
      </c>
      <c r="J25" s="71"/>
      <c r="K25" s="73"/>
      <c r="L25" s="74"/>
      <c r="N25"/>
    </row>
    <row r="26" spans="1:14" ht="12.75">
      <c r="A26" s="22" t="s">
        <v>1731</v>
      </c>
      <c r="B26" s="21">
        <f>COUNTIF('LB108 Comments'!J$2:'LB108 Comments'!J$1974,A26)</f>
        <v>534</v>
      </c>
      <c r="D26" s="15"/>
      <c r="F26" s="22"/>
      <c r="G26" s="21">
        <f t="shared" si="1"/>
        <v>0</v>
      </c>
      <c r="H26" s="21">
        <f t="shared" si="2"/>
        <v>0</v>
      </c>
      <c r="J26" s="72"/>
      <c r="K26" s="73"/>
      <c r="L26" s="74"/>
      <c r="N26"/>
    </row>
    <row r="27" spans="1:14" ht="12.75">
      <c r="A27" s="22" t="s">
        <v>1732</v>
      </c>
      <c r="B27" s="21">
        <f>COUNTIF('LB108 Comments'!J$2:'LB108 Comments'!J$2007,A27)</f>
        <v>120</v>
      </c>
      <c r="D27" s="15"/>
      <c r="F27" s="22"/>
      <c r="G27" s="21">
        <f t="shared" si="1"/>
        <v>0</v>
      </c>
      <c r="H27" s="21">
        <f t="shared" si="2"/>
        <v>0</v>
      </c>
      <c r="J27" s="77"/>
      <c r="K27" s="78"/>
      <c r="L27" s="79"/>
      <c r="N27"/>
    </row>
    <row r="28" spans="1:14" ht="12.75">
      <c r="A28" s="22" t="s">
        <v>1759</v>
      </c>
      <c r="B28" s="21">
        <f>COUNTIF('LB108 Comments'!J$2:'LB108 Comments'!J$2007,A28)</f>
        <v>19</v>
      </c>
      <c r="F28" s="22"/>
      <c r="G28" s="21">
        <f t="shared" si="1"/>
        <v>0</v>
      </c>
      <c r="H28" s="21">
        <f t="shared" si="2"/>
        <v>0</v>
      </c>
      <c r="J28" s="21"/>
      <c r="K28" s="73"/>
      <c r="L28" s="74"/>
      <c r="N28"/>
    </row>
    <row r="29" spans="1:14" ht="12.75">
      <c r="A29" s="22" t="s">
        <v>1730</v>
      </c>
      <c r="B29" s="21">
        <f>COUNTIF('LB108 Comments'!J$2:'LB108 Comments'!J$2007,A29)</f>
        <v>30</v>
      </c>
      <c r="D29" s="15"/>
      <c r="F29" s="22"/>
      <c r="G29" s="21">
        <f t="shared" si="1"/>
        <v>0</v>
      </c>
      <c r="H29" s="21">
        <f t="shared" si="2"/>
        <v>0</v>
      </c>
      <c r="J29" s="23"/>
      <c r="K29" s="73"/>
      <c r="L29" s="74"/>
      <c r="N29"/>
    </row>
    <row r="30" spans="1:14" ht="12.75">
      <c r="A30" s="22" t="s">
        <v>1712</v>
      </c>
      <c r="B30" s="21">
        <f>COUNTA('LB108 Comments'!L$2:'LB108 Comments'!L$2007)</f>
        <v>400</v>
      </c>
      <c r="D30" s="15"/>
      <c r="F30" s="22"/>
      <c r="G30" s="21">
        <f t="shared" si="1"/>
        <v>0</v>
      </c>
      <c r="H30" s="21">
        <f t="shared" si="2"/>
        <v>0</v>
      </c>
      <c r="K30" s="15"/>
      <c r="N30"/>
    </row>
    <row r="31" spans="1:14" ht="12.75">
      <c r="A31" s="22" t="s">
        <v>1643</v>
      </c>
      <c r="B31" s="21">
        <f>COUNTIF('LB108 Comments'!M$2:'LB108 Comments'!M$2007,"Editor To Do")</f>
        <v>5</v>
      </c>
      <c r="D31" s="15"/>
      <c r="F31" s="22"/>
      <c r="G31" s="21">
        <f t="shared" si="1"/>
        <v>0</v>
      </c>
      <c r="H31" s="21">
        <f t="shared" si="2"/>
        <v>0</v>
      </c>
      <c r="K31" s="15"/>
      <c r="N31"/>
    </row>
    <row r="32" spans="1:14" ht="12.75">
      <c r="A32" s="22" t="s">
        <v>1632</v>
      </c>
      <c r="B32" s="21">
        <f>COUNTIF('LB108 Comments'!M$2:'LB108 Comments'!M$2007,"Can't do")</f>
        <v>3</v>
      </c>
      <c r="D32" s="15"/>
      <c r="F32" s="22"/>
      <c r="G32" s="21">
        <f t="shared" si="1"/>
        <v>0</v>
      </c>
      <c r="H32" s="21">
        <f t="shared" si="2"/>
        <v>0</v>
      </c>
      <c r="K32" s="15"/>
      <c r="N32"/>
    </row>
    <row r="33" spans="1:14" ht="12.75">
      <c r="A33" s="22" t="s">
        <v>1758</v>
      </c>
      <c r="B33" s="21">
        <f>COUNTIF('LB108 Comments'!M$2:'LB108 Comments'!M$2007,"Done")</f>
        <v>642</v>
      </c>
      <c r="C33" s="52"/>
      <c r="D33" s="15"/>
      <c r="F33" s="22"/>
      <c r="G33" s="21">
        <f t="shared" si="1"/>
        <v>0</v>
      </c>
      <c r="H33" s="21">
        <f t="shared" si="2"/>
        <v>0</v>
      </c>
      <c r="K33" s="15"/>
      <c r="N33"/>
    </row>
    <row r="34" spans="1:14" ht="12.75">
      <c r="A34" s="22" t="s">
        <v>1768</v>
      </c>
      <c r="B34" s="21">
        <f>COUNTIF('LB108 Comments'!J$2:'LB108 Comments'!J$7,"")</f>
        <v>0</v>
      </c>
      <c r="F34" s="57" t="s">
        <v>1729</v>
      </c>
      <c r="G34" s="23">
        <f>SUM(G23:G33)</f>
        <v>0</v>
      </c>
      <c r="H34" s="23">
        <f>SUM(H23:H33)</f>
        <v>0</v>
      </c>
      <c r="N34"/>
    </row>
    <row r="35" spans="6:8" ht="12.75">
      <c r="F35" s="98"/>
      <c r="G35" s="99"/>
      <c r="H35" s="99"/>
    </row>
    <row r="40" ht="13.5" thickBot="1"/>
    <row r="41" ht="12.75">
      <c r="L41" s="68" t="s">
        <v>1774</v>
      </c>
    </row>
    <row r="42" ht="12.75">
      <c r="L42" s="69" t="s">
        <v>1758</v>
      </c>
    </row>
    <row r="43" ht="13.5" thickBot="1">
      <c r="L43" s="67">
        <f>(B33+B32+B29)/B23</f>
        <v>0.33649052841475574</v>
      </c>
    </row>
    <row r="46" ht="12.75">
      <c r="L46" s="101"/>
    </row>
    <row r="47" ht="12.75">
      <c r="L47" s="101"/>
    </row>
    <row r="67" spans="1:6" ht="12.75">
      <c r="A67" s="25" t="s">
        <v>1636</v>
      </c>
      <c r="B67" s="26"/>
      <c r="C67" s="26"/>
      <c r="D67" s="65"/>
      <c r="E67" s="65"/>
      <c r="F67" s="27"/>
    </row>
    <row r="68" spans="1:6" ht="12.75">
      <c r="A68" s="28" t="s">
        <v>1718</v>
      </c>
      <c r="B68" s="29"/>
      <c r="C68" s="29"/>
      <c r="D68" s="64"/>
      <c r="E68" s="64"/>
      <c r="F68" s="30"/>
    </row>
    <row r="69" spans="1:6" ht="12.75">
      <c r="A69" s="31" t="s">
        <v>1737</v>
      </c>
      <c r="B69" s="29"/>
      <c r="C69" s="29"/>
      <c r="D69" s="64"/>
      <c r="E69" s="64"/>
      <c r="F69" s="30"/>
    </row>
    <row r="70" spans="1:6" ht="12.75">
      <c r="A70" s="28" t="s">
        <v>1734</v>
      </c>
      <c r="B70" s="29"/>
      <c r="C70" s="29"/>
      <c r="D70" s="64"/>
      <c r="E70" s="64"/>
      <c r="F70" s="30"/>
    </row>
    <row r="71" spans="1:6" ht="12.75">
      <c r="A71" s="32" t="s">
        <v>1745</v>
      </c>
      <c r="B71" s="29"/>
      <c r="C71" s="29"/>
      <c r="D71" s="64"/>
      <c r="E71" s="64"/>
      <c r="F71" s="30"/>
    </row>
    <row r="72" spans="1:6" ht="12.75">
      <c r="A72" s="32" t="s">
        <v>1746</v>
      </c>
      <c r="B72" s="29"/>
      <c r="C72" s="29"/>
      <c r="D72" s="64"/>
      <c r="E72" s="64"/>
      <c r="F72" s="30"/>
    </row>
    <row r="73" spans="1:6" ht="12.75">
      <c r="A73" s="33" t="s">
        <v>1738</v>
      </c>
      <c r="B73" s="29"/>
      <c r="C73" s="29"/>
      <c r="D73" s="64"/>
      <c r="E73" s="64"/>
      <c r="F73" s="30"/>
    </row>
    <row r="74" spans="1:6" ht="12.75">
      <c r="A74" s="28" t="s">
        <v>1752</v>
      </c>
      <c r="B74" s="29"/>
      <c r="C74" s="29"/>
      <c r="D74" s="64"/>
      <c r="E74" s="64"/>
      <c r="F74" s="30"/>
    </row>
    <row r="75" spans="1:6" ht="12.75">
      <c r="A75" s="32" t="s">
        <v>1736</v>
      </c>
      <c r="B75" s="29"/>
      <c r="C75" s="29"/>
      <c r="D75" s="64"/>
      <c r="E75" s="64"/>
      <c r="F75" s="30"/>
    </row>
    <row r="76" spans="1:6" ht="12.75">
      <c r="A76" s="32" t="s">
        <v>1741</v>
      </c>
      <c r="B76" s="29"/>
      <c r="C76" s="29"/>
      <c r="D76" s="64"/>
      <c r="E76" s="64"/>
      <c r="F76" s="30"/>
    </row>
    <row r="77" spans="1:6" ht="12.75">
      <c r="A77" s="32" t="s">
        <v>1742</v>
      </c>
      <c r="B77" s="29"/>
      <c r="C77" s="29"/>
      <c r="D77" s="64"/>
      <c r="E77" s="64"/>
      <c r="F77" s="30"/>
    </row>
    <row r="78" spans="1:6" ht="12.75">
      <c r="A78" s="34" t="s">
        <v>1735</v>
      </c>
      <c r="B78" s="35"/>
      <c r="C78" s="35"/>
      <c r="D78" s="66"/>
      <c r="E78" s="66"/>
      <c r="F78" s="36"/>
    </row>
    <row r="79" ht="12.75">
      <c r="A79" s="13"/>
    </row>
    <row r="80" spans="1:6" ht="12.75">
      <c r="A80" s="25" t="s">
        <v>1717</v>
      </c>
      <c r="B80" s="26"/>
      <c r="C80" s="26"/>
      <c r="D80" s="65"/>
      <c r="E80" s="65"/>
      <c r="F80" s="27"/>
    </row>
    <row r="81" spans="1:6" ht="12.75">
      <c r="A81" s="28" t="s">
        <v>1748</v>
      </c>
      <c r="B81" s="29"/>
      <c r="C81" s="29"/>
      <c r="D81" s="64"/>
      <c r="E81" s="64"/>
      <c r="F81" s="30"/>
    </row>
    <row r="82" spans="1:6" ht="12.75">
      <c r="A82" s="28" t="s">
        <v>1749</v>
      </c>
      <c r="B82" s="29"/>
      <c r="C82" s="29"/>
      <c r="D82" s="64"/>
      <c r="E82" s="64"/>
      <c r="F82" s="30"/>
    </row>
    <row r="83" spans="1:6" ht="12.75">
      <c r="A83" s="32" t="s">
        <v>1754</v>
      </c>
      <c r="B83" s="29"/>
      <c r="C83" s="29"/>
      <c r="D83" s="64"/>
      <c r="E83" s="64"/>
      <c r="F83" s="30"/>
    </row>
    <row r="84" spans="1:6" ht="12.75">
      <c r="A84" s="32" t="s">
        <v>1753</v>
      </c>
      <c r="B84" s="29"/>
      <c r="C84" s="29"/>
      <c r="D84" s="64"/>
      <c r="E84" s="64"/>
      <c r="F84" s="30"/>
    </row>
    <row r="85" spans="1:6" ht="12.75">
      <c r="A85" s="32" t="s">
        <v>1739</v>
      </c>
      <c r="B85" s="29"/>
      <c r="C85" s="29"/>
      <c r="D85" s="64"/>
      <c r="E85" s="64"/>
      <c r="F85" s="30"/>
    </row>
    <row r="86" spans="1:6" ht="12.75">
      <c r="A86" s="28" t="s">
        <v>1740</v>
      </c>
      <c r="B86" s="29"/>
      <c r="C86" s="29"/>
      <c r="D86" s="64"/>
      <c r="E86" s="64"/>
      <c r="F86" s="30"/>
    </row>
    <row r="87" spans="1:6" ht="12.75">
      <c r="A87" s="28" t="s">
        <v>1752</v>
      </c>
      <c r="B87" s="29"/>
      <c r="C87" s="29"/>
      <c r="D87" s="64"/>
      <c r="E87" s="64"/>
      <c r="F87" s="30"/>
    </row>
    <row r="88" spans="1:6" ht="12.75">
      <c r="A88" s="32" t="s">
        <v>1751</v>
      </c>
      <c r="B88" s="29"/>
      <c r="C88" s="29"/>
      <c r="D88" s="64"/>
      <c r="E88" s="64"/>
      <c r="F88" s="30"/>
    </row>
    <row r="89" spans="1:6" ht="12.75">
      <c r="A89" s="32" t="s">
        <v>1750</v>
      </c>
      <c r="B89" s="29"/>
      <c r="C89" s="29"/>
      <c r="D89" s="64"/>
      <c r="E89" s="64"/>
      <c r="F89" s="30"/>
    </row>
    <row r="90" spans="1:6" ht="12.75">
      <c r="A90" s="32" t="s">
        <v>1741</v>
      </c>
      <c r="B90" s="29"/>
      <c r="C90" s="29"/>
      <c r="D90" s="64"/>
      <c r="E90" s="64"/>
      <c r="F90" s="30"/>
    </row>
    <row r="91" spans="1:6" ht="12.75">
      <c r="A91" s="32" t="s">
        <v>1742</v>
      </c>
      <c r="B91" s="29"/>
      <c r="C91" s="29"/>
      <c r="D91" s="64"/>
      <c r="E91" s="64"/>
      <c r="F91" s="30"/>
    </row>
    <row r="92" spans="1:6" ht="12.75">
      <c r="A92" s="34" t="s">
        <v>1735</v>
      </c>
      <c r="B92" s="35"/>
      <c r="C92" s="35"/>
      <c r="D92" s="66"/>
      <c r="E92" s="66"/>
      <c r="F92"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C8" sqref="C7:C8"/>
    </sheetView>
  </sheetViews>
  <sheetFormatPr defaultColWidth="9.140625" defaultRowHeight="12.75"/>
  <cols>
    <col min="1" max="2" width="9.140625" style="15" customWidth="1"/>
    <col min="3" max="3" width="52.28125" style="0" customWidth="1"/>
    <col min="4" max="4" width="13.00390625" style="0" customWidth="1"/>
    <col min="5" max="5" width="13.8515625" style="0" customWidth="1"/>
    <col min="6" max="6" width="32.421875" style="0" customWidth="1"/>
  </cols>
  <sheetData>
    <row r="1" spans="1:7" ht="25.5">
      <c r="A1" s="20" t="s">
        <v>1773</v>
      </c>
      <c r="B1" s="20" t="s">
        <v>1765</v>
      </c>
      <c r="C1" s="18" t="s">
        <v>1644</v>
      </c>
      <c r="D1" s="18" t="s">
        <v>1766</v>
      </c>
      <c r="E1" s="18" t="s">
        <v>1711</v>
      </c>
      <c r="F1" s="18" t="s">
        <v>1638</v>
      </c>
      <c r="G1" s="81" t="s">
        <v>1631</v>
      </c>
    </row>
    <row r="2" spans="1:7" ht="38.25">
      <c r="A2" s="84">
        <v>0</v>
      </c>
      <c r="B2" s="84"/>
      <c r="C2" s="82" t="s">
        <v>1624</v>
      </c>
      <c r="D2" s="82" t="s">
        <v>3879</v>
      </c>
      <c r="E2" s="83">
        <v>39330</v>
      </c>
      <c r="F2" s="82"/>
      <c r="G2" s="82"/>
    </row>
    <row r="3" spans="1:7" ht="25.5">
      <c r="A3" s="84">
        <f>A2+1</f>
        <v>1</v>
      </c>
      <c r="B3" s="84"/>
      <c r="C3" s="82" t="s">
        <v>3877</v>
      </c>
      <c r="D3" s="82" t="s">
        <v>3878</v>
      </c>
      <c r="E3" s="83">
        <v>39340</v>
      </c>
      <c r="F3" s="82"/>
      <c r="G3" s="82"/>
    </row>
    <row r="4" spans="1:7" ht="25.5">
      <c r="A4" s="84">
        <f aca="true" t="shared" si="0" ref="A4:A63">A3+1</f>
        <v>2</v>
      </c>
      <c r="B4" s="84"/>
      <c r="C4" s="82" t="s">
        <v>407</v>
      </c>
      <c r="D4" s="82" t="s">
        <v>3879</v>
      </c>
      <c r="E4" s="83">
        <v>39342</v>
      </c>
      <c r="F4" s="82"/>
      <c r="G4" s="82"/>
    </row>
    <row r="5" spans="1:7" ht="38.25">
      <c r="A5" s="84">
        <f t="shared" si="0"/>
        <v>3</v>
      </c>
      <c r="B5" s="84" t="s">
        <v>406</v>
      </c>
      <c r="C5" s="82" t="s">
        <v>408</v>
      </c>
      <c r="D5" s="82" t="s">
        <v>3878</v>
      </c>
      <c r="E5" s="83">
        <v>39350</v>
      </c>
      <c r="F5" s="82"/>
      <c r="G5" s="82"/>
    </row>
    <row r="6" spans="1:7" ht="12.75">
      <c r="A6" s="84">
        <f t="shared" si="0"/>
        <v>4</v>
      </c>
      <c r="B6" s="84"/>
      <c r="C6" s="82"/>
      <c r="D6" s="82"/>
      <c r="E6" s="83"/>
      <c r="F6" s="82"/>
      <c r="G6" s="82"/>
    </row>
    <row r="7" spans="1:7" ht="12.75">
      <c r="A7" s="84">
        <f t="shared" si="0"/>
        <v>5</v>
      </c>
      <c r="B7" s="84"/>
      <c r="C7" s="82"/>
      <c r="D7" s="82"/>
      <c r="E7" s="83"/>
      <c r="F7" s="82"/>
      <c r="G7" s="82"/>
    </row>
    <row r="8" spans="1:7" ht="12.75">
      <c r="A8" s="84">
        <f t="shared" si="0"/>
        <v>6</v>
      </c>
      <c r="B8" s="84"/>
      <c r="C8" s="82"/>
      <c r="D8" s="82"/>
      <c r="E8" s="83"/>
      <c r="F8" s="82"/>
      <c r="G8" s="82"/>
    </row>
    <row r="9" spans="1:7" ht="12.75">
      <c r="A9" s="84">
        <f t="shared" si="0"/>
        <v>7</v>
      </c>
      <c r="B9" s="84"/>
      <c r="C9" s="123"/>
      <c r="D9" s="123"/>
      <c r="E9" s="83"/>
      <c r="F9" s="82"/>
      <c r="G9" s="82"/>
    </row>
    <row r="10" spans="1:7" ht="12.75" customHeight="1">
      <c r="A10" s="84">
        <f t="shared" si="0"/>
        <v>8</v>
      </c>
      <c r="B10" s="84"/>
      <c r="C10" s="82"/>
      <c r="D10" s="82"/>
      <c r="E10" s="83"/>
      <c r="F10" s="82"/>
      <c r="G10" s="82"/>
    </row>
    <row r="11" spans="1:7" ht="12.75">
      <c r="A11" s="84">
        <f t="shared" si="0"/>
        <v>9</v>
      </c>
      <c r="B11" s="84"/>
      <c r="C11" s="82"/>
      <c r="D11" s="82"/>
      <c r="E11" s="83"/>
      <c r="F11" s="82"/>
      <c r="G11" s="82"/>
    </row>
    <row r="12" spans="1:7" ht="12.75">
      <c r="A12" s="84">
        <f t="shared" si="0"/>
        <v>10</v>
      </c>
      <c r="B12" s="84"/>
      <c r="C12" s="82"/>
      <c r="D12" s="82"/>
      <c r="E12" s="83"/>
      <c r="F12" s="82"/>
      <c r="G12" s="82"/>
    </row>
    <row r="13" spans="1:7" ht="12.75">
      <c r="A13" s="84">
        <f t="shared" si="0"/>
        <v>11</v>
      </c>
      <c r="B13" s="84"/>
      <c r="C13" s="82"/>
      <c r="D13" s="82"/>
      <c r="E13" s="83"/>
      <c r="F13" s="82"/>
      <c r="G13" s="82"/>
    </row>
    <row r="14" spans="1:7" ht="12.75">
      <c r="A14" s="84">
        <f t="shared" si="0"/>
        <v>12</v>
      </c>
      <c r="B14" s="84"/>
      <c r="C14" s="82"/>
      <c r="D14" s="82"/>
      <c r="E14" s="83"/>
      <c r="F14" s="82"/>
      <c r="G14" s="82"/>
    </row>
    <row r="15" spans="1:7" ht="12.75">
      <c r="A15" s="84">
        <f t="shared" si="0"/>
        <v>13</v>
      </c>
      <c r="B15" s="84"/>
      <c r="C15" s="82"/>
      <c r="D15" s="82"/>
      <c r="E15" s="83"/>
      <c r="F15" s="82"/>
      <c r="G15" s="82"/>
    </row>
    <row r="16" spans="1:7" ht="12.75">
      <c r="A16" s="84">
        <f t="shared" si="0"/>
        <v>14</v>
      </c>
      <c r="B16" s="84"/>
      <c r="C16" s="82"/>
      <c r="D16" s="82"/>
      <c r="E16" s="83"/>
      <c r="F16" s="82"/>
      <c r="G16" s="82"/>
    </row>
    <row r="17" spans="1:7" ht="12.75">
      <c r="A17" s="84">
        <f t="shared" si="0"/>
        <v>15</v>
      </c>
      <c r="B17" s="84"/>
      <c r="C17" s="82"/>
      <c r="D17" s="82"/>
      <c r="E17" s="83"/>
      <c r="F17" s="82"/>
      <c r="G17" s="82"/>
    </row>
    <row r="18" spans="1:7" ht="12.75">
      <c r="A18" s="84">
        <f t="shared" si="0"/>
        <v>16</v>
      </c>
      <c r="B18" s="84"/>
      <c r="C18" s="82"/>
      <c r="D18" s="82"/>
      <c r="E18" s="83"/>
      <c r="F18" s="82"/>
      <c r="G18" s="82"/>
    </row>
    <row r="19" spans="1:7" ht="12.75">
      <c r="A19" s="84">
        <f t="shared" si="0"/>
        <v>17</v>
      </c>
      <c r="B19" s="84"/>
      <c r="C19" s="82"/>
      <c r="D19" s="82"/>
      <c r="E19" s="83"/>
      <c r="F19" s="82"/>
      <c r="G19" s="82"/>
    </row>
    <row r="20" spans="1:7" ht="12.75">
      <c r="A20" s="84">
        <f t="shared" si="0"/>
        <v>18</v>
      </c>
      <c r="B20" s="84"/>
      <c r="C20" s="82"/>
      <c r="D20" s="82"/>
      <c r="E20" s="83"/>
      <c r="F20" s="82"/>
      <c r="G20" s="82"/>
    </row>
    <row r="21" spans="1:7" ht="12.75">
      <c r="A21" s="84">
        <f t="shared" si="0"/>
        <v>19</v>
      </c>
      <c r="B21" s="84"/>
      <c r="C21" s="82"/>
      <c r="D21" s="82"/>
      <c r="E21" s="83"/>
      <c r="F21" s="82"/>
      <c r="G21" s="82"/>
    </row>
    <row r="22" spans="1:7" ht="12.75">
      <c r="A22" s="84">
        <f t="shared" si="0"/>
        <v>20</v>
      </c>
      <c r="B22" s="84"/>
      <c r="C22" s="82"/>
      <c r="D22" s="82"/>
      <c r="E22" s="83"/>
      <c r="F22" s="82"/>
      <c r="G22" s="82"/>
    </row>
    <row r="23" spans="1:7" ht="12.75">
      <c r="A23" s="84">
        <f t="shared" si="0"/>
        <v>21</v>
      </c>
      <c r="B23" s="84"/>
      <c r="C23" s="82"/>
      <c r="D23" s="82"/>
      <c r="E23" s="83"/>
      <c r="F23" s="82"/>
      <c r="G23" s="82"/>
    </row>
    <row r="24" spans="1:7" ht="12.75">
      <c r="A24" s="84">
        <f t="shared" si="0"/>
        <v>22</v>
      </c>
      <c r="B24" s="84"/>
      <c r="C24" s="82"/>
      <c r="D24" s="82"/>
      <c r="E24" s="83"/>
      <c r="F24" s="82"/>
      <c r="G24" s="82"/>
    </row>
    <row r="25" spans="1:7" ht="12.75">
      <c r="A25" s="84">
        <f t="shared" si="0"/>
        <v>23</v>
      </c>
      <c r="B25" s="84"/>
      <c r="C25" s="82"/>
      <c r="D25" s="82"/>
      <c r="E25" s="83"/>
      <c r="F25" s="82"/>
      <c r="G25" s="82"/>
    </row>
    <row r="26" spans="1:7" ht="12.75">
      <c r="A26" s="84">
        <f t="shared" si="0"/>
        <v>24</v>
      </c>
      <c r="B26" s="84"/>
      <c r="C26" s="82"/>
      <c r="D26" s="82"/>
      <c r="E26" s="83"/>
      <c r="F26" s="82"/>
      <c r="G26" s="82"/>
    </row>
    <row r="27" spans="1:7" ht="12.75">
      <c r="A27" s="84">
        <f t="shared" si="0"/>
        <v>25</v>
      </c>
      <c r="B27" s="84"/>
      <c r="C27" s="82"/>
      <c r="D27" s="82"/>
      <c r="E27" s="83"/>
      <c r="F27" s="82"/>
      <c r="G27" s="82"/>
    </row>
    <row r="28" spans="1:7" ht="12.75">
      <c r="A28" s="84">
        <f t="shared" si="0"/>
        <v>26</v>
      </c>
      <c r="B28" s="84"/>
      <c r="C28" s="82"/>
      <c r="D28" s="82"/>
      <c r="E28" s="83"/>
      <c r="F28" s="82"/>
      <c r="G28" s="82"/>
    </row>
    <row r="29" spans="1:7" ht="12.75">
      <c r="A29" s="84">
        <f t="shared" si="0"/>
        <v>27</v>
      </c>
      <c r="B29" s="84"/>
      <c r="C29" s="82"/>
      <c r="D29" s="82"/>
      <c r="E29" s="83"/>
      <c r="F29" s="82"/>
      <c r="G29" s="82"/>
    </row>
    <row r="30" spans="1:7" ht="12.75">
      <c r="A30" s="84">
        <f t="shared" si="0"/>
        <v>28</v>
      </c>
      <c r="B30" s="84"/>
      <c r="C30" s="82"/>
      <c r="D30" s="82"/>
      <c r="E30" s="83"/>
      <c r="F30" s="82"/>
      <c r="G30" s="82"/>
    </row>
    <row r="31" spans="1:7" ht="12.75">
      <c r="A31" s="84">
        <f t="shared" si="0"/>
        <v>29</v>
      </c>
      <c r="B31" s="84"/>
      <c r="C31" s="82"/>
      <c r="D31" s="82"/>
      <c r="E31" s="83"/>
      <c r="F31" s="82"/>
      <c r="G31" s="82"/>
    </row>
    <row r="32" spans="1:7" ht="12.75">
      <c r="A32" s="84">
        <f t="shared" si="0"/>
        <v>30</v>
      </c>
      <c r="B32" s="84"/>
      <c r="C32" s="82"/>
      <c r="D32" s="82"/>
      <c r="E32" s="83"/>
      <c r="F32" s="82"/>
      <c r="G32" s="82"/>
    </row>
    <row r="33" spans="1:7" ht="12.75">
      <c r="A33" s="84">
        <f t="shared" si="0"/>
        <v>31</v>
      </c>
      <c r="B33" s="84"/>
      <c r="C33" s="82"/>
      <c r="D33" s="82"/>
      <c r="E33" s="83"/>
      <c r="F33" s="82"/>
      <c r="G33" s="82"/>
    </row>
    <row r="34" spans="1:7" ht="12.75">
      <c r="A34" s="84">
        <f t="shared" si="0"/>
        <v>32</v>
      </c>
      <c r="B34" s="84"/>
      <c r="C34" s="82"/>
      <c r="D34" s="82"/>
      <c r="E34" s="83"/>
      <c r="F34" s="82"/>
      <c r="G34" s="82"/>
    </row>
    <row r="35" spans="1:7" ht="12.75">
      <c r="A35" s="84">
        <f t="shared" si="0"/>
        <v>33</v>
      </c>
      <c r="B35" s="84"/>
      <c r="C35" s="82"/>
      <c r="D35" s="82"/>
      <c r="E35" s="83"/>
      <c r="F35" s="82"/>
      <c r="G35" s="82"/>
    </row>
    <row r="36" spans="1:7" ht="12.75">
      <c r="A36" s="84">
        <f t="shared" si="0"/>
        <v>34</v>
      </c>
      <c r="B36" s="84"/>
      <c r="C36" s="82"/>
      <c r="D36" s="82"/>
      <c r="E36" s="83"/>
      <c r="F36" s="82"/>
      <c r="G36" s="82"/>
    </row>
    <row r="37" spans="1:7" ht="12.75">
      <c r="A37" s="84">
        <f t="shared" si="0"/>
        <v>35</v>
      </c>
      <c r="B37" s="84"/>
      <c r="C37" s="82"/>
      <c r="D37" s="82"/>
      <c r="E37" s="83"/>
      <c r="F37" s="82"/>
      <c r="G37" s="82"/>
    </row>
    <row r="38" spans="1:7" ht="12.75">
      <c r="A38" s="84">
        <f t="shared" si="0"/>
        <v>36</v>
      </c>
      <c r="B38" s="84"/>
      <c r="C38" s="82"/>
      <c r="D38" s="82"/>
      <c r="E38" s="83"/>
      <c r="F38" s="82"/>
      <c r="G38" s="82"/>
    </row>
    <row r="39" spans="1:7" ht="12.75">
      <c r="A39" s="84">
        <f t="shared" si="0"/>
        <v>37</v>
      </c>
      <c r="B39" s="84"/>
      <c r="C39" s="82"/>
      <c r="D39" s="82"/>
      <c r="E39" s="83"/>
      <c r="F39" s="82"/>
      <c r="G39" s="82"/>
    </row>
    <row r="40" spans="1:7" ht="12.75">
      <c r="A40" s="84">
        <f t="shared" si="0"/>
        <v>38</v>
      </c>
      <c r="B40" s="84"/>
      <c r="C40" s="82"/>
      <c r="D40" s="82"/>
      <c r="E40" s="83"/>
      <c r="F40" s="82"/>
      <c r="G40" s="82"/>
    </row>
    <row r="41" spans="1:7" ht="12.75">
      <c r="A41" s="84">
        <f t="shared" si="0"/>
        <v>39</v>
      </c>
      <c r="B41" s="84"/>
      <c r="C41" s="82"/>
      <c r="D41" s="82"/>
      <c r="E41" s="83"/>
      <c r="F41" s="82"/>
      <c r="G41" s="82"/>
    </row>
    <row r="42" spans="1:7" ht="12.75">
      <c r="A42" s="84">
        <f t="shared" si="0"/>
        <v>40</v>
      </c>
      <c r="B42" s="84"/>
      <c r="C42" s="82"/>
      <c r="D42" s="82"/>
      <c r="E42" s="83"/>
      <c r="F42" s="82"/>
      <c r="G42" s="82"/>
    </row>
    <row r="43" spans="1:7" ht="12.75">
      <c r="A43" s="84">
        <f t="shared" si="0"/>
        <v>41</v>
      </c>
      <c r="B43" s="84"/>
      <c r="C43" s="82"/>
      <c r="D43" s="82"/>
      <c r="E43" s="83"/>
      <c r="F43" s="82"/>
      <c r="G43" s="82"/>
    </row>
    <row r="44" spans="1:7" ht="12.75">
      <c r="A44" s="84">
        <f t="shared" si="0"/>
        <v>42</v>
      </c>
      <c r="B44" s="84"/>
      <c r="C44" s="82"/>
      <c r="D44" s="82"/>
      <c r="E44" s="83"/>
      <c r="F44" s="82"/>
      <c r="G44" s="82"/>
    </row>
    <row r="45" spans="1:7" ht="12.75">
      <c r="A45" s="84">
        <f t="shared" si="0"/>
        <v>43</v>
      </c>
      <c r="B45" s="84"/>
      <c r="C45" s="82"/>
      <c r="D45" s="82"/>
      <c r="E45" s="83"/>
      <c r="F45" s="82"/>
      <c r="G45" s="82"/>
    </row>
    <row r="46" spans="1:7" ht="12.75">
      <c r="A46" s="84">
        <f t="shared" si="0"/>
        <v>44</v>
      </c>
      <c r="B46" s="84"/>
      <c r="C46" s="82"/>
      <c r="D46" s="82"/>
      <c r="E46" s="83"/>
      <c r="F46" s="82"/>
      <c r="G46" s="82"/>
    </row>
    <row r="47" spans="1:7" ht="12.75">
      <c r="A47" s="84">
        <f t="shared" si="0"/>
        <v>45</v>
      </c>
      <c r="B47" s="84"/>
      <c r="C47" s="82"/>
      <c r="D47" s="82"/>
      <c r="E47" s="83"/>
      <c r="F47" s="82"/>
      <c r="G47" s="82"/>
    </row>
    <row r="48" spans="1:7" ht="12.75">
      <c r="A48" s="84">
        <f t="shared" si="0"/>
        <v>46</v>
      </c>
      <c r="B48" s="84"/>
      <c r="C48" s="82"/>
      <c r="D48" s="82"/>
      <c r="E48" s="83"/>
      <c r="F48" s="82"/>
      <c r="G48" s="82"/>
    </row>
    <row r="49" spans="1:7" ht="12.75">
      <c r="A49" s="84">
        <f t="shared" si="0"/>
        <v>47</v>
      </c>
      <c r="B49" s="84"/>
      <c r="C49" s="82"/>
      <c r="D49" s="82"/>
      <c r="E49" s="83"/>
      <c r="F49" s="82"/>
      <c r="G49" s="82"/>
    </row>
    <row r="50" spans="1:7" ht="12.75">
      <c r="A50" s="84">
        <f t="shared" si="0"/>
        <v>48</v>
      </c>
      <c r="B50" s="84"/>
      <c r="C50" s="82"/>
      <c r="D50" s="82"/>
      <c r="E50" s="83"/>
      <c r="F50" s="82"/>
      <c r="G50" s="82"/>
    </row>
    <row r="51" spans="1:7" ht="12.75">
      <c r="A51" s="84">
        <f t="shared" si="0"/>
        <v>49</v>
      </c>
      <c r="B51" s="84"/>
      <c r="C51" s="82"/>
      <c r="D51" s="82"/>
      <c r="E51" s="83"/>
      <c r="F51" s="82"/>
      <c r="G51" s="82"/>
    </row>
    <row r="52" spans="1:7" ht="12.75">
      <c r="A52" s="84">
        <f t="shared" si="0"/>
        <v>50</v>
      </c>
      <c r="B52" s="84"/>
      <c r="C52" s="82"/>
      <c r="D52" s="82"/>
      <c r="E52" s="83"/>
      <c r="F52" s="82"/>
      <c r="G52" s="82"/>
    </row>
    <row r="53" spans="1:7" ht="12.75">
      <c r="A53" s="84">
        <f t="shared" si="0"/>
        <v>51</v>
      </c>
      <c r="B53" s="84"/>
      <c r="C53" s="82"/>
      <c r="D53" s="82"/>
      <c r="E53" s="83"/>
      <c r="F53" s="82"/>
      <c r="G53" s="82"/>
    </row>
    <row r="54" spans="1:7" ht="12.75">
      <c r="A54" s="84">
        <f t="shared" si="0"/>
        <v>52</v>
      </c>
      <c r="B54" s="84"/>
      <c r="C54" s="82"/>
      <c r="D54" s="82"/>
      <c r="E54" s="83"/>
      <c r="F54" s="82"/>
      <c r="G54" s="82"/>
    </row>
    <row r="55" spans="1:7" ht="12.75">
      <c r="A55" s="84">
        <f t="shared" si="0"/>
        <v>53</v>
      </c>
      <c r="B55" s="84"/>
      <c r="C55" s="82"/>
      <c r="D55" s="82"/>
      <c r="E55" s="83"/>
      <c r="F55" s="82"/>
      <c r="G55" s="82"/>
    </row>
    <row r="56" spans="1:7" ht="12.75">
      <c r="A56" s="84">
        <f t="shared" si="0"/>
        <v>54</v>
      </c>
      <c r="B56" s="84"/>
      <c r="C56" s="82"/>
      <c r="D56" s="82"/>
      <c r="E56" s="83"/>
      <c r="F56" s="82"/>
      <c r="G56" s="82"/>
    </row>
    <row r="57" spans="1:7" ht="12.75">
      <c r="A57" s="84">
        <f t="shared" si="0"/>
        <v>55</v>
      </c>
      <c r="B57" s="84"/>
      <c r="C57" s="82"/>
      <c r="D57" s="82"/>
      <c r="E57" s="83"/>
      <c r="F57" s="82"/>
      <c r="G57" s="82"/>
    </row>
    <row r="58" spans="1:7" ht="12.75">
      <c r="A58" s="84">
        <f t="shared" si="0"/>
        <v>56</v>
      </c>
      <c r="B58" s="84"/>
      <c r="C58" s="82"/>
      <c r="D58" s="82"/>
      <c r="E58" s="83"/>
      <c r="F58" s="82"/>
      <c r="G58" s="82"/>
    </row>
    <row r="59" spans="1:7" ht="12.75">
      <c r="A59" s="84">
        <f t="shared" si="0"/>
        <v>57</v>
      </c>
      <c r="B59" s="84"/>
      <c r="C59" s="82"/>
      <c r="D59" s="82"/>
      <c r="E59" s="83"/>
      <c r="F59" s="82"/>
      <c r="G59" s="82"/>
    </row>
    <row r="60" spans="1:7" ht="12.75">
      <c r="A60" s="84">
        <f t="shared" si="0"/>
        <v>58</v>
      </c>
      <c r="B60" s="84"/>
      <c r="C60" s="82"/>
      <c r="D60" s="82"/>
      <c r="E60" s="83"/>
      <c r="F60" s="82"/>
      <c r="G60" s="82"/>
    </row>
    <row r="61" spans="1:7" ht="12.75">
      <c r="A61" s="84">
        <f t="shared" si="0"/>
        <v>59</v>
      </c>
      <c r="B61" s="84"/>
      <c r="C61" s="82"/>
      <c r="D61" s="82"/>
      <c r="E61" s="83"/>
      <c r="F61" s="82"/>
      <c r="G61" s="82"/>
    </row>
    <row r="62" spans="1:7" ht="12.75">
      <c r="A62" s="84">
        <f t="shared" si="0"/>
        <v>60</v>
      </c>
      <c r="B62" s="84"/>
      <c r="C62" s="82"/>
      <c r="D62" s="82"/>
      <c r="E62" s="83"/>
      <c r="F62" s="82"/>
      <c r="G62" s="82"/>
    </row>
    <row r="63" spans="1:7" ht="12.75">
      <c r="A63" s="84">
        <f t="shared" si="0"/>
        <v>61</v>
      </c>
      <c r="B63" s="84"/>
      <c r="C63" s="82"/>
      <c r="D63" s="82"/>
      <c r="E63" s="83"/>
      <c r="F63" s="82"/>
      <c r="G63" s="82"/>
    </row>
    <row r="64" spans="1:7" ht="12.75">
      <c r="A64" s="84">
        <f aca="true" t="shared" si="1" ref="A64:A69">A63+1</f>
        <v>62</v>
      </c>
      <c r="B64" s="84"/>
      <c r="C64" s="82"/>
      <c r="D64" s="82"/>
      <c r="E64" s="83"/>
      <c r="F64" s="82"/>
      <c r="G64" s="82"/>
    </row>
    <row r="65" spans="1:7" ht="12.75">
      <c r="A65" s="84">
        <f t="shared" si="1"/>
        <v>63</v>
      </c>
      <c r="B65" s="84"/>
      <c r="C65" s="82"/>
      <c r="D65" s="82"/>
      <c r="E65" s="83"/>
      <c r="F65" s="82"/>
      <c r="G65" s="82"/>
    </row>
    <row r="66" spans="1:7" ht="12.75">
      <c r="A66" s="84">
        <f t="shared" si="1"/>
        <v>64</v>
      </c>
      <c r="B66" s="84"/>
      <c r="C66" s="82"/>
      <c r="D66" s="82"/>
      <c r="E66" s="83"/>
      <c r="F66" s="82"/>
      <c r="G66" s="82"/>
    </row>
    <row r="67" spans="1:7" ht="12.75">
      <c r="A67" s="84">
        <f t="shared" si="1"/>
        <v>65</v>
      </c>
      <c r="B67" s="84"/>
      <c r="C67" s="82"/>
      <c r="D67" s="82"/>
      <c r="E67" s="83"/>
      <c r="F67" s="82"/>
      <c r="G67" s="82"/>
    </row>
    <row r="68" spans="1:7" ht="12.75">
      <c r="A68" s="84">
        <f t="shared" si="1"/>
        <v>66</v>
      </c>
      <c r="B68" s="84"/>
      <c r="C68" s="82"/>
      <c r="D68" s="82"/>
      <c r="E68" s="83"/>
      <c r="F68" s="82"/>
      <c r="G68" s="82"/>
    </row>
    <row r="69" spans="1:7" ht="12.75">
      <c r="A69" s="84">
        <f t="shared" si="1"/>
        <v>67</v>
      </c>
      <c r="B69" s="84"/>
      <c r="C69" s="82"/>
      <c r="D69" s="82"/>
      <c r="E69" s="83"/>
      <c r="F69" s="82"/>
      <c r="G69" s="82"/>
    </row>
    <row r="70" spans="1:7" ht="12.75">
      <c r="A70" s="84">
        <f>A69+1</f>
        <v>68</v>
      </c>
      <c r="B70" s="84"/>
      <c r="C70" s="82"/>
      <c r="D70" s="82"/>
      <c r="E70" s="83"/>
      <c r="F70" s="82"/>
      <c r="G70" s="82"/>
    </row>
    <row r="71" spans="1:7" ht="12.75">
      <c r="A71" s="84">
        <f>A70+1</f>
        <v>69</v>
      </c>
      <c r="B71" s="84"/>
      <c r="C71" s="82"/>
      <c r="D71" s="82"/>
      <c r="E71" s="83"/>
      <c r="F71" s="82"/>
      <c r="G71" s="82"/>
    </row>
    <row r="72" spans="1:7" ht="12.75">
      <c r="A72" s="84">
        <f>A71+1</f>
        <v>70</v>
      </c>
      <c r="B72" s="84"/>
      <c r="C72" s="82"/>
      <c r="D72" s="82"/>
      <c r="E72" s="83"/>
      <c r="F72" s="82"/>
      <c r="G72" s="82"/>
    </row>
    <row r="73" spans="1:7" ht="12.75">
      <c r="A73" s="84">
        <f>A72+1</f>
        <v>71</v>
      </c>
      <c r="B73" s="84"/>
      <c r="C73" s="82"/>
      <c r="D73" s="82"/>
      <c r="E73" s="83"/>
      <c r="F73" s="82"/>
      <c r="G73" s="82"/>
    </row>
    <row r="74" spans="1:7" ht="12.75">
      <c r="A74" s="84">
        <f>A73+1</f>
        <v>72</v>
      </c>
      <c r="B74" s="84"/>
      <c r="C74" s="82"/>
      <c r="D74" s="82"/>
      <c r="E74" s="83"/>
      <c r="F74" s="82"/>
      <c r="G74" s="82"/>
    </row>
    <row r="75" spans="1:7" ht="12.75">
      <c r="A75" s="84">
        <v>73</v>
      </c>
      <c r="B75" s="84"/>
      <c r="C75" s="82"/>
      <c r="D75" s="82"/>
      <c r="E75" s="83"/>
      <c r="F75" s="82"/>
      <c r="G75" s="82"/>
    </row>
    <row r="76" spans="1:7" ht="12.75">
      <c r="A76" s="84">
        <v>74</v>
      </c>
      <c r="B76" s="84"/>
      <c r="C76" s="82"/>
      <c r="D76" s="82"/>
      <c r="E76" s="83"/>
      <c r="F76" s="82"/>
      <c r="G76" s="82"/>
    </row>
    <row r="77" spans="1:7" ht="12.75">
      <c r="A77" s="84">
        <v>75</v>
      </c>
      <c r="B77" s="84"/>
      <c r="C77" s="82"/>
      <c r="D77" s="82"/>
      <c r="E77" s="83"/>
      <c r="F77" s="82"/>
      <c r="G77" s="82"/>
    </row>
    <row r="87" spans="3:5" ht="12.75">
      <c r="C87" s="102"/>
      <c r="D87" s="102"/>
      <c r="E87" s="15"/>
    </row>
    <row r="88" spans="3:5" ht="12.75">
      <c r="C88" s="102"/>
      <c r="D88" s="102"/>
      <c r="E88" s="15"/>
    </row>
    <row r="89" spans="3:5" ht="12.75">
      <c r="C89" s="102"/>
      <c r="D89" s="102"/>
      <c r="E89" s="15"/>
    </row>
    <row r="90" spans="3:5" ht="12.75">
      <c r="C90" s="102"/>
      <c r="D90" s="102"/>
      <c r="E90" s="15"/>
    </row>
    <row r="91" ht="12.75">
      <c r="E91" s="15"/>
    </row>
    <row r="92" ht="12.75">
      <c r="E92" s="15"/>
    </row>
    <row r="93" ht="12.75">
      <c r="E93" s="15"/>
    </row>
    <row r="94" ht="12.75">
      <c r="E94" s="15"/>
    </row>
    <row r="95" ht="12.75">
      <c r="E95" s="15"/>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5" sqref="B45"/>
    </sheetView>
  </sheetViews>
  <sheetFormatPr defaultColWidth="9.140625" defaultRowHeight="12.75"/>
  <cols>
    <col min="1" max="1" width="35.57421875" style="0" customWidth="1"/>
    <col min="2" max="2" width="25.7109375" style="0" customWidth="1"/>
  </cols>
  <sheetData>
    <row r="1" ht="15.75">
      <c r="A1" s="9" t="s">
        <v>1744</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Emily Qi</cp:lastModifiedBy>
  <cp:lastPrinted>2007-08-14T15:57:28Z</cp:lastPrinted>
  <dcterms:created xsi:type="dcterms:W3CDTF">2004-07-14T16:37:20Z</dcterms:created>
  <dcterms:modified xsi:type="dcterms:W3CDTF">2007-09-29T03:03:30Z</dcterms:modified>
  <cp:category/>
  <cp:version/>
  <cp:contentType/>
  <cp:contentStatus/>
</cp:coreProperties>
</file>