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55" windowHeight="5775" tabRatio="610" activeTab="0"/>
  </bookViews>
  <sheets>
    <sheet name="Title" sheetId="1" r:id="rId1"/>
    <sheet name="Comments" sheetId="2" r:id="rId2"/>
    <sheet name="Instructions" sheetId="3" r:id="rId3"/>
    <sheet name="Tech Issue List" sheetId="4" r:id="rId4"/>
    <sheet name="Sheet1" sheetId="5" r:id="rId5"/>
    <sheet name="Sheet3" sheetId="6" r:id="rId6"/>
    <sheet name="References" sheetId="7" r:id="rId7"/>
  </sheets>
  <definedNames/>
  <calcPr fullCalcOnLoad="1"/>
</workbook>
</file>

<file path=xl/sharedStrings.xml><?xml version="1.0" encoding="utf-8"?>
<sst xmlns="http://schemas.openxmlformats.org/spreadsheetml/2006/main" count="11220" uniqueCount="2646">
  <si>
    <t>doc.: IEEE 802.11-07/2204r30</t>
  </si>
  <si>
    <t>This clause appears to provide a brief summary of the services specified by the draft.
However, it is very poorly written and structured, making it very hard to read:
* the first two dash points should probably be combined, and certainly should be reordered
* there is only a weak mapping between the dash points and the following text
* it is unclear why the GAS summary is in clause 5.9
* the descriptions are mostly unclear</t>
  </si>
  <si>
    <t>Completely rewrite 5.4.7 so that it is clear and well structured, with 5.9 incorporated into it.</t>
  </si>
  <si>
    <t>En</t>
  </si>
  <si>
    <t>Need to ensure byte padding for IE length ends in an even number. Not stated in the individual variable length IE.</t>
  </si>
  <si>
    <t>Is the "Emergency Alert System" a generic term, or is it a specific technology?</t>
  </si>
  <si>
    <t>If EAS is a specific technology system, add a reference describing its operation to either section 2 or the bibliographic index.</t>
  </si>
  <si>
    <t>"dot11GasDeliveryMethod" should be replaced with "dot11Pipeline". Seriously though, this variable is per Advertisement Protocol, so it should be named "dot11AdvertisementProtocolDeliveryMethod"?</t>
  </si>
  <si>
    <t>MLPP is not defined until page 113. It would helpful to define it here on page 29.</t>
  </si>
  <si>
    <t>Define MLPP on page 29.</t>
  </si>
  <si>
    <t>Table u7 should be limited to just these stated values.  Perhaps some reserve values should be allocated for other meanings.</t>
  </si>
  <si>
    <t>Add some reserved values to Table u7</t>
  </si>
  <si>
    <t>Insert to the beginning "When the AP has multihple SSID configured,"</t>
  </si>
  <si>
    <t xml:space="preserve">What is the mapping from an "alternate" SSID to the Ext ID? </t>
  </si>
  <si>
    <t>Is it the order in the SSIDC IE Index field?</t>
  </si>
  <si>
    <t>Addressed in 08/0046r0.  non-AP STAs differentiate between SSIDs by using the group key.</t>
  </si>
  <si>
    <t>Addressed by 11-08/0006r2</t>
  </si>
  <si>
    <t>See CID 171</t>
  </si>
  <si>
    <t>Remove "user plane", delete definition 3.u.9 (Local Network), and remove "user plane" from title of clause 11.10.5</t>
  </si>
  <si>
    <t>Clarifications to multiple SSID operation are provided in 07/2493r1 and 11-08/0046.</t>
  </si>
  <si>
    <t>Broadcast delivery of QoS Map frames will be unreliable because delivery must be scheduled after DTIM and will not be acknowledged by receiving non-AP STAs.</t>
  </si>
  <si>
    <t>10.3.32.2.3 states that "This requires no prior MLME-QoSMap.request primitive from the non-AP QoS STA."  Unsolicited QoS Map frames are explicitly allowed in clause 11.10.5.2.</t>
  </si>
  <si>
    <t>The renaming to dot11NonApStaUnicastCipherSuite was done in 11-08/0032r1.  The description of that object is further modified as follows so it is clear the MIB variable declares the cipher suite in use, not the cipher suite capabilities of the non-AP STA.  The text, "The selector of an AKM suite for unicast transmissions. It consists of an OUI (the first 3 octets) and a cipher suite identifier (the last octet)." is modified to "The selector of the AKM cipher suite that is currently in use by the non-AP STA. It consists of an OUI (the first 3 octets) and a cipher suite identifier (the last octet)."</t>
  </si>
  <si>
    <t>This code can be used in a disassociation message during the 4-way handshake.  When the supplicant presents a cipher suite that is not acceptable, the authenticator can terminate the session with reason code 48.  Any action taken by the non-AP STA at that point is beyond the scope of 802.11.</t>
  </si>
  <si>
    <t>Legacy terminals will not be aware of multiple SSID operation.  Addressed in 08/0042r4.  See also CID 847</t>
  </si>
  <si>
    <t>This statement is used to specify that the non-AP STA can learn about the network's QoS capabilities by checking the advertised bits, not to set a requirement for the transport of any emergency frames.</t>
  </si>
  <si>
    <t>Definition rewritten in draft 1.03</t>
  </si>
  <si>
    <t>Add qualifier "when dot11QosOptionImplemented is set to TRUE"</t>
  </si>
  <si>
    <t xml:space="preserve"> In the sequence dot11GasDeliveryMethod the editor needs to add all objects that inherit from it.</t>
  </si>
  <si>
    <t>November 2007</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</si>
  <si>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</si>
  <si>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</si>
  <si>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</si>
  <si>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Why is "GASTIM" in brackets after "TBTT"? What does it mean?</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</si>
  <si>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</si>
  <si>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</si>
  <si>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</si>
  <si>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 xml:space="preserve">The length field in figure u23 shows a size of 2 octets.  All IE defined in 7.3.2 should share a commen general format with a 1 octet element ID field, a 1 octet length field and a variable length information field (per IEEE 802.11-2007 page 99).    </t>
  </si>
  <si>
    <t>11-08/0032r0 makes it clear that dot11ApGeospatialAltitudeType and dot11ApGeospatialType are referring to the same object.</t>
  </si>
  <si>
    <t>Definition of advertisement server is defined in 11-08/0033r0.</t>
  </si>
  <si>
    <t>11-08/0034r0 extends the table to include both the unicast and multicast/broadcast cipher suites.</t>
  </si>
  <si>
    <t>Range added by 11-08/0032r0</t>
  </si>
  <si>
    <t>SYNTAX changed by 11-08/0032r0</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</si>
  <si>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</si>
  <si>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</si>
  <si>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</si>
  <si>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</si>
  <si>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</si>
  <si>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</si>
  <si>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</si>
  <si>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</si>
  <si>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</si>
  <si>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</si>
  <si>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</si>
  <si>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</si>
  <si>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</si>
  <si>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</si>
  <si>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</si>
  <si>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</si>
  <si>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</si>
  <si>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</si>
  <si>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</si>
  <si>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</si>
  <si>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</si>
  <si>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</si>
  <si>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</si>
  <si>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</si>
  <si>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</si>
  <si>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</si>
  <si>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</si>
  <si>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</si>
  <si>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</si>
  <si>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</si>
  <si>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</si>
  <si>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</si>
  <si>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</si>
  <si>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</si>
  <si>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</si>
  <si>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</si>
  <si>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</si>
  <si>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</si>
  <si>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</si>
  <si>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</si>
  <si>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</si>
  <si>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</si>
  <si>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</si>
  <si>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</si>
  <si>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</si>
  <si>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</si>
  <si>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See CID 108</t>
  </si>
  <si>
    <t>Instruct the editor to note that the reference to this document has changed from a normative reference to the Bibliography. Update the text to include a new URL of a publically available version of this referenced document.  This document is the specification for UAM.
The task group needs to clarify whether this document is public with the Wi-Fi Alliance, and may need to send a liaison to the WFA.</t>
  </si>
  <si>
    <t>Should this the "Upon receipt of a Probe Request frame that includes an SSIDC IE, the AP shall include the SSIDC IE…in Probe Response frames.</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</si>
  <si>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</si>
  <si>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</si>
  <si>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</si>
  <si>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</si>
  <si>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</si>
  <si>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</si>
  <si>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</si>
  <si>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</si>
  <si>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</si>
  <si>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</si>
  <si>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</si>
  <si>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</si>
  <si>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</si>
  <si>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</si>
  <si>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</si>
  <si>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</si>
  <si>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</si>
  <si>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</si>
  <si>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</si>
  <si>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</si>
  <si>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</si>
  <si>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</si>
  <si>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</si>
  <si>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</si>
  <si>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</si>
  <si>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</si>
  <si>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</si>
  <si>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</si>
  <si>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</si>
  <si>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</si>
  <si>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</si>
  <si>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</si>
  <si>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</si>
  <si>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</si>
  <si>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</si>
  <si>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</si>
  <si>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</si>
  <si>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commenter failed to provide a use case for including APSD and U-APSD.  The task group would be willing to consider a detailed proposal from the commenter.</t>
  </si>
  <si>
    <t>Rewrite sentence to read: "Each SSPN-authenticated STA may be given a maximum bandwidth allowance by the SSPN for each access category as well as scheduled access."</t>
  </si>
  <si>
    <t>Rewrite line 16 to read: "At the AP, external QoS parameters are mapped to IEEE 802.11 QoS parameters such as EDCA ACs or UP, possibly using the QoS Map from the user's SSPN."</t>
  </si>
  <si>
    <t>There is no suggested remedy for this comment.  The commenter is encouraged to assist with a detailed submission to resolve this comment in the next letter ballot.</t>
  </si>
  <si>
    <t>MLPP may be required to ensure access for government or emergency services personnel during a response.</t>
  </si>
  <si>
    <t>Add the following text underneath table u17: "Public responders are government agencies, and private responders private entities, such as individuals or companies."</t>
  </si>
  <si>
    <t>The protocol used over the SSPN interface is out of scope, but the information that is supported is defined in the amendment.</t>
  </si>
  <si>
    <t>Policies may come from SSPN as well as locally, and this is only one example.</t>
  </si>
  <si>
    <t>The Mobility Domain identifier is orthogonal to the HESSID, and therefore has no overlap in functionality.</t>
  </si>
  <si>
    <t>An interface between higher layers and 802.11 is required, but the existing 802.11 mechanisms are not efficient for configuring many access classes in parallel.  The task group is unaware of no such higher layer mechanisms, and invites the commenter to describe such mechanisms.</t>
  </si>
  <si>
    <t>The indicated subclauses were rewritten for 802.11u-D1.02.</t>
  </si>
  <si>
    <t>TGu has worked with TGv at a joint ad hoc meeting to ensure consistent multi-SSID support.</t>
  </si>
  <si>
    <t>mBSSID has been completely removed from the draft amendment</t>
  </si>
  <si>
    <t>Delete "/source" and "and from" and "or may not" from the definition.</t>
  </si>
  <si>
    <t>Text relating to the TGv multi-BSSID feature has been removed.  The commenter is encouraged to provide more specific instructions on the part of the text that should be moved to clause 11.</t>
  </si>
  <si>
    <t>Change to: "Request refused due to permissions received via SSPN interface."</t>
  </si>
  <si>
    <t>Text modified by 11-07/2494</t>
  </si>
  <si>
    <t>Review of the 802.11u amendment has led to combination of elements in D1.0 to conserve element space, and therefore, addresses the concern in the comment.</t>
  </si>
  <si>
    <t>Editorial instructions were added.  The reason codes cited in the comment were revised in 802.11u-D1.02.</t>
  </si>
  <si>
    <t>Change "may" to "can"</t>
  </si>
  <si>
    <t>Delete "non-AP" on line 12 of page 8.</t>
  </si>
  <si>
    <t>Fixed in 11-07/2494</t>
  </si>
  <si>
    <t>It is unnecessarily restrictive to require a browser to view terms and conditions.</t>
  </si>
  <si>
    <t>No change is necessary.  Accounts "may be created" indicates the presence of on-line enrollment.</t>
  </si>
  <si>
    <t>Annex T needs to be rewritten as MLME text in clause 11.10.</t>
  </si>
  <si>
    <t>Add a timeout parameter to the MLME primitive in 10.3.39.1.2 using 10.3.24.1.2 as a guide.  (Subclause numbers are relative to 802.11u-D1.02)</t>
  </si>
  <si>
    <t>Delete the paragraph containing the reference to the MIB variable.</t>
  </si>
  <si>
    <t>This change was made in 11-08/0046</t>
  </si>
  <si>
    <t>Add the following text as the last paragraph in 11.10.5.1: "When the non-AP STA's SME receives the QoS Map response, it shall make the QoS Map available to higher layers so that in turn, they can invoke the MA-UNITDATA.request with the correct priority."</t>
  </si>
  <si>
    <t>See CID 747.</t>
  </si>
  <si>
    <t>Withdrawn by commenter because admission control on AC_BE and AC_BK is not recommended.</t>
  </si>
  <si>
    <t>Text was deleted from the draft.</t>
  </si>
  <si>
    <t>Move AID allocation rule text to clause 7.3.1.8 and place it at the end of the clause.</t>
  </si>
  <si>
    <t>Multi-BSSID text was removed from the draft.</t>
  </si>
  <si>
    <t>This section of the draft has been rewritten in 802.11u-D1.02</t>
  </si>
  <si>
    <t>Default SSID is defined in clause 3.</t>
  </si>
  <si>
    <t>Text rewritten for 802.11u-D1.02.</t>
  </si>
  <si>
    <t>The MAC will make the determination of whether to use an SSID or an SSIDC, but does not expose this information to the upper layers.</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</si>
  <si>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</si>
  <si>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</si>
  <si>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</si>
  <si>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</si>
  <si>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</si>
  <si>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</si>
  <si>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</si>
  <si>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</si>
  <si>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</si>
  <si>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</si>
  <si>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</si>
  <si>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</si>
  <si>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</si>
  <si>
    <t>mBSSID is not defined anywhere, and is used in only one paragraph.</t>
  </si>
  <si>
    <t>replace "mBSSID" with "multiple BSSIID"</t>
  </si>
  <si>
    <t>See CID 92</t>
  </si>
  <si>
    <t>Rewrite definition to read: "Information that specifies user access rights to an 802.11 AN.  This may include rules for the routing of user traffic, a set of permissions about services that a user is allowed to access, QoS configuration information, and the accounting policy to be applied by the AN."</t>
  </si>
  <si>
    <t>Rewrite first sentence to read: "An Interworking-capable AP can interact with external networks using a logical Interworking interface for the purpose of authenticating users and provisioning services"</t>
  </si>
  <si>
    <t>Change first dependent clause beginning on line 17, using commenter's proposed text.</t>
  </si>
  <si>
    <t>GAS is designed to assist a STA in the process of selecting an appropriate AP to associate to.  If all of the information useful in the AP selection decision were placed into the Beacon, it would bloat substantially.  The concept of SSPN is used in designing extensions of the 802.11 MAC to support end-to-end architectures.</t>
  </si>
  <si>
    <t>The text was revised by 11-07/2493r1</t>
  </si>
  <si>
    <t>Delete the sentence from 7.3.2.36.  11-07/2734r0 placed explanatory text in Annex P.</t>
  </si>
  <si>
    <t>Remove the word "shall" from the statements on page 20, lines 1-14.  The setting of this bit changes the frame format, and thus this statement must remain in the text.</t>
  </si>
  <si>
    <t>The proposed resolution was implemented in 11-07/2493r1.</t>
  </si>
  <si>
    <t>Add clause to the end of the sentence: "…which are store in the AP's MIB and enforced by the AP for transmitted frames."</t>
  </si>
  <si>
    <t>Authorization determines access rights after authentication has completed.  To reflect this, rewrite definition to read: "The act of determining if a particular right, such as access to some resource, can be granted to an authenticated entity."  To clarify these concepts, add an informative reference to RFC 2903 (Generic AAA architecture) to the bibliography.</t>
  </si>
  <si>
    <t>Address in 11-07/2598</t>
  </si>
  <si>
    <t>TBD</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</si>
  <si>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</si>
  <si>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</si>
  <si>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</si>
  <si>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</si>
  <si>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</si>
  <si>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</si>
  <si>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</si>
  <si>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</si>
  <si>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</si>
  <si>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</si>
  <si>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</si>
  <si>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</si>
  <si>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</si>
  <si>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</si>
  <si>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</si>
  <si>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</si>
  <si>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</si>
  <si>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</si>
  <si>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</si>
  <si>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</si>
  <si>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</si>
  <si>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</si>
  <si>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</si>
  <si>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</si>
  <si>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</si>
  <si>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</si>
  <si>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</si>
  <si>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</si>
  <si>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</si>
  <si>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</si>
  <si>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</si>
  <si>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</si>
  <si>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</si>
  <si>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</si>
  <si>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</si>
  <si>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</si>
  <si>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</si>
  <si>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</si>
  <si>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</si>
  <si>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</si>
  <si>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</si>
  <si>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</si>
  <si>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</si>
  <si>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</si>
  <si>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</si>
  <si>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</si>
  <si>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</si>
  <si>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</si>
  <si>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</si>
  <si>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</si>
  <si>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</si>
  <si>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</si>
  <si>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</si>
  <si>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</si>
  <si>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</si>
  <si>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</si>
  <si>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</si>
  <si>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</si>
  <si>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</si>
  <si>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</si>
  <si>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</si>
  <si>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</si>
  <si>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</si>
  <si>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</si>
  <si>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</si>
  <si>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</si>
  <si>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</si>
  <si>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</si>
  <si>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</si>
  <si>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</si>
  <si>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</si>
  <si>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</si>
  <si>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</si>
  <si>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</si>
  <si>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</si>
  <si>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</si>
  <si>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Action</t>
  </si>
  <si>
    <t>Reject</t>
  </si>
  <si>
    <t>Resolution</t>
  </si>
  <si>
    <t>TGu feels that this has already been addressed.  The commenter is requested to look at the PICs section of the draft. TGu has created a requirements document which clearly identifies the mandatory requirements 11-05-0822r13.</t>
  </si>
  <si>
    <t>The GAS protocol should not prevent non-AP STAs from using the less efficient method of associating before finding out about available services.</t>
  </si>
  <si>
    <t>9.9.3.1.2</t>
  </si>
  <si>
    <t>10.2.7.1.2</t>
  </si>
  <si>
    <t>10.3.7.3.2</t>
  </si>
  <si>
    <t>10.3.7.4.2</t>
  </si>
  <si>
    <t>53</t>
  </si>
  <si>
    <t>10.3.24.2.2</t>
  </si>
  <si>
    <t>54</t>
  </si>
  <si>
    <t>11.4.1</t>
  </si>
  <si>
    <t>76</t>
  </si>
  <si>
    <t>11.4.3</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</si>
  <si>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</si>
  <si>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</si>
  <si>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</si>
  <si>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</si>
  <si>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</si>
  <si>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</si>
  <si>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</si>
  <si>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</si>
  <si>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</si>
  <si>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</si>
  <si>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</si>
  <si>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</si>
  <si>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</si>
  <si>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</si>
  <si>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</si>
  <si>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</si>
  <si>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</si>
  <si>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</si>
  <si>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</si>
  <si>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</si>
  <si>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</si>
  <si>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</si>
  <si>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</si>
  <si>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</si>
  <si>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</si>
  <si>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</si>
  <si>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</si>
  <si>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</si>
  <si>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</si>
  <si>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</si>
  <si>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</si>
  <si>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</si>
  <si>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</si>
  <si>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</si>
  <si>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</si>
  <si>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</si>
  <si>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</si>
  <si>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</si>
  <si>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</si>
  <si>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</si>
  <si>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</si>
  <si>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</si>
  <si>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</si>
  <si>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</si>
  <si>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</si>
  <si>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</si>
  <si>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</si>
  <si>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</si>
  <si>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</si>
  <si>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Definition added by 11-08/xxx1.</t>
  </si>
  <si>
    <t>The AP has only one geospatial location.  A table is necessary because the structure of management information does not allow for floating point numbers.</t>
  </si>
  <si>
    <t>The AP has only one civic location.  A table is necessary because the structure of management information does not allow for floating point numbers.</t>
  </si>
  <si>
    <t>11-08/xxx1 makes it clear that dot11ApGeospatialAltitudeType and dot11ApGeospatialType are referring to the same object.</t>
  </si>
  <si>
    <t>Reassigned to bucket 613</t>
  </si>
  <si>
    <t>What is the meaning of (2) in the Network Authentication Type Unit Length field?  If it is representing the value of the length field, then it is wrong since there is only one octet following the field.</t>
  </si>
  <si>
    <t>Change (2) to (1)</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</si>
  <si>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</si>
  <si>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</si>
  <si>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</si>
  <si>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</si>
  <si>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Add a description of where the primitive is valid, similar to that in 10.3.32.1.1.</t>
  </si>
  <si>
    <t>10.3.32.3.1</t>
  </si>
  <si>
    <t>10.3.33.2.1</t>
  </si>
  <si>
    <t>Add a description of where the primitive is valid, similar to that in 10.3.33.1.1.</t>
  </si>
  <si>
    <t>10.3.33.3.1</t>
  </si>
  <si>
    <t>10.3.33.4.1</t>
  </si>
  <si>
    <t>Use of the term "roaming" might be too generic.  Remember that 802.11u is not a standard in and of itself, it is an *amendment* to another (much larger) document. So the term must be used consistently within the 802.11u document as well as the larger, encompassing document.</t>
  </si>
  <si>
    <t>Suggest using a different, distinct, unique term to avoid confusion. e.g. "intra-network transition" (poor choice because the term "network" is also overloaded in this definition), or "intra-SSPN transition" (recommended).</t>
  </si>
  <si>
    <t xml:space="preserve">Use of the word "moving" in the definition ambiguous and incorrect.  STAs sometimes change their association status even while stationary. </t>
  </si>
  <si>
    <t xml:space="preserve">Better to use the already defined 802.11 term of "transition", which I believe is what is meant here. </t>
  </si>
  <si>
    <t xml:space="preserve">Figure u1 is not clear. Connection between STA1 and STA2 should be a wireless connection not a MAC/PHY connection. Different shades, colors, blocks  may be used. </t>
  </si>
  <si>
    <t>Redraw Figure u1.</t>
  </si>
  <si>
    <t>Figure u1 has arrows missing (when compared to figure 5-7 in 802.11-2007)</t>
  </si>
  <si>
    <t>Add arrows to figure.</t>
  </si>
  <si>
    <t>Interworking interface is not identified in this Figure.</t>
  </si>
  <si>
    <t>Does it refer to the AAA and Data Connection box?</t>
  </si>
  <si>
    <t>The "Interworking Interface" cannot be seen within Figure u1.</t>
  </si>
  <si>
    <t>The text surrounding Figure u1 needs to be made clearer as to what is shown in the figure. For example what is the relevance of STA 1, 2, 3 and 4.</t>
  </si>
  <si>
    <t>"As shown in Figure u1, the Interworking Interface is" - except the Interworking Interface is not identified or annotated in Figure u1.</t>
  </si>
  <si>
    <t>Add an annotation to identify the Inteworking Interface.</t>
  </si>
  <si>
    <t>The text states that a Interworking Interface is a "logical point" that is "distributed".
However, it is a stretch of the English language to "distribute" a "point"</t>
  </si>
  <si>
    <t>Rewrite to express the intent without "distributing" a "point"</t>
  </si>
  <si>
    <t>The term "802.xLAN" is too slangy and potentially confusing to some readers.</t>
  </si>
  <si>
    <t>Change to "IEEE 802 compliant external network".</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</si>
  <si>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</si>
  <si>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</si>
  <si>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</si>
  <si>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Hepworth, Eleanor</t>
  </si>
  <si>
    <t>A ststus code shall be added that takes into account query rejection due to query request frequency higher than permitted</t>
  </si>
  <si>
    <t>see CID 1951</t>
  </si>
  <si>
    <t>The TG feels that the word "PSAP" is a commonly used term within the Emergency Services industry and is also referenced in one of the bibliographical documents.</t>
  </si>
  <si>
    <t>Although clause 11.10.1.3 does describe GAS native queries, the reference is confusing.  Therefore, remove the reference.</t>
  </si>
  <si>
    <t>It is more appropriate to use the sub-clause 7.3.2.44 name in Table 26.</t>
  </si>
  <si>
    <t xml:space="preserve">This document makes the old mistake of confusing layer architecture and implementation. Application of the former makes it clear that most of the functions being addressed by this document are in fact "application layer" functions. An example is the interface between the SSPN and the "AP". Presumably, the SSPN runs at least one management process to control how AP based functionality interact with clients. Such interaction is best described as an application layer protocol that runs over a simple stack of protocols, including a secure transport protocol and a layer 3 internet protocol. </t>
  </si>
  <si>
    <t>Split the draft in two separate documents: one that gives the interaction between the STA and the AP and one that gives the syntax and semantics of the application level interaction between AP and "the external network". In fact the latter has a number of incarnations and the specifics of the interworking could well be different - and that could imply the need for separate Annexes with network specific details.</t>
  </si>
  <si>
    <t>I do not see how these can be "read only", as they need to be populated by the SME in the first place.</t>
  </si>
  <si>
    <t>Delete the sentence.</t>
  </si>
  <si>
    <t>This is a work in progress, methods, messages needed for this that are transported over 802.11 MAC are not specified.</t>
  </si>
  <si>
    <t>Delete this section.</t>
  </si>
  <si>
    <t>Is this “Note: For example, ...” part of the amendment and not just an editorial note to be removed? If yes, it should use the same style as base standard uses for notes. In addition, the referenced document TS29.234 should be listed somewhere (in the end of this Annex?) with more detailed information.</t>
  </si>
  <si>
    <t xml:space="preserve">"[Note: For example, in the 3GPP procedures…." 
in italics. It should be normal text. </t>
  </si>
  <si>
    <t>Use normal text format.</t>
  </si>
  <si>
    <t>Introduction</t>
  </si>
  <si>
    <t>iii</t>
  </si>
  <si>
    <t>more introduction is needed for this draft</t>
  </si>
  <si>
    <t>Please add an introduction that explains what problem this amendment is trying to solve</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</si>
  <si>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</si>
  <si>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</si>
  <si>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</si>
  <si>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</si>
  <si>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</si>
  <si>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</si>
  <si>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</si>
  <si>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</si>
  <si>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</si>
  <si>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</si>
  <si>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</si>
  <si>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</si>
  <si>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</si>
  <si>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</si>
  <si>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</si>
  <si>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Definition added by 11-08/0032r0.</t>
  </si>
  <si>
    <t>Length field in an IE is only a single octet</t>
  </si>
  <si>
    <t>change length to 1</t>
  </si>
  <si>
    <t>Add definition of the Query field.</t>
  </si>
  <si>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</si>
  <si>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</si>
  <si>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</si>
  <si>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</si>
  <si>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</si>
  <si>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</si>
  <si>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</si>
  <si>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</si>
  <si>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</si>
  <si>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</si>
  <si>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</si>
  <si>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</si>
  <si>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66</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</si>
  <si>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</si>
  <si>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</si>
  <si>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</si>
  <si>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</si>
  <si>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</si>
  <si>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</si>
  <si>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</si>
  <si>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</si>
  <si>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</si>
  <si>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</si>
  <si>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</si>
  <si>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</si>
  <si>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</si>
  <si>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</si>
  <si>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</si>
  <si>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If the network code is 010 (“chargable”) it seems to me that this bit could be set as well.</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</si>
  <si>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</si>
  <si>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</si>
  <si>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</si>
  <si>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</si>
  <si>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</si>
  <si>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</si>
  <si>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</si>
  <si>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</si>
  <si>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</si>
  <si>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</si>
  <si>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</si>
  <si>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</si>
  <si>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</si>
  <si>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delete "(0)" in figure u24</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</si>
  <si>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</si>
  <si>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</si>
  <si>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</si>
  <si>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</si>
  <si>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</si>
  <si>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</si>
  <si>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</si>
  <si>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</si>
  <si>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"The Info ID field is equal to 2, which corresponds to the Emergency Public Network Access Information element per ."  Per what?  Sentence just sorta dies out….</t>
  </si>
  <si>
    <t>Complete the sentence.</t>
  </si>
  <si>
    <t>Per commenter.</t>
  </si>
  <si>
    <t>Per commenter.  Addressed in 11-07-2658r0.</t>
  </si>
  <si>
    <t>Addressed in 11-07/2493r1.</t>
  </si>
  <si>
    <t>Per commenter</t>
  </si>
  <si>
    <t>The reason the exception elements were listed first is because that would be the typical order of evaluation would be to examine the exception element first--if the current packet's DSCP  matches one of the exception element, then the SW routine would set the corresponding UP and exit (no further processing is needed).  If it were done the other way around and the exception were found after processing for range, then that processing would end up being wasted effort.
That said, there is no extra parsing effort needed if the optional elements are at the beginning or end of the IE--either way, logic is needed to determine the number of optional elements.</t>
  </si>
  <si>
    <t>Accepted the first remedy.  Addressed in 11-07/2493r1.</t>
  </si>
  <si>
    <t xml:space="preserve">Multicast delivery is not used for Native GAS--text describing this has been clarified.
Since GAS frames come after GASTIM beacons, a STA that is not interested in these mc frames simply need not listen at this time.
</t>
  </si>
  <si>
    <t>Accept in principle.  Native Query Info element has been deleted, but the Info IDs are now drawn from the table and not in the figures.</t>
  </si>
  <si>
    <t>It is variable because it is a list of native query info id values which are one octet each.</t>
  </si>
  <si>
    <t>See CID 1269</t>
  </si>
  <si>
    <t>Accept in principle, but the text was moved to a different clause.</t>
  </si>
  <si>
    <t>11-07-2658r0</t>
  </si>
  <si>
    <t>Commenter has not provided a specific remedy which can be used.  Even if we check, by what measure should it be decided whether to include the idea?</t>
  </si>
  <si>
    <t>It is optional and not used with multicast mechanism but present in unicast mechanism</t>
  </si>
  <si>
    <t>It is written as "Query Response Length Limit" which is defined in 7.3.2.38.</t>
  </si>
  <si>
    <t>The Advertisement Protocol ID is variable if it is 221 since that makes it a  Vendor specific IE whose length is &gt;1.  This text has been clarified.</t>
  </si>
  <si>
    <t>Accept in principle.  The GAS action frames have been re-worked to so that query request and query response have their own length fields.  Addressed in 11-07-2493r0.</t>
  </si>
  <si>
    <t>Amended to described based on TBTT events.</t>
  </si>
  <si>
    <t>Addressed in 11-07-2493r1.</t>
  </si>
  <si>
    <t>Accept in principle. GAS Request element has been deleted.  Text was revised to incorporate your comment.  Addressed in 11-07-2493r1.</t>
  </si>
  <si>
    <t>See CID 1797.</t>
  </si>
  <si>
    <t>Addressed in 07/2494r2</t>
  </si>
  <si>
    <t>Per commenter.  Addressed in 11-07-2493r1.</t>
  </si>
  <si>
    <t>Accept in principle.  Format of GAS Comeback Response Action frame was changed and the GAS Response element was deleted.   Addressed in 11-07-2493r1.</t>
  </si>
  <si>
    <t>Accept in principle; however GAS Response IE has been deleted and field is now called a query response.</t>
  </si>
  <si>
    <t>Addressed in 11-07/1493r0.</t>
  </si>
  <si>
    <t>The TG discussed this at length when the proposal was being developed.  The group felt that giving non-AP STA the opportunity to go into power-save state during the Comeback Delay interval was important.</t>
  </si>
  <si>
    <t xml:space="preserve">Accept in priniciple; this clause was moved to a new section in the document on Native Info elements so that it is clear they are different ID spaces. </t>
  </si>
  <si>
    <t>11-07-2658r0.</t>
  </si>
  <si>
    <t>See CID 1720.</t>
  </si>
  <si>
    <t>Accept in principle.  11-07-2658r0 changes structure of Native GAS query so this is now clear.</t>
  </si>
  <si>
    <t>Info ID #1 is always present because a Native GAS query will always contain the Capabilities List Info.</t>
  </si>
  <si>
    <t>Commenter did not provide a valid suggested remedy.</t>
  </si>
  <si>
    <t>??</t>
  </si>
  <si>
    <t>Clause 7.3.2.38 clearly describes that the delivery method is specific to each advertisement protocol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</si>
  <si>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</si>
  <si>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</si>
  <si>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</si>
  <si>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</si>
  <si>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</si>
  <si>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</si>
  <si>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</si>
  <si>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</si>
  <si>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</si>
  <si>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</si>
  <si>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</si>
  <si>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</si>
  <si>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</si>
  <si>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</si>
  <si>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</si>
  <si>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</si>
  <si>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</si>
  <si>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</si>
  <si>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3-4</t>
  </si>
  <si>
    <t xml:space="preserve">"The Length field is 2 octets" This is inconsistent with Table u7 that has 1 octet. </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</si>
  <si>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</si>
  <si>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</si>
  <si>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</si>
  <si>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</si>
  <si>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</si>
  <si>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</si>
  <si>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802.11u does not add new MAC procedures.  QoS mapping does not change the functionality of the .11 MAC; it only adds a means of controlling when the existing .11 priorities are used.</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</si>
  <si>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</si>
  <si>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</si>
  <si>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</si>
  <si>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</si>
  <si>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</si>
  <si>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</si>
  <si>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</si>
  <si>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</si>
  <si>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</si>
  <si>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</si>
  <si>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</si>
  <si>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</si>
  <si>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Add the following definition for Interworking in clause 3: "Interworking: Functions that support use of an IEEE 802.11 AN to non-IEEE 802.11 network.  The interworking function assists non-AP STAs in selecting appropriate APs, using appropriate QoS settings for transmissions, and access to emergency services."</t>
  </si>
  <si>
    <t>Clause 5.2.7 comes before the complete architecture figure (Fig. 5-7) in 5.3.2.  It is inappropriate to refer forward to a figure.  Several figures in the baseline in clause 5 have overlapping content.</t>
  </si>
  <si>
    <t>See CID 1714</t>
  </si>
  <si>
    <t>Clause 5.2.7 states that interworking is not supported on an IBSS.  In an infrastructure network, it is assumed that non-AP STAs will receive alerts from the network, but not vice versa.  Rewrite sentence to read: "This bit is always set to 0 by the non-AP STA upon transmission and ignored by the AP upon reception."</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</si>
  <si>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</si>
  <si>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</si>
  <si>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</si>
  <si>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</si>
  <si>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</si>
  <si>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</si>
  <si>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</si>
  <si>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</si>
  <si>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Change "Figure u25" to "Figure u36"</t>
  </si>
  <si>
    <t>Accept the proposed resolution.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</si>
  <si>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</si>
  <si>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</si>
  <si>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The parameter table as defined in IEEE 802.11-2007, clause 10.3.24.2.2 seems to handle optional fields and is a reasonable template to follow.  Remove the word "(optional)" in the primitive parameter list.</t>
  </si>
  <si>
    <t>See CID 1950</t>
  </si>
  <si>
    <t>Add a timeout value to the parameter list, EmergencyNetworksTimeout.  In the EmergencyNetwork.Confirm also add in the result code value for the timeout. This is just local behaviour.</t>
  </si>
  <si>
    <t>Matthew Gast &amp; Hong Cheng</t>
  </si>
  <si>
    <t>Stephen McCann &amp; Srini Sreemanthula</t>
  </si>
  <si>
    <t>The group feels that is an unimportant special case and does not add value to the feature set.</t>
  </si>
  <si>
    <t>Reserve numbers 0x00 - 0x0F and re-start the number of the table of 0x10.</t>
  </si>
  <si>
    <t>These bits allow programmatic responses to UAM, for example a laptop could programmatically open a browser to prompt the user to provide UAM credentials.</t>
  </si>
  <si>
    <t>The commenter is invited to create a submission, as the comment does not contain enough detail to allow a current resolution.</t>
  </si>
  <si>
    <t>Prepend the following words to the suggested remedy "if the STA can not determine it's own location by its own means, then"</t>
  </si>
  <si>
    <t>The group feels that a suitable illustration of this mechanism has already been provided in Figure u33</t>
  </si>
  <si>
    <t>Buttar, Alistair</t>
  </si>
  <si>
    <t>Propose to add text to clarify one main goal of 802.11u</t>
  </si>
  <si>
    <t>Add text "A key feature of this specification is to support the use of WLAN to access wide area networks (WAN), which can themselves be wireless or wireline."</t>
  </si>
  <si>
    <t xml:space="preserve">The definition of SSPN is vague. </t>
  </si>
  <si>
    <t>Delete "or indeed multiple identities"</t>
  </si>
  <si>
    <t>Definition of SSPN is awkwardly worded and therefore confusing</t>
  </si>
  <si>
    <t>Reword</t>
  </si>
  <si>
    <t>ER</t>
  </si>
  <si>
    <t>Text states, "Policy that should be applied to user’s traffic in terms of routing provision".  The term, routing--a L3 term--should be replaced by "bridging", an L2 term.</t>
  </si>
  <si>
    <t>I suggest make a separate definition for User Profile Information</t>
  </si>
  <si>
    <t>Text states, "… Specifies the set of services that the …"</t>
  </si>
  <si>
    <t>Text should clarify these are Layer 2 (L2) services.</t>
  </si>
  <si>
    <t>Recommend leaving the SSID unchanged and introducing additional terminology such as "Alternate SSID"</t>
  </si>
  <si>
    <t>In all places that SSID is used to represent alternate SSIDs other than the SSID that appears in legacy SSID field, be replaced with "Alternate SSID".</t>
  </si>
  <si>
    <t>User plane not defined</t>
  </si>
  <si>
    <t>Provide definition</t>
  </si>
  <si>
    <t>"...The destination/source network for the user plane traffic traveling..."
User plane is not a term defined in .11</t>
  </si>
  <si>
    <t>Add a definition for it.</t>
  </si>
  <si>
    <t>What is a "distribution and integration service"? Also what is "A WLAN system" on the next line?</t>
  </si>
  <si>
    <t>Please define "integration" in this context or delete it. Replace "WLAN system" with "AN"</t>
  </si>
  <si>
    <t>Confusing definition of SSPN</t>
  </si>
  <si>
    <t>Reword to: The service provider's network with which STA has an established relationship.</t>
  </si>
  <si>
    <t>It is unnecessary to define "DN". A Destination Network is just an SSPN. In any case, it is not just a destination, but also a source.</t>
  </si>
  <si>
    <t>Remove DN from the definitions and replace DN in the spec with SSPN.</t>
  </si>
  <si>
    <t xml:space="preserve">Leave the SSID alone and introducing additional terminology such as "Alternate SSID". </t>
  </si>
  <si>
    <t>Leave the SSID alone.</t>
  </si>
  <si>
    <t xml:space="preserve">Recommend leaving the SSID unchanged and introducing additional terminology such as "Alternate SSID". </t>
  </si>
  <si>
    <t>Whay is “mSSID”? This is not defined in Clause 4.</t>
  </si>
  <si>
    <t>Add “mSSID” into Clause 4 or write “m” in full here (and in other places using mSSID).</t>
  </si>
  <si>
    <t>10.3.32.2.1</t>
  </si>
  <si>
    <t>This paragraph needs to describe where the primitive is valid.</t>
  </si>
  <si>
    <t>dot11GasResponseTimeout is already defined, but the text in this clause and in clause 10.3.30.1.2 should be augmented to reference this MIB variable.</t>
  </si>
  <si>
    <t>Hard</t>
  </si>
  <si>
    <t>MIH</t>
  </si>
  <si>
    <t>5. MIH</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</si>
  <si>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</si>
  <si>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</si>
  <si>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as in comment</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</si>
  <si>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</si>
  <si>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</si>
  <si>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</si>
  <si>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</si>
  <si>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</si>
  <si>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</si>
  <si>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</si>
  <si>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</si>
  <si>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</si>
  <si>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</si>
  <si>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</si>
  <si>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</si>
  <si>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Compress this information: e.g. encode QRLL as a power-of-2 multiple of 256: i.e. support 256, 512, 1024, (1536?), 2048, 4096, .. 65536, inf (say 4 bits); then merge these 4 bits with 1 bit of AdvCtrl. 3 bits of APID may be OK too; if so this is one octet only, else two.</t>
  </si>
  <si>
    <t>Deferred</t>
  </si>
  <si>
    <t>Section 5.9 has been amended as detailed in approved document 11-07-2493r1.</t>
  </si>
  <si>
    <t>Clause 11.10.2 is deleted, because the functionality described in it has been superceded by 11-07-2493r1 and 11-07-2604r2.</t>
  </si>
  <si>
    <t>To main integrity in this amendment, it is necessary to reference the draft versions of the 802.21 standard, until it is published.  It should be noted that this reference can now be an informative reference.</t>
  </si>
  <si>
    <t>The frame description is normative, but support of 802.21 is optional.  (A non-AP STA that does not support 802.21 can be 802.11u compliant by not advertising the 802.21 features.).  References to 802.21 will be an informative reference.</t>
  </si>
  <si>
    <t>The TG feels that TGu cannot make any analysis of the security characteristics of UAM. It mearly provides an indication that UAM can be used, as a method to authenticate the SSPN.</t>
  </si>
  <si>
    <t>Addressed by document 11-07-2658r0</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</si>
  <si>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</si>
  <si>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Changed to "This field is only present when the GASTIM count is zero" since non-normative text is supposed to be used in clause 7.3.2.  Addressed by 07/24i3r0.</t>
  </si>
  <si>
    <t>Modify the sentence, "AP transmits multicast GAS Comeback Response Action Frames containing encapsulated query responses." to read, "After the GASTIM beacon, the AP transmits multicast GAS Comeback Response Action Frames containing encapsulated query responses."  Addressed in 07/2493r0.</t>
  </si>
  <si>
    <t>Amend the sentence, "The Query Fragment ID is incremented by 1 for each subsequent fragment in a multi-fragment query response." to read, "The Query Fragment ID shall be set to 0 for the initial frame and incremented by 1 for each subsequent fragment in a multi-fragment query response."    Addressed in 07/2493r0.</t>
  </si>
  <si>
    <t>Resolution as stated by commenter.  Addressed in 07/2493r0.</t>
  </si>
  <si>
    <t>Text amended to state that GAS Native protocol only supports unicast delivery mechanism.   Addressed in 07/2493r0.</t>
  </si>
  <si>
    <t>Addressed by 07/2493r0.</t>
  </si>
  <si>
    <t>Addressed in 07/2493r0.</t>
  </si>
  <si>
    <t>Change the text to stipulate "unassociated states", as opposed to "State 1".   Addressed in 07/2493r0.</t>
  </si>
  <si>
    <t>Native GAS response and non-native GAS response use the same delivery methods.  The difference between native and non-native is whether the query gets sent to a server in the DS or not. It also appears that native GAS will not use multicast delivery or the comeback mechanism, due to the simple nature of the message exchange.  The text should be re-arranged to describe native GAS, unicast GAS and then multicast GAS.  This is addressed in 07/2493r0.</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</si>
  <si>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</si>
  <si>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</si>
  <si>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</si>
  <si>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</si>
  <si>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</si>
  <si>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</si>
  <si>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</si>
  <si>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</si>
  <si>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</si>
  <si>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</si>
  <si>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</si>
  <si>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</si>
  <si>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11-07-2425r0</t>
  </si>
  <si>
    <t>Add a reference to P.1.2. as a description of how to use location information with ESO networks.</t>
  </si>
  <si>
    <t>see CID 998</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</si>
  <si>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</si>
  <si>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</si>
  <si>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</si>
  <si>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</si>
  <si>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</si>
  <si>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</si>
  <si>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</si>
  <si>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</si>
  <si>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</si>
  <si>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</si>
  <si>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</si>
  <si>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</si>
  <si>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Clarify and add procedure. Procedure should perhaps be added in section 9 where more discussion on MAC requirements should be added.</t>
  </si>
  <si>
    <t>7.3.2.46</t>
  </si>
  <si>
    <t>29</t>
  </si>
  <si>
    <t>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</si>
  <si>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</si>
  <si>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</si>
  <si>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</si>
  <si>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</si>
  <si>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</si>
  <si>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</si>
  <si>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</si>
  <si>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</si>
  <si>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</si>
  <si>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</si>
  <si>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</si>
  <si>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</si>
  <si>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</si>
  <si>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</si>
  <si>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</si>
  <si>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</si>
  <si>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</si>
  <si>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</si>
  <si>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</si>
  <si>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</si>
  <si>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</si>
  <si>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</si>
  <si>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</si>
  <si>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</si>
  <si>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</si>
  <si>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whole of this paragraph requires re-writing.</t>
  </si>
  <si>
    <t>UAM method is unsecured and leaves non-AP STA and end-user subject to phishing attacks.</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</si>
  <si>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</si>
  <si>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</si>
  <si>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</si>
  <si>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</si>
  <si>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</si>
  <si>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</si>
  <si>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</si>
  <si>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</si>
  <si>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</si>
  <si>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</si>
  <si>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</si>
  <si>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</si>
  <si>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</si>
  <si>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</si>
  <si>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</si>
  <si>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</si>
  <si>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</si>
  <si>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</si>
  <si>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</si>
  <si>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</si>
  <si>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</si>
  <si>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</si>
  <si>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</si>
  <si>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</si>
  <si>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</si>
  <si>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</si>
  <si>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</si>
  <si>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</si>
  <si>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</si>
  <si>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</si>
  <si>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</si>
  <si>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</si>
  <si>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</si>
  <si>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</si>
  <si>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</si>
  <si>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</si>
  <si>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</si>
  <si>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</si>
  <si>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</si>
  <si>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</si>
  <si>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</si>
  <si>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</si>
  <si>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</si>
  <si>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</si>
  <si>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</si>
  <si>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</si>
  <si>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</si>
  <si>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</si>
  <si>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The exact meanings of "when mBSSID is not simultaneously configured" and when "mSSID is simultaneously configured" are not clearly defined</t>
  </si>
  <si>
    <t>Although it says "non-default SSID" is defined in 7.3.2.47, but there's no mention of this there.</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</si>
  <si>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</si>
  <si>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</si>
  <si>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</si>
  <si>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</si>
  <si>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</si>
  <si>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</si>
  <si>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</si>
  <si>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</si>
  <si>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Accept proposed change.</t>
  </si>
  <si>
    <t>GAS has features that are not tied directly to connections with external networks, therefore the name is appropriate.</t>
  </si>
  <si>
    <t>All instances of dot11InterworkingImplemented are changed to dot11InterworkingServiceImplemented.</t>
  </si>
  <si>
    <t>This concept was adopted in 11-07/2494r3.</t>
  </si>
  <si>
    <t>Change "dot11NonApStaEntry" to "dot11InterworkingEntry"</t>
  </si>
  <si>
    <t>The suggested resolution is consistent with the baseline.</t>
  </si>
  <si>
    <t>Change "SSID IE as defined in the base specification" to "SSID IE as defined in 7.3.2.1"</t>
  </si>
  <si>
    <t>The definition of the interworking IE was changed by 11-07/2494r3 to merge features and reduce IE utilization.</t>
  </si>
  <si>
    <t>The information element is present in the Beacon only when dot11InterworkingServiceImplemented is set to TRUE.</t>
  </si>
  <si>
    <t>GAS does not operate using broadcast frames, so this change is inappropriate.</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</si>
  <si>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</si>
  <si>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</si>
  <si>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</si>
  <si>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</si>
  <si>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</si>
  <si>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</si>
  <si>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7.3.2.42</t>
  </si>
  <si>
    <t>The existing statement is false.</t>
  </si>
  <si>
    <t>Change to "The length field is 1 octet.  The value of the length field is 2."</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</si>
  <si>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</si>
  <si>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</si>
  <si>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Amend the phrase, "Advertising Protocol which is used for Queries and Query Responses." to read "Advertising Protocol as defined in clause 7.3.2.38 which is used for Queries and Query Responses."</t>
  </si>
  <si>
    <t>Srini Sreemanthula &amp; Dave Stephenson</t>
  </si>
  <si>
    <t>Apparently there is something missing.  Per what?</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</si>
  <si>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</si>
  <si>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</si>
  <si>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</si>
  <si>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Unclear why the restriction on the same mobility domain is needed.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</si>
  <si>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</si>
  <si>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</si>
  <si>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</si>
  <si>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</si>
  <si>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</si>
  <si>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</si>
  <si>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</si>
  <si>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</si>
  <si>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</si>
  <si>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Submission</t>
  </si>
  <si>
    <t>Venue Date:</t>
  </si>
  <si>
    <t>IEEE P802.11 Wireless LANs</t>
  </si>
  <si>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</si>
  <si>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</si>
  <si>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</si>
  <si>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</si>
  <si>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</si>
  <si>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</si>
  <si>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</si>
  <si>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</si>
  <si>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</si>
  <si>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</si>
  <si>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</si>
  <si>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AN' is not defined in the base standard nor here. Either rename the entity or define 'AN'. Capitalized words beginning with 'A' and 'N' are not in the definition.</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</si>
  <si>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</si>
  <si>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</si>
  <si>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</si>
  <si>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</si>
  <si>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</si>
  <si>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</si>
  <si>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</si>
  <si>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</si>
  <si>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</si>
  <si>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</si>
  <si>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</si>
  <si>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</si>
  <si>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</si>
  <si>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</si>
  <si>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</si>
  <si>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</si>
  <si>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</si>
  <si>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</si>
  <si>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</si>
  <si>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</si>
  <si>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</si>
  <si>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</si>
  <si>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</si>
  <si>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</si>
  <si>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Table Items are missing any optionality, and Clause 10 references.</t>
  </si>
  <si>
    <t>Add appropriate statements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</si>
  <si>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</si>
  <si>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</si>
  <si>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</si>
  <si>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</si>
  <si>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</si>
  <si>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Fully specify usage of ext id.</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</si>
  <si>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</si>
  <si>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</si>
  <si>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</si>
  <si>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</si>
  <si>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</si>
  <si>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</si>
  <si>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</si>
  <si>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</si>
  <si>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</si>
  <si>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</si>
  <si>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</si>
  <si>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</si>
  <si>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Change the table to say "enumerated value" or similar and specify the values as such rather than as a bitmask which it is not.</t>
  </si>
  <si>
    <t>There's no definition of what should be done if the NSR bit is set to 0.</t>
  </si>
  <si>
    <t>Define the behavior for NSR Bit set to 0.</t>
  </si>
  <si>
    <t>Unknown</t>
  </si>
  <si>
    <t xml:space="preserve">Consistency of name is it credential or credentials IE?  </t>
  </si>
  <si>
    <t>Pick one and use consistently through out</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</si>
  <si>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</si>
  <si>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</si>
  <si>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</si>
  <si>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</si>
  <si>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</si>
  <si>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</si>
  <si>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</si>
  <si>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</si>
  <si>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</si>
  <si>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</si>
  <si>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</si>
  <si>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</si>
  <si>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</si>
  <si>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</si>
  <si>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</si>
  <si>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 xml:space="preserve">What exactly is the format of a GAS report. 802.11u D1.0 refers to 802.21 when the advertisement bit is set to 1. </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</si>
  <si>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</si>
  <si>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</si>
  <si>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</si>
  <si>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</si>
  <si>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7.3.2</t>
  </si>
  <si>
    <t>see the comment</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</si>
  <si>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</si>
  <si>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</si>
  <si>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</si>
  <si>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</si>
  <si>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</si>
  <si>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</si>
  <si>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</si>
  <si>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</si>
  <si>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</si>
  <si>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</si>
  <si>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</si>
  <si>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</si>
  <si>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</si>
  <si>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</si>
  <si>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</si>
  <si>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</si>
  <si>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</si>
  <si>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</si>
  <si>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</si>
  <si>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</si>
  <si>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</si>
  <si>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</si>
  <si>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This concept exists in a network of type "Emergency Services Network", with no RSN IE defined.</t>
  </si>
  <si>
    <t>Public credentials are maintained only on APs.  Non-AP STAs do not have public credentials.</t>
  </si>
  <si>
    <t>The first part of the comment is accepted, but the commentor does not state why the tunneled type should be removed.</t>
  </si>
  <si>
    <t xml:space="preserve">STA does mean only non-AP STA, and this IE is sent only by Aps </t>
  </si>
  <si>
    <t>Figure u27 should be corrected by the IE as defined in clause 7.3.2.44</t>
  </si>
  <si>
    <t>The status code is part of the length, and the description of clause 7.3.2.53 should be corrected.</t>
  </si>
  <si>
    <t>Define the Emergency Service Public Credential IE</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</si>
  <si>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</si>
  <si>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</si>
  <si>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</si>
  <si>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</si>
  <si>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</si>
  <si>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</si>
  <si>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</si>
  <si>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</si>
  <si>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</si>
  <si>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Commenter did not specify a remedy that TG could use to resolve comment.  Native GAS was designed to use action frames as was QoS Map (as well as other 802.11 features)--justification of why a particular design approach was taken does not belong in the amendment.</t>
  </si>
  <si>
    <t>See CID 1521</t>
  </si>
  <si>
    <t>Move paragraph on page 34 lines 2-8 to page 77 line  11.</t>
  </si>
  <si>
    <t>Interworking IE will be deleted from the Association Request frame.</t>
  </si>
  <si>
    <t>See CID 2322.  Interworking IE will be deleted from the Association Response frame.</t>
  </si>
  <si>
    <t>Remove Interworking Capability from MLME-Assocate.confirm and MLME-Reassociate.confirm primitives.</t>
  </si>
  <si>
    <t>Replace "network" with "ESS".</t>
  </si>
  <si>
    <t>An Access Network is a specific type of WLAN deployment.  E.g., it is not an IBSS or a mesh network).  So the definition is important.</t>
  </si>
  <si>
    <t>See 11-07-2604.</t>
  </si>
  <si>
    <t>This clause is deleted in 11-07-2604.</t>
  </si>
  <si>
    <t>Many references to appendices are included.  Commenter should be more specific as to where references are missing and where clarification is needed.</t>
  </si>
  <si>
    <t>Commenter did not suggest a remedy which TG can apply.  Commenter needs to suggest specific pages/lines where document is inconsistent or inaccurate.</t>
  </si>
  <si>
    <t>The only normative interfaces for 802.11 are the over-the-air interfaces and not to entities in the DS.  Protocols governing communications at a higher layers are out-of scope.</t>
  </si>
  <si>
    <t>Change text of "DLS operation" to "Admission control"</t>
  </si>
  <si>
    <t>In particular, define whether non 802.11 entities are present, either portal entities or other wireless distribution systems and components.</t>
  </si>
  <si>
    <t>Improper name and description of SSID Container, here and 7.2.3.9. Pattern after Extended Supported Rates, removing "IE" from Information, and remove brackets - "Optionally is present if …"</t>
  </si>
  <si>
    <t>As the laws may change, and further kinds of emergency calls become evident, it is appropriate to reserve the value 0, and assign 1 to Emergency call, renumbering the rest. Note that RFC 2578 recommends that numbering that enumerate things should begin at 1.</t>
  </si>
  <si>
    <t>"UAM" is not defined or apparent from the titles of new references, nor which ones are "the browser-based" ones.</t>
  </si>
  <si>
    <t>rewrite this description to clarify which "browser-based Universal Access Method" is being referred to.</t>
  </si>
  <si>
    <t>9.9.3.1</t>
  </si>
  <si>
    <t>Change Descriptions of CivicLocations to refer to the current ISO 3166-2 as amended by newsletters  where applicable.</t>
  </si>
  <si>
    <t>Reduce the number of IEs in this specification to 3!  This exercise will lead the group to converge on a smaller problem subset.</t>
  </si>
  <si>
    <t>Stanley, Dorothy</t>
  </si>
  <si>
    <t>Design and include specific state machines which are neeed to maintain the interoperability between the entities, especially between the non-AP STA and AP.</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</si>
  <si>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</si>
  <si>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</si>
  <si>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</si>
  <si>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</si>
  <si>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</si>
  <si>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</si>
  <si>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</si>
  <si>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</si>
  <si>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</si>
  <si>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</si>
  <si>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</si>
  <si>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</si>
  <si>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</si>
  <si>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</si>
  <si>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</si>
  <si>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</si>
  <si>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</si>
  <si>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</si>
  <si>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</si>
  <si>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</si>
  <si>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</si>
  <si>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</si>
  <si>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</si>
  <si>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</si>
  <si>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</si>
  <si>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</si>
  <si>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</si>
  <si>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</si>
  <si>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</si>
  <si>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the number of bits of the Reserved field of the Interworking Capabilities field is shown as 11.  This is incorrect; it's 12.</t>
  </si>
  <si>
    <t>Correct the number of bits to 12</t>
  </si>
  <si>
    <t>Tn</t>
  </si>
  <si>
    <t>There should be a reference to section 7.3.2.38 so that reader knows EASN refers to a specific advertisement protocol.</t>
  </si>
  <si>
    <t>Add the text.</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</si>
  <si>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</si>
  <si>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</si>
  <si>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</si>
  <si>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</si>
  <si>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</si>
  <si>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</si>
  <si>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</si>
  <si>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</si>
  <si>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</si>
  <si>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</si>
  <si>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</si>
  <si>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</si>
  <si>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</si>
  <si>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</si>
  <si>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</si>
  <si>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</si>
  <si>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</si>
  <si>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</si>
  <si>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</si>
  <si>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</si>
  <si>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If so reference draft 802.21 D6.0 clauses 7.3.4, 7.3.5, 7.3.6, 7.3.11, and 7.3.12 for alignment material.</t>
  </si>
  <si>
    <t>Durand, Roger</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</si>
  <si>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</si>
  <si>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</si>
  <si>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</si>
  <si>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</si>
  <si>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</si>
  <si>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</si>
  <si>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</si>
  <si>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</si>
  <si>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</si>
  <si>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</si>
  <si>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</si>
  <si>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</si>
  <si>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</si>
  <si>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</si>
  <si>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</si>
  <si>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</si>
  <si>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</si>
  <si>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</si>
  <si>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</si>
  <si>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</si>
  <si>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</si>
  <si>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</si>
  <si>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</si>
  <si>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</si>
  <si>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</si>
  <si>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</si>
  <si>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</si>
  <si>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</si>
  <si>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</si>
  <si>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</si>
  <si>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</si>
  <si>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</si>
  <si>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</si>
  <si>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</si>
  <si>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</si>
  <si>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</si>
  <si>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</si>
  <si>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</si>
  <si>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</si>
  <si>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</si>
  <si>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</si>
  <si>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</si>
  <si>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</si>
  <si>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</si>
  <si>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</si>
  <si>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</si>
  <si>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</si>
  <si>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 authentication is the EAP user authentication supported by 802.1X.  Rewrite definition to read: "The user identity submitted by the client during 802.1X authentication."</t>
  </si>
  <si>
    <t>See CID 1716</t>
  </si>
  <si>
    <t>ES</t>
  </si>
  <si>
    <t>QoS</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</si>
  <si>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</si>
  <si>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</si>
  <si>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</si>
  <si>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</si>
  <si>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</si>
  <si>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</si>
  <si>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</si>
  <si>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</si>
  <si>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</si>
  <si>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</si>
  <si>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</si>
  <si>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</si>
  <si>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</si>
  <si>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</si>
  <si>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</si>
  <si>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</si>
  <si>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</si>
  <si>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</si>
  <si>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</si>
  <si>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</si>
  <si>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</si>
  <si>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</si>
  <si>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The group feels that the comment is unclear, as there is no specific "advertising bit". In addition, no specific page and line number has been provided to assist the group.  The precedent for not defining this, is that 802.1X carries an EAP payload and does not define the protocol specifics  of this payload, as 802.1X is a transport layer mechanism.</t>
  </si>
  <si>
    <t>See CID 470</t>
  </si>
  <si>
    <t>The TG believes that vendor-specific advertising protocols are important and should be supported, as with vendor specific protocols including the IEEE 802.11k neighbor list. Note that the format of these fields is as IEEE 802.11-2007 clause 7.3.2.26.</t>
  </si>
  <si>
    <t>See CID 478</t>
  </si>
  <si>
    <t>Add the following to the description table-cell in row for type "000": Private networks typically include enterprise and residential networks.</t>
  </si>
  <si>
    <t>See CID 479</t>
  </si>
  <si>
    <t>Angelo Centonza</t>
  </si>
  <si>
    <t>See CID 1459</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</si>
  <si>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</si>
  <si>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</si>
  <si>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</si>
  <si>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</si>
  <si>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</si>
  <si>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</si>
  <si>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</si>
  <si>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</si>
  <si>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</si>
  <si>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</si>
  <si>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</si>
  <si>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</si>
  <si>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</si>
  <si>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"802.11i security" - 802.11i does not exist.  It has been rolled into REVma.</t>
  </si>
  <si>
    <t>Relate to terms defined in the baseline,  such as RSN.</t>
  </si>
  <si>
    <t>The term "mSSID" is used repeatedly in the text,  but not defined in clause 3.</t>
  </si>
  <si>
    <t>Add definition to clause 3.</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</si>
  <si>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</si>
  <si>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</si>
  <si>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</si>
  <si>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</si>
  <si>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</si>
  <si>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</si>
  <si>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</si>
  <si>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</si>
  <si>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</si>
  <si>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</si>
  <si>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</si>
  <si>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</si>
  <si>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</si>
  <si>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</si>
  <si>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</si>
  <si>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</si>
  <si>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</si>
  <si>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</si>
  <si>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</si>
  <si>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</si>
  <si>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</si>
  <si>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</si>
  <si>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</si>
  <si>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</si>
  <si>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</si>
  <si>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</si>
  <si>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</si>
  <si>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</si>
  <si>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</si>
  <si>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Function</t>
  </si>
  <si>
    <t>0. Other</t>
  </si>
  <si>
    <t>1. GAS</t>
  </si>
  <si>
    <t>2. ES</t>
  </si>
  <si>
    <t>3. QoS</t>
  </si>
  <si>
    <t>4. SSPN</t>
  </si>
  <si>
    <t>Bucket</t>
  </si>
  <si>
    <t>Others</t>
  </si>
  <si>
    <t>SSPN</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</si>
  <si>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</si>
  <si>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</si>
  <si>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</si>
  <si>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</si>
  <si>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</si>
  <si>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</si>
  <si>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</si>
  <si>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</si>
  <si>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</si>
  <si>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</si>
  <si>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</si>
  <si>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</si>
  <si>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</si>
  <si>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</si>
  <si>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</si>
  <si>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</si>
  <si>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</si>
  <si>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Perahia, Eldad</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</si>
  <si>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</si>
  <si>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</si>
  <si>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</si>
  <si>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</si>
  <si>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</si>
  <si>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</si>
  <si>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</si>
  <si>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</si>
  <si>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</si>
  <si>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</si>
  <si>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</si>
  <si>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</si>
  <si>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</si>
  <si>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</si>
  <si>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11.10.3.1</t>
  </si>
  <si>
    <t>40</t>
  </si>
  <si>
    <t>A.1.16</t>
  </si>
  <si>
    <t>85</t>
  </si>
  <si>
    <t>IW7 MIH Support should be optional</t>
  </si>
  <si>
    <t>Change "CFu:M" to "CFu:O"</t>
  </si>
  <si>
    <t>Bumiller, George</t>
  </si>
  <si>
    <t>3.u.6</t>
  </si>
  <si>
    <t>10.3.7.2.2</t>
  </si>
  <si>
    <t>51</t>
  </si>
  <si>
    <t>7.4.6  and general</t>
  </si>
  <si>
    <t>38 and gener</t>
  </si>
  <si>
    <t>17 and gen</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</si>
  <si>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</si>
  <si>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</si>
  <si>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</si>
  <si>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</si>
  <si>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The TG feels that more detail is required from the commentor.  It is also felt that this issue is referring to "Expedited Bandwidth Request", which is not a service.  Also please see reference 11-06-0268r1 for more information about how this feature is within scope.  This is an essential part of the emergency services functionality.</t>
  </si>
  <si>
    <t>See CID 1437</t>
  </si>
  <si>
    <t>The TG feels that the TCLAS is not used when admission control is not used. The QoS Map provides the DSCP to UP mapping, whenever QoS is used for both unadmitted and admitted traffic.  The information flow for the ADDTS and the QoS map procedures are different, so if the ADDTS procedure is adapted to instead use TCLAS messages, then the current QoS admission control procedures would fundamentally change.</t>
  </si>
  <si>
    <t>Amend the sentence to state "The HC shall refuse to admit a TSPEC requesting service at a higher priority than the non-AP STA's entry in the dot11InterworkingTable."</t>
  </si>
  <si>
    <t>See CID 1822</t>
  </si>
  <si>
    <t>Amend the sentence to state "Therefore, a non-AP STA with dot11InterworkingServiceImplemented set to true, shall request the QoS Map from an AP prior to transmitting frames at other than best-effort user priority (UP = 0)."</t>
  </si>
  <si>
    <t>See CID 1840</t>
  </si>
  <si>
    <t>The TG feels that different SSPNs are required to be on different SSIDs over the air.  If the SSPNs are in different L2 broadcast domains, because for example they are in different VLANs, then they must also use different SSIDs over the air.  Hence the L2 broadcast domain remains separated over the air.</t>
  </si>
  <si>
    <t>Note that STA is typically not associated to an AP when it makes this request.  The following text was used to replace "the DS":  "an AP, which for non-native advertisement protocols may relay the query to a server in the DS."  See 07/2493r0.</t>
  </si>
  <si>
    <t>See CID 683</t>
  </si>
  <si>
    <t>Reword the sentence, "Generic Advertising Service provided by the AP which is described in clause 5.9 supports the network selection process." to "Generic Advertising Service provided by the AP which is described in clause 5.9 supports the network
selection process as well as communicatation with other information resources in the DS before joining a network."  This is addressed in 07/2493r0.</t>
  </si>
  <si>
    <t>QRLL and delivery method are compressed into the 1-octet advertisment control field as shown in 07/2493r0.</t>
  </si>
  <si>
    <t>Accept in principle, but the text was added to the bullet list after Table u1.</t>
  </si>
  <si>
    <t>Delete the word "immediately" in the referenced sentence.  Addressed in 07/2493r0.</t>
  </si>
  <si>
    <t>This IE has been deleted, so this is no longer an issue.  Addressed in 07/2493r0.</t>
  </si>
  <si>
    <t>Additional text added to 7.2.3.1 in 07/2493r0.</t>
  </si>
  <si>
    <t>See CID 1486.</t>
  </si>
  <si>
    <t>Text added to bulleted list after Table u1 and to clause 11.10.1 (Native GAS).  Addressed in 07/2493r0.</t>
  </si>
  <si>
    <t>See CID 2037.</t>
  </si>
  <si>
    <t>See CID 1913.</t>
  </si>
  <si>
    <t>See CID 1973</t>
  </si>
  <si>
    <t>Use commenter's remedy.  Addressed by 07/2493r0.</t>
  </si>
  <si>
    <t xml:space="preserve"> See CID 25</t>
  </si>
  <si>
    <t>See CID #2028,  Addressed by 07/2493r0.</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</si>
  <si>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</si>
  <si>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</si>
  <si>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</si>
  <si>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</si>
  <si>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</si>
  <si>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</si>
  <si>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</si>
  <si>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</si>
  <si>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</si>
  <si>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</si>
  <si>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</si>
  <si>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</si>
  <si>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</si>
  <si>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</si>
  <si>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</si>
  <si>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</si>
  <si>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</si>
  <si>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</si>
  <si>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</si>
  <si>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</si>
  <si>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</si>
  <si>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</si>
  <si>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</si>
  <si>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</si>
  <si>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</si>
  <si>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</si>
  <si>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</si>
  <si>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</si>
  <si>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</si>
  <si>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</si>
  <si>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</si>
  <si>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</si>
  <si>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</si>
  <si>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</si>
  <si>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</si>
  <si>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</si>
  <si>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</si>
  <si>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</si>
  <si>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</si>
  <si>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</si>
  <si>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Delete the clause.</t>
  </si>
  <si>
    <t>The text refers to a "UP" in the MA-UNITDATA.request primitive.  This is incorrect, it should refer to "priority".</t>
  </si>
  <si>
    <t>Change the text.</t>
  </si>
  <si>
    <t>10.3.32.1.2</t>
  </si>
  <si>
    <t>The primitive should specify a timeout value for the request.</t>
  </si>
  <si>
    <t>10.3.32.2.3</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</si>
  <si>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</si>
  <si>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</si>
  <si>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 xml:space="preserve">The "Use SSIDC IE in Probes" is an unnecessary optimization. When all STA are mSSID capable, including the SSID in the probe request along with the "alternate SSID" in a SSIDC IE, causes very little additional overhead in probe request/response. </t>
  </si>
  <si>
    <t>(1) "Specifies the access authorization information only." does not make sense as the definition of "Authorization Information".
(2) I would like to understand more about relationship between the "access authorization information" and "user profile information".</t>
  </si>
  <si>
    <t>Rewrite this clause completely.</t>
  </si>
  <si>
    <t>22-25</t>
  </si>
  <si>
    <t>I'm not sure what HESSID is. Maybe there should be a definition of HESS and definition of HESSID should follow or refer to the definition of HESS.</t>
  </si>
  <si>
    <t>As suggested.</t>
  </si>
  <si>
    <t>"As shown in Figure u1, the Interworking Interface is a logical point that is distributed between AP and the SSPN."
I do not see any logical points depicted in Figure u1. I would like to see that depicted in the figure.</t>
  </si>
  <si>
    <t>2-7</t>
  </si>
  <si>
    <t>Remove broadcast unsolicited QoS Map.</t>
  </si>
  <si>
    <t>This clause is reporting the mechanisms which are in place and is not itself an authentication mechanism. It is an aid to network selection in that it allows the selection of an IEEE 802.11 AN and a SSPN based on the information provided.</t>
  </si>
  <si>
    <t>See CID 485</t>
  </si>
  <si>
    <t>This clause when read together with IEEE 802.11-2007 clause 10.3.2.1 provides an adequate description of this functionality. The editing instructions correctly insert the amended TGu text into the base standard.</t>
  </si>
  <si>
    <t>Need to synchronize TGu and TGy MIB tables. Further investigation is required</t>
  </si>
  <si>
    <t>See CID 550</t>
  </si>
  <si>
    <t>The TG will investigate and add the source of where to obtain these references. The TG will also validate which of these references are normative and which of those can reside within the bibliography.</t>
  </si>
  <si>
    <t>Instruct the editor to note that the reference to this document has changed from a normative reference to the Bibliography. Update the text to include a new URL of a publically available version of this referenced document.</t>
  </si>
  <si>
    <t>The sentence on page 21, line 3-4 should be changed to read "The Length field value is 2 plus the length of the Advertisement Protocol ID."</t>
  </si>
  <si>
    <t>See CID 696</t>
  </si>
  <si>
    <t>Colin Blanchard</t>
  </si>
  <si>
    <t>See CID 177</t>
  </si>
  <si>
    <t>This term appears in IEEE 802.11-2007 Figure 5-6. The TG suggests that the commentor takes this comment forward as an interpretation request.</t>
  </si>
  <si>
    <t>See CID 747</t>
  </si>
  <si>
    <t>See CID 598</t>
  </si>
  <si>
    <t>See CID 1104</t>
  </si>
  <si>
    <t>Matthew Gast</t>
  </si>
  <si>
    <t>See CID 64</t>
  </si>
  <si>
    <t>there is no interworking capability IE defined in ReAssociation Response</t>
  </si>
  <si>
    <t>fragment support is not included</t>
  </si>
  <si>
    <t>add fragment id</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</si>
  <si>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</si>
  <si>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</si>
  <si>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</si>
  <si>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</si>
  <si>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</si>
  <si>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</si>
  <si>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</si>
  <si>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</si>
  <si>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</si>
  <si>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</si>
  <si>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</si>
  <si>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</si>
  <si>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</si>
  <si>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</si>
  <si>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</si>
  <si>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</si>
  <si>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</si>
  <si>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</si>
  <si>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</si>
  <si>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</si>
  <si>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</si>
  <si>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Rewrite sentence to read "Each SSPN-authenticated STA may be given a maximum bandwidth allowance for each access category from the SSPN, as well as HCCA parameters."</t>
  </si>
  <si>
    <t>P.1.1</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</si>
  <si>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</si>
  <si>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</si>
  <si>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</si>
  <si>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</si>
  <si>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</si>
  <si>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</si>
  <si>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</si>
  <si>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</si>
  <si>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</si>
  <si>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</si>
  <si>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</si>
  <si>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</si>
  <si>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</si>
  <si>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</si>
  <si>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</si>
  <si>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</si>
  <si>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</si>
  <si>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</si>
  <si>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</si>
  <si>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</si>
  <si>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</si>
  <si>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</si>
  <si>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</si>
  <si>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</si>
  <si>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</si>
  <si>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</si>
  <si>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</si>
  <si>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</si>
  <si>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</si>
  <si>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</si>
  <si>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</si>
  <si>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</si>
  <si>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</si>
  <si>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</si>
  <si>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</si>
  <si>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</si>
  <si>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</si>
  <si>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</si>
  <si>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</si>
  <si>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</si>
  <si>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</si>
  <si>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</si>
  <si>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</si>
  <si>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</si>
  <si>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</si>
  <si>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</si>
  <si>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</si>
  <si>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</si>
  <si>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</si>
  <si>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</si>
  <si>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</si>
  <si>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</si>
  <si>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</si>
  <si>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</si>
  <si>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</si>
  <si>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</si>
  <si>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</si>
  <si>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</si>
  <si>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</si>
  <si>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</si>
  <si>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</si>
  <si>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</si>
  <si>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</si>
  <si>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</si>
  <si>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</si>
  <si>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</si>
  <si>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</si>
  <si>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</si>
  <si>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</si>
  <si>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</si>
  <si>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</si>
  <si>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</si>
  <si>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</si>
  <si>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</si>
  <si>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</si>
  <si>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</si>
  <si>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</si>
  <si>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</si>
  <si>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</si>
  <si>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</si>
  <si>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</si>
  <si>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</si>
  <si>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</si>
  <si>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</si>
  <si>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</si>
  <si>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</si>
  <si>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</si>
  <si>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</si>
  <si>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</si>
  <si>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</si>
  <si>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The TG considered the option of splitting the PAR and determined that this was not desireable given the interdependance of the features. The changes being proposed all have a common theme and therefore are applicable to one single interworking amendment as allowed by the current PAR.</t>
  </si>
  <si>
    <t>Comment Group</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</si>
  <si>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</si>
  <si>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</si>
  <si>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</si>
  <si>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</si>
  <si>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Matthew Gast &amp; Dave Stephenson</t>
  </si>
  <si>
    <t>11-07-2494r2</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</si>
  <si>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</si>
  <si>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</si>
  <si>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</si>
  <si>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</si>
  <si>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</si>
  <si>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</si>
  <si>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</si>
  <si>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</si>
  <si>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</si>
  <si>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</si>
  <si>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</si>
  <si>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</si>
  <si>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</si>
  <si>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</si>
  <si>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</si>
  <si>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</si>
  <si>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</si>
  <si>
    <t>Accept</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</si>
  <si>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</si>
  <si>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</si>
  <si>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</si>
  <si>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</si>
  <si>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</si>
  <si>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</si>
  <si>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</si>
  <si>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</si>
  <si>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Public credentials are defined in this amendment to support higher-layer emergency call architectures developed by other standards development organizations such as 3GPP.  When using public credentials, each non-AP STA will derive a unique PMK that provides resistance to attack by users with the same set of public credentials.  To address the large number of round trips, the 802.11 working group has requested assistance from the IETF EMU working group in selecting or developing an EAP method that meets the requirements of the emergency call architecture.</t>
  </si>
  <si>
    <t>11-07-2493r1</t>
  </si>
  <si>
    <t>According to the common practice of IEEE 802.11, it is inappropriate to use the word "shall" in clause 10.</t>
  </si>
  <si>
    <t>The non-AP STA can determine the types of information that may be available via query by knowing the supported advertising protocols as advertised by the Advertisment Protocol IE in the beacon.</t>
  </si>
  <si>
    <t>This IE is to support native query protocol, to discover information about the BSS or associated network and is not a request for resources.  Additionally this is generally used when STAs are in state 1, therefore the RIC construction is not applicable.</t>
  </si>
  <si>
    <t>MIHF already exists as an abbreviation.  The definition will be deleted from clause 3.</t>
  </si>
  <si>
    <t>Define a new timeout parameter and define within the MIB.  Default value of 1000 TU.</t>
  </si>
  <si>
    <t>These are present in clause 10.3.2.2.2 in the BSS description element.</t>
  </si>
  <si>
    <t>1493r1</t>
  </si>
  <si>
    <t>802.21 requested the capability to return query respones longer than a single MPDU.  If an operator or sysadmin wants to restrict the size of the query response, then the query response length limit (cf. clause 7.3.2.38) can be used.</t>
  </si>
  <si>
    <t>See CID 1834</t>
  </si>
  <si>
    <t>This is defined in clause 7.4.6.2, 7.4.6.3 and 7.4.6.4.</t>
  </si>
  <si>
    <t>Amend the phrase, "the STA shall also use GAS Native protocol to determine if the" to "the STA shall also use GAS Native protocol (refer to clause 11.10.1.3) to determine if the".</t>
  </si>
  <si>
    <t>While the TG agrees with the commenter that unicast delivery is likely better in some respects for network selection, there could be future advertising protocols which are better suited for multicast delivery.</t>
  </si>
  <si>
    <t>accept</t>
  </si>
  <si>
    <t>Gabor Bajko</t>
  </si>
  <si>
    <t>ETRI &amp; Dave Stephenson</t>
  </si>
  <si>
    <t>The group feels that is an unecessary change to simplify the text. This change would create extra work for the TG that does not achieve anything.</t>
  </si>
  <si>
    <t>See CID 476</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</si>
  <si>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</si>
  <si>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</si>
  <si>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if value is configured, text should state where</t>
  </si>
  <si>
    <t>identify the MIB variable, with normative wording</t>
  </si>
  <si>
    <t>Statement needed in this paragraph giving the normative behavior of the AP</t>
  </si>
  <si>
    <t>TGv has defined a non-transmitted BSSID and FBMS concepts which are having impact to TIM field usage. When multiple SSIDs are supported the TIM field usage is again modified. TIM field usage should be synchronized between TGu and TGv.</t>
  </si>
  <si>
    <t>Reference to Annex K DLS operation - don't see this text in the annex in a DLS operation. Should this be the ACM section? K.1???</t>
  </si>
  <si>
    <t>Provide correct reference or new text.</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</si>
  <si>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</si>
  <si>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</si>
  <si>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</si>
  <si>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</si>
  <si>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</si>
  <si>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</si>
  <si>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</si>
  <si>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</si>
  <si>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</si>
  <si>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</si>
  <si>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</si>
  <si>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</si>
  <si>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</si>
  <si>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</si>
  <si>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</si>
  <si>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The range values need to be provided by the 802.11 TG, not by another group.  If these values are relevant to another group, then the standard needs to be published by that group</t>
  </si>
  <si>
    <t>Either a) Provide the range values in this standard or b) delete the table.</t>
  </si>
  <si>
    <t>Hamilton, Mark</t>
  </si>
  <si>
    <t>K.1</t>
  </si>
  <si>
    <t>Revert to REJECTED_WITH_SUGGESTED_CHANGES from REJECTED_LOCAL_WITH SUGGESTED_CHANGES; delete references in document to REJECTED_LOCAL_WITH_SUGGESTED CHANGES.</t>
  </si>
  <si>
    <t>Definition of AN is provided in clause 4.</t>
  </si>
  <si>
    <t>The definition of roaming is changed to "the act of a wireless terminal obtaining service from a different provider than the one to which it has its subscription"</t>
  </si>
  <si>
    <t>11-07-2493r0 and 11-07-2493r1.</t>
  </si>
  <si>
    <t>TGu and TGv draft will have editorial notes indicating this section is being modified by both amendments and will be aligned as proper.</t>
  </si>
  <si>
    <t>Modify text that states, "Upon receiving a Beacon frame or a Probe Response frame which contains the Interworking Capability element, the non-AP STA shall determine if GAS Native protocol is supported. If so," to ""Upon receiving a Beacon frame or a Probe Response frame which contains the Interworking  element, the non-AP STA shall determine if the Multiple SSIDs bit in the Interworking element is set to 1. If so, the STA shall use GAS Native Query protocol to determine the SSIDs present in the mSSID List"</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</si>
  <si>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</si>
  <si>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</si>
  <si>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</si>
  <si>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</si>
  <si>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</si>
  <si>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</si>
  <si>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</si>
  <si>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</si>
  <si>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</si>
  <si>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Commenters suggestion removes the capability of GAS to support Vendor specific advertising protocols.  Other commenters as well as TG members believe this is an important capability to retain.</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</si>
  <si>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</si>
  <si>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Whether or not a fee is charged is information that is relevant to a user's network selection process, and therefore relevant to the definition.  Change "usually" to "perhaps" to indicate that fees are not required.</t>
  </si>
  <si>
    <t>The interworking IE was redefined in 11-07/2494r3.</t>
  </si>
  <si>
    <t>Change "(x+1)-127" to "5 - 127"to indicate that the value refers to the potential reserved values of the Action category.</t>
  </si>
  <si>
    <t>Information elements used with the GAS native query do not use IE space.</t>
  </si>
  <si>
    <t>Change "Table u2" to "Table u5"</t>
  </si>
  <si>
    <t>Table u9 has the correct order.  Swap the paragraph beginning "The QoS Map Set..." with the paragraph beginning "The Dialog Token field…"</t>
  </si>
  <si>
    <t>The reference should be to Table u10.</t>
  </si>
  <si>
    <t>Delete the second defintion on page 94 line 31 (dot11InterworkingEntry 19)</t>
  </si>
  <si>
    <t>Replace "Below" with "Table P.2"</t>
  </si>
  <si>
    <t>Replace "above" with "Table P.2"</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</si>
  <si>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</si>
  <si>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</si>
  <si>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</si>
  <si>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</si>
  <si>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</si>
  <si>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</si>
  <si>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</si>
  <si>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</si>
  <si>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As the commenter has stated, the assumption is that legacy STAs may be promiscuously looking at all Probe Responses.  Since IEEE 802.11-2007 does not forbid this behavior, it was a safe assumption to make.  Consequently, SSIDC elements are used.</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</si>
  <si>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</si>
  <si>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</si>
  <si>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</si>
  <si>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</si>
  <si>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</si>
  <si>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</si>
  <si>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</si>
  <si>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</si>
  <si>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</si>
  <si>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</si>
  <si>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</si>
  <si>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</si>
  <si>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</si>
  <si>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7.3.1.18</t>
  </si>
  <si>
    <t>This is an excessive number of new information elements to be defining within this single amendment.</t>
  </si>
  <si>
    <t>There are a few varieties of 802.11 phone that do not use IP, and they should not be excluded.</t>
  </si>
  <si>
    <t>D</t>
  </si>
  <si>
    <t>7.2.3.4</t>
  </si>
  <si>
    <t>7.2.3.6</t>
  </si>
  <si>
    <t>bad xref</t>
  </si>
  <si>
    <t>subclause title should match the IE name in Table 26</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</si>
  <si>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</si>
  <si>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</si>
  <si>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</si>
  <si>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</si>
  <si>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</si>
  <si>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</si>
  <si>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The text refers to a "non default SSID", suggesting it is defined in 7.3.2.47
However, 7.3.2.47 does not define a "non default SSID"</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</si>
  <si>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</si>
  <si>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</si>
  <si>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</si>
  <si>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</si>
  <si>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</si>
  <si>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</si>
  <si>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</si>
  <si>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</si>
  <si>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</si>
  <si>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"AP bridging IP datagrams with MIH payloads to". IEEE802.21 may use both IP or generic L2 frames to transport its payload.</t>
  </si>
  <si>
    <t>remove "IP" from the sentence</t>
  </si>
  <si>
    <t>non-AP STA shall only generate the QoSMap.request if the AP supports the QoS Map.</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</si>
  <si>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</si>
  <si>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</si>
  <si>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</si>
  <si>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</si>
  <si>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</si>
  <si>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</si>
  <si>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</si>
  <si>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</si>
  <si>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</si>
  <si>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</si>
  <si>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</si>
  <si>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</si>
  <si>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</si>
  <si>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</si>
  <si>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</si>
  <si>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</si>
  <si>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</si>
  <si>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</si>
  <si>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</si>
  <si>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</si>
  <si>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</si>
  <si>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</si>
  <si>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</si>
  <si>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</si>
  <si>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</si>
  <si>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</si>
  <si>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</si>
  <si>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</si>
  <si>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</si>
  <si>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</si>
  <si>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</si>
  <si>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</si>
  <si>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</si>
  <si>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</si>
  <si>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</si>
  <si>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Cypher, David</t>
  </si>
  <si>
    <t>Is Cfu limited only to QoS AP, QoS STA. This is not indicated here although the text states that. In any case, this limitation is undesirable.</t>
  </si>
  <si>
    <t>Clarify. My view is to not limit 11u to QoS STA/AP.</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</si>
  <si>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</si>
  <si>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</si>
  <si>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</si>
  <si>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</si>
  <si>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</si>
  <si>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</si>
  <si>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</si>
  <si>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</si>
  <si>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</si>
  <si>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</si>
  <si>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</si>
  <si>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</si>
  <si>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See CID 1792</t>
  </si>
  <si>
    <t>See CID 2059</t>
  </si>
  <si>
    <t>multiple</t>
  </si>
  <si>
    <t>This will be produced from a merged document from Matthew and Dave, based on 11-07-2494r3</t>
  </si>
  <si>
    <t>Done within 11-07-2494r3</t>
  </si>
  <si>
    <t>Change text to read "It includes one or more duples of Emergency Subtype code and Emergency Information data elements."</t>
  </si>
  <si>
    <t>See CID 483</t>
  </si>
  <si>
    <t>Delete lines per commenter and modify line 17 which states, "A DSCP Range with low value equal to high value is permitted." to "A DSCP Range with low value equal to high value is permitted; the DSCP high value is greater than or equal to the DSCP low value."</t>
  </si>
  <si>
    <t>Replace the text which states, "At the AP, 802.1p User Priority needs to be mapped to EDCA ACs.  [Note: Optionally, the non-AP STA can use TSPEC to setup the stream at AP with filtering information (TCLAS).]" with "At the AP, either 802.1p User Priority values or DSCP values are mapped to EDCA ACs.  Optionally, the non-AP STA can use TSPEC and TCLAS elements in an ADDTS Request frame to setup a traffic stream in the BSS.  In this method, the User Priority is specified in the TCLAS element.  The policy used by the AP which chooses a specific method to map frames to user priorities is outside the scope of 802.11."</t>
  </si>
  <si>
    <t>See CID 617</t>
  </si>
  <si>
    <t>See CID 996</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</si>
  <si>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</si>
  <si>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</si>
  <si>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</si>
  <si>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</si>
  <si>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</si>
  <si>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</si>
  <si>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</si>
  <si>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</si>
  <si>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</si>
  <si>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</si>
  <si>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</si>
  <si>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</si>
  <si>
    <t>*</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</si>
  <si>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</si>
  <si>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</si>
  <si>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</si>
  <si>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</si>
  <si>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</si>
  <si>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</si>
  <si>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</si>
  <si>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</si>
  <si>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</si>
  <si>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</si>
  <si>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</si>
  <si>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</si>
  <si>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</si>
  <si>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</si>
  <si>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Provide a useful definition or delete</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</si>
  <si>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</si>
  <si>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</si>
  <si>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</si>
  <si>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</si>
  <si>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</si>
  <si>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</si>
  <si>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</si>
  <si>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Change "This primitive reports the status code and query response to a GAS query of a specific advertisement service from the DS." to "This primitive reports the status code and query response to a non native GAS query of a specific advertisement service from the AP or the DS."</t>
  </si>
  <si>
    <t>See CID 1588</t>
  </si>
  <si>
    <t>This is described in section 7.3.2.38 page 21 line 15 in Draft 1.0.</t>
  </si>
  <si>
    <t>The TG feels that the risk of confusion is minimal. There are however dependencies with CID 1486.</t>
  </si>
  <si>
    <t>GASTIMs are supposed to be sent after a beacon, independent of DTIM</t>
  </si>
  <si>
    <t>See CID 997</t>
  </si>
  <si>
    <t>Public credentials are used to support the Emergency Services architecture and are only present on APs. Because non-AP STAs do not have public credentials they cannot be released.</t>
  </si>
  <si>
    <t>The MLME interface to GAS provides an abstraction layer that hides the delivery mechanism from the higher layers, therefore this comment does not apply.</t>
  </si>
  <si>
    <t>See CID 468</t>
  </si>
  <si>
    <t>Submission Required</t>
  </si>
  <si>
    <t>See CID 472</t>
  </si>
  <si>
    <t>Volunteer</t>
  </si>
  <si>
    <t>Dave Stephenson</t>
  </si>
  <si>
    <t>Chair</t>
  </si>
  <si>
    <t>See CID 473</t>
  </si>
  <si>
    <t>GAS</t>
  </si>
  <si>
    <t xml:space="preserve">GAS Native protocol is frequently used in clause 11.10.1.1 and 11.10.1.2, so it is better to move clause 11.10.1.3 to be ahead of the current 11.10.1.1 and 11.10.1.2. </t>
  </si>
  <si>
    <t>Reorganize the text.</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</si>
  <si>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</si>
  <si>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</si>
  <si>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</si>
  <si>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</si>
  <si>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</si>
  <si>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</si>
  <si>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</si>
  <si>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</si>
  <si>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</si>
  <si>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</si>
  <si>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</si>
  <si>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</si>
  <si>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</si>
  <si>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</si>
  <si>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</si>
  <si>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</si>
  <si>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</si>
  <si>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</si>
  <si>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</si>
  <si>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</si>
  <si>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</si>
  <si>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</si>
  <si>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</si>
  <si>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</si>
  <si>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</si>
  <si>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</si>
  <si>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</si>
  <si>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</si>
  <si>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</si>
  <si>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</si>
  <si>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</si>
  <si>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</si>
  <si>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</si>
  <si>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</si>
  <si>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referenced table number is missing</t>
  </si>
  <si>
    <t>change to "element per Table u5"</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</si>
  <si>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</si>
  <si>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</si>
  <si>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</si>
  <si>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</si>
  <si>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</si>
  <si>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</si>
  <si>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</si>
  <si>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</si>
  <si>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</si>
  <si>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</si>
  <si>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</si>
  <si>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</si>
  <si>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</si>
  <si>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</si>
  <si>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</si>
  <si>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The Emergency Service Public Credential IE is not defined</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</si>
  <si>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</si>
  <si>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</si>
  <si>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</si>
  <si>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</si>
  <si>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</si>
  <si>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</si>
  <si>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</si>
  <si>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</si>
  <si>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</si>
  <si>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</si>
  <si>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</si>
  <si>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</si>
  <si>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</si>
  <si>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</si>
  <si>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</si>
  <si>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</si>
  <si>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</si>
  <si>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</si>
  <si>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</si>
  <si>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</si>
  <si>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</si>
  <si>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</si>
  <si>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</si>
  <si>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</si>
  <si>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</si>
  <si>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</si>
  <si>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</si>
  <si>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"802.xLAN" may not be clear.</t>
  </si>
  <si>
    <t>As in comment. It appears that this is a "generic" interowrking with external networks capability, rather than a generic mechanism for any 802.11 specific capability.</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</si>
  <si>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</si>
  <si>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</si>
  <si>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</si>
  <si>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See CID 397</t>
  </si>
  <si>
    <t>The first paragraph seems to contain text that includes the TGv multiple BSSID capability. Since Tgu is currently scheduled to preceed TGv competion, thisis incorrect. Also, editing marks - underlining seems to be missing from the first paragraph.</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</si>
  <si>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</si>
  <si>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</si>
  <si>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</si>
  <si>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</si>
  <si>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</si>
  <si>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</si>
  <si>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</si>
  <si>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</si>
  <si>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</si>
  <si>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</si>
  <si>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Use of bits 0-4 should appear in Figure 8-15</t>
  </si>
  <si>
    <t>add a replacement for figure 8-15</t>
  </si>
  <si>
    <t>Figure 134 in the base standard must be updated for the new extended key ID.</t>
  </si>
  <si>
    <t>Update the figure.</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</si>
  <si>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</si>
  <si>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</si>
  <si>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</si>
  <si>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</si>
  <si>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</si>
  <si>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</si>
  <si>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</si>
  <si>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</si>
  <si>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</si>
  <si>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</si>
  <si>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</si>
  <si>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</si>
  <si>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</si>
  <si>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</si>
  <si>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</si>
  <si>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</si>
  <si>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</si>
  <si>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</si>
  <si>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</si>
  <si>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</si>
  <si>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</si>
  <si>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</si>
  <si>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</si>
  <si>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</si>
  <si>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</si>
  <si>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Remove the group key hierarchy and replace with a pseudorandom operation.</t>
  </si>
  <si>
    <t>11.10.1.1/Entire draft</t>
  </si>
  <si>
    <t>Addressed by 11-07/2493r1</t>
  </si>
  <si>
    <t xml:space="preserve">The definition for MIH is provided in 802.21draft which listed in TGu draft D1.0 normative references. </t>
  </si>
  <si>
    <t>See CID 1103</t>
  </si>
  <si>
    <t>"AN" is an abbreviation in clause 4 and "IEEE 802.11 AN" is a term in clause 3.</t>
  </si>
  <si>
    <t>see CID 2163</t>
  </si>
  <si>
    <t>See CID 1105</t>
  </si>
  <si>
    <t>Addressed in 07/2493r1.</t>
  </si>
  <si>
    <t>The guideliness state "If an IEEE draft is cited, the sponsor shall provide a copy of the draft to be placed on file in the IEEE Standards Activities Department." Listing 802.21 as normative reference meets the criteria mentioned above.</t>
  </si>
  <si>
    <t>Remove the refefence</t>
  </si>
  <si>
    <t>See CID 274. 
 Addressed in 07/2493r0.</t>
  </si>
  <si>
    <t>Addressed by 11-07-2759r0
Please note the referenced draft although addressed the comment, it did not explicitly listed in its comment resolution list.</t>
  </si>
  <si>
    <t xml:space="preserve">Figure 10 will be replaced by the Figure 10 in accepted MIH proposal 11-07-2604r2. </t>
  </si>
  <si>
    <t>Provided definition of GAS Native protocol in clause 3.  Addressed by 07/2493r1.</t>
  </si>
  <si>
    <t>Per commenter.  Addressed by 11-07-2493r1</t>
  </si>
  <si>
    <t>All instances of dot11InterworkingImplemented are changed to dot11InterworkingServiceImplemented. - Done  in  TGu D1.02</t>
  </si>
  <si>
    <t>Accept in principle but used different MIB variable. Addressed in 11-07/2493r1.
Please note although this comment has been addressed in 11-07-2493r1, it is not listed in its comment resolution list.</t>
  </si>
  <si>
    <t>This change was adopted in 11-07/2494r3. Please note although this comment has been addressed in 11-07-2494r3, it is not listed in its comment resolution list.</t>
  </si>
  <si>
    <t>counter</t>
  </si>
  <si>
    <t>GAS uses public action frames which are defined in P802.11y-D6.0 to be Class-1 Frames. A separate list is not necessary. Addressed by 11-07-2493r1</t>
  </si>
  <si>
    <t>It is important to note that EAS notifications must be retrieved via some other method that indicates that a message is waiting. the emergency alerts are made available to unassociated non-AP STAs through GAS, just as MIH content is made available through GAS.  Clarification of this is required. Also see submission 2734</t>
  </si>
  <si>
    <t>Proposed resolution accepted, see also CID 713.</t>
  </si>
  <si>
    <t>Definition of authorization information is rewritten by resolution to CID 2139</t>
  </si>
  <si>
    <t>Definition of authorization information was rewritten by resolution to CID 2139.</t>
  </si>
  <si>
    <t>This definition does not rewrite SSID.  It clarifies that the legacy behavior of the SSID transmitted in the IE is the "default SSID" and the additions are non-default SSIDs.</t>
  </si>
  <si>
    <t>All three terms are defined in 802.11-2007: (1) distribution service in 3.39, (2) integration service in 3.72, and WLAN system in 3.171.</t>
  </si>
  <si>
    <t>Rewrite definition to read: "The use of the realm to determine the SSP and AAA server that handles authentication requests for a particular user credential."</t>
  </si>
  <si>
    <t>Specifying the network-layer interaction of the AP with entities in external networks is out of scope for 802.11.</t>
  </si>
  <si>
    <t>Accept proposed remedy.</t>
  </si>
  <si>
    <t>Resolved by 11-07/2734r0 at November 2007 meeting</t>
  </si>
  <si>
    <t>The TG feels that for each BSSID, you may have multiple SSIDs, therefore there will be multiple GTKSAs.</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</si>
  <si>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</si>
  <si>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</si>
  <si>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Y</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</si>
  <si>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</si>
  <si>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</si>
  <si>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</si>
  <si>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</si>
  <si>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</si>
  <si>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</si>
  <si>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</si>
  <si>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</si>
  <si>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</si>
  <si>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</si>
  <si>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</si>
  <si>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</si>
  <si>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</si>
  <si>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</si>
  <si>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</si>
  <si>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</si>
  <si>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</si>
  <si>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</si>
  <si>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</si>
  <si>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</si>
  <si>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</si>
  <si>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</si>
  <si>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</si>
  <si>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</si>
  <si>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</si>
  <si>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</si>
  <si>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</si>
  <si>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</si>
  <si>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</si>
  <si>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</si>
  <si>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</si>
  <si>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</si>
  <si>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</si>
  <si>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</si>
  <si>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</si>
  <si>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</si>
  <si>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</si>
  <si>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</si>
  <si>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</si>
  <si>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first bullet describes a process that is out of scope of 802.11</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</si>
  <si>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</si>
  <si>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</si>
  <si>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</si>
  <si>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P.1.4</t>
  </si>
  <si>
    <t>113</t>
  </si>
  <si>
    <t>28-50</t>
  </si>
  <si>
    <t>Several instances of "STA" without the non-AP qualifier</t>
  </si>
  <si>
    <t>Change to "non-AP STA"</t>
  </si>
  <si>
    <t>114</t>
  </si>
  <si>
    <t>"STA" without the non-AP qualifier</t>
  </si>
  <si>
    <t>17-24</t>
  </si>
  <si>
    <t>P.2.1</t>
  </si>
  <si>
    <t>115</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</si>
  <si>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</si>
  <si>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From Section 10.3.2.2.2 it appears that elements were added to the MLME-SCAN.confirm message, but no changes to the parameter list are shown.</t>
  </si>
  <si>
    <t>Add the changes to the MLME-SCAN.confirm to reflect the 3 added elements: InterworkingCapability, GASCapability &amp; HESSID</t>
  </si>
  <si>
    <t>Inoue, Yasuhiko</t>
  </si>
  <si>
    <t>13-18</t>
  </si>
  <si>
    <t>Proposed resolution: All instances of "STA" were checked, and appropriately changed to "non-AP STA" by 11-07/2426</t>
  </si>
  <si>
    <t>Proposed resolution: The vendor-specific IE definition in 7.3.2.26 follows the vendor-specific code with a vendor OUI.  Receivers of this frame can use the OUI to distinguish between vendors.  Explanatory text to this effect is added by 11-07/2493.</t>
  </si>
  <si>
    <t>Addressed by 11-07/2493r0</t>
  </si>
  <si>
    <t>Proposed resolution: Resolved by 11-07/2604</t>
  </si>
  <si>
    <t>Proposed resolution: Delete definition of MIH Network Entity (3u9), MIH Users (3u10), and MIHF (3u11) from clause 3, as well as the acronym MIHF from section 4.</t>
  </si>
  <si>
    <t>Proposed resolution: Support for MIH is provided by 11-07/2604</t>
  </si>
  <si>
    <t>Proposed resolution: The clause is removed from section 10, and enhanced in a proposed new clause.</t>
  </si>
  <si>
    <t>Proposed resolution: The section is deleted, so its title should no longer be offensive.</t>
  </si>
  <si>
    <t>Proposed resolution: This section is deleted and replaced by a proposed new clause (21) in 11-07/2604, which the PICS lists optional.</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</si>
  <si>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</si>
  <si>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</si>
  <si>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</si>
  <si>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</si>
  <si>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</si>
  <si>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</si>
  <si>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</si>
  <si>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It would be beneficial for the AP to indicate what types of information the STA can obtain if it does a GAS request, such as, SSPN info (access), or interworking info (neighbouring networks), other information (cellular related).</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</si>
  <si>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</si>
  <si>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</si>
  <si>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</si>
  <si>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Per comment</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</si>
  <si>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</si>
  <si>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</si>
  <si>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</si>
  <si>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</si>
  <si>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</si>
  <si>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</si>
  <si>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</si>
  <si>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</si>
  <si>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Unsolicited QoS Map delivery is not reliable. What if the STA is asleep or otherwise does not receive the message. While it is good to generalize to this case, it creates complications and procedures on multiple transmissions and dealing with error cases.</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</si>
  <si>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</si>
  <si>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</si>
  <si>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</si>
  <si>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</si>
  <si>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</si>
  <si>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</si>
  <si>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</si>
  <si>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</si>
  <si>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11-07-2591r0</t>
  </si>
  <si>
    <t>The text is misleading which states, "The primitive is generated when the non-AP STA receives a GAS Initial Response action frame or GAS Comeback Response action frame from the AP."  A GAS Initial Response action frame may not contain Response Info.</t>
  </si>
  <si>
    <t>The TG considered the option of stopping work on the draft and determined that this is not possible at the moment.  The TGu scope has already been reduced by removing excess functionality and the remaining functionality is technically considered to be implementable in an interoperable manner.</t>
  </si>
  <si>
    <t>Remove lines 23-25 on page 111, and then move lines 26-27 on page 111 to page 112, before the heading on line 48.</t>
  </si>
  <si>
    <t>See CID 208</t>
  </si>
  <si>
    <t>The TG considered the removal of this clause and determined that it is still relevant, as the clause is giving examples of the use of MIB variables. It is not necessary to list every MIB variable within this clause.</t>
  </si>
  <si>
    <t>Work in Progress</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</si>
  <si>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</si>
  <si>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</si>
  <si>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</si>
  <si>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</si>
  <si>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</si>
  <si>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</si>
  <si>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</si>
  <si>
    <t>TG State</t>
  </si>
  <si>
    <t>Ed. State</t>
  </si>
  <si>
    <t>Done</t>
  </si>
  <si>
    <t>Proposed</t>
  </si>
  <si>
    <t>Proposed resolution: This indication is available via the network type field.  If the RSN IE is present, then the emergency network requires public credentials.  If no RSN IE is present, the emergency network is open authentication.</t>
  </si>
  <si>
    <t>11-07/2494r2</t>
  </si>
  <si>
    <t>Role of new parameters in the request is not clear. Description in the table is related to beacon or probe response and not to scan request</t>
  </si>
  <si>
    <t>Define and explain the new parameters in the scan request</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</si>
  <si>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</si>
  <si>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</si>
  <si>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</si>
  <si>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</si>
  <si>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</si>
  <si>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</si>
  <si>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</si>
  <si>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</si>
  <si>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</si>
  <si>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</si>
  <si>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</si>
  <si>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</si>
  <si>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</si>
  <si>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</si>
  <si>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</si>
  <si>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</si>
  <si>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</si>
  <si>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</si>
  <si>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</si>
  <si>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</si>
  <si>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If a network is used as an access network, it must have at least one portal to get frames from the DS to the destination network.  Figure u1 on page 5 seems to support this interpretation.</t>
  </si>
  <si>
    <t>Line 28: "one or more portals"</t>
  </si>
  <si>
    <t>Use proposed text</t>
  </si>
  <si>
    <t>Counter</t>
  </si>
  <si>
    <t>See CID 44</t>
  </si>
  <si>
    <t>The TG believes to the best of its knowledge that IEEE 802.21 will be published prior to the ratification of IEEE 802.11u. If it is not, then this decision will be re-evaluated at the time of IEEE 802.11u ratification</t>
  </si>
  <si>
    <t>Since the work of Tgu is defined by the PAR, it is not possible to consider the reasons for including the IEEE 802.21requirement at this stage of its lifecycle, without a change to the PAR.  The TG considers such a change unnecessary at this time.</t>
  </si>
  <si>
    <t>Definition 3.110 in IEEE 802.11-2007 provides the definition of Portal</t>
  </si>
  <si>
    <t>See also CID 560</t>
  </si>
  <si>
    <t>See CID 242</t>
  </si>
  <si>
    <t>The TG has agreed to use the root terminology "InterworkingService", as opposed to "Interworking" in the MIB variables.</t>
  </si>
  <si>
    <t>See CID 309</t>
  </si>
  <si>
    <t>The reference to 802.11i needs to be changed to "802.11-2007 Robust Security Network"</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</si>
  <si>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</si>
  <si>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</si>
  <si>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The functions of several information elements, including the capabilities field have been combined in 11-07/2494r3.</t>
  </si>
  <si>
    <t>11-07/2493r3 renamed the bit to be "Use SSIDC while active scanning"</t>
  </si>
  <si>
    <t>Change reference to 11.10.1</t>
  </si>
  <si>
    <t>This figure is consistent with the baseline standard.  See 7.3.2.28 through 7.3.2.35.</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</si>
  <si>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</si>
  <si>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</si>
  <si>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</si>
  <si>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</si>
  <si>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</si>
  <si>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</si>
  <si>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</si>
  <si>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</si>
  <si>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</si>
  <si>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</si>
  <si>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</si>
  <si>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</si>
  <si>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</si>
  <si>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</si>
  <si>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</si>
  <si>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</si>
  <si>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</si>
  <si>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</si>
  <si>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</si>
  <si>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</si>
  <si>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</si>
  <si>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</si>
  <si>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</si>
  <si>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</si>
  <si>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</si>
  <si>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</si>
  <si>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</si>
  <si>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</si>
  <si>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</si>
  <si>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</si>
  <si>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</si>
  <si>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</si>
  <si>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</si>
  <si>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</si>
  <si>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</si>
  <si>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</si>
  <si>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</si>
  <si>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</si>
  <si>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</si>
  <si>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</si>
  <si>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</si>
  <si>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</si>
  <si>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</si>
  <si>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</si>
  <si>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</si>
  <si>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</si>
  <si>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</si>
  <si>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While the TG understands that the protocol would be simpler per the commenters suggestion, the TG believes that power saving benefits warrant the complexity--especially when there are many different candidate WLAN networks to query, which is likely when the user is located in an urban setting.</t>
  </si>
  <si>
    <t>In the case of 802.21 information server located in the DS, the physical location of the server could be in the carrier's network operations center, on the other end of a WAN connection.  As such, the delay to obtain the query response could be significant.  Moreover, since a 802.21 server could be providing information service for multiple hotspots, as the server's processing load increases, so does the delay in getting the query response.</t>
  </si>
  <si>
    <t>Using GAS native protocols facilitates discovery of information that would otherwise need to be in the beacon and cause excessive beacon bloat.  The TG sees utility in having both native and non-native GAS procotol.</t>
  </si>
  <si>
    <t>see CID #1430</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</si>
  <si>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</si>
  <si>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</si>
  <si>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</si>
  <si>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</si>
  <si>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</si>
  <si>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</si>
  <si>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</si>
  <si>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In accordance with IEEE 802.11-2007 clause 7.3.2, the comment is correct and a submission will be created to correct this. The GAS specification will change to ensure that the length is 1 octet.</t>
  </si>
  <si>
    <t>See CID 709</t>
  </si>
  <si>
    <t>see CID 709</t>
  </si>
  <si>
    <t>See CID 25</t>
  </si>
  <si>
    <t>See CID 221</t>
  </si>
  <si>
    <t>Matthew Gast &amp; Necati Canpolat &amp; Hong Cheng</t>
  </si>
  <si>
    <t>See CID 469</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</si>
  <si>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</si>
  <si>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</si>
  <si>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</si>
  <si>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</si>
  <si>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</si>
  <si>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</si>
  <si>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</si>
  <si>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Change to "Present if "Use SSIDC IE in Probes" …"</t>
  </si>
  <si>
    <t xml:space="preserve">Network Type in Fig u13 is specified as 1 octet. This is not big enough to accomadate future needs. </t>
  </si>
  <si>
    <t>Make network type 2 octet.</t>
  </si>
  <si>
    <t>7.3.2.49</t>
  </si>
  <si>
    <t>7.4.6.1</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</si>
  <si>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</si>
  <si>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</si>
  <si>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</si>
  <si>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</si>
  <si>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</si>
  <si>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</si>
  <si>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</si>
  <si>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If so, receommend defining 'Advertisement Protocol IE' as a sub-element instead of a global IE -- optimizes on number of ANA assigned IE element IDs.</t>
  </si>
  <si>
    <t>What differentiates 'Native Query IE' from 802.11-2007 IE?</t>
  </si>
  <si>
    <t>Replace "802.xLAN" with "IEEE 802 LAN", as the latter term is used repeatedly in the base standard.</t>
  </si>
  <si>
    <t>The configuration for multicast delivery is described in 7.3.2.38 in Figure u8, and in the subsequent paragraph reading "Bit 0 is set to 1 if, for the advertising protocol specified in the Advertisement protocol ID, the AP is configured for multicast delivery..."</t>
  </si>
  <si>
    <t>See CID 1784</t>
  </si>
  <si>
    <t>Accept proposed resolution for CID 1870</t>
  </si>
  <si>
    <t>This change was adopted in 11-07/2494r3</t>
  </si>
  <si>
    <t>The Interworking IE was modified in 11-07/2494r3 to include several additional fields, one of which enables scanning based on network type.  If the scan request has used the wildcard type, the association response should include the network type so the SME can communicate network type to higher protocol layers.</t>
  </si>
  <si>
    <t>Accept the proposed resolution</t>
  </si>
  <si>
    <t>Remove the equals sign, leaving a complete sentence.</t>
  </si>
  <si>
    <t>The comment does not identify how coverage is inadequate.</t>
  </si>
  <si>
    <t>The interworking IE was modified in 11-07/2494r3, and now includes parameters relevant to the scan request, such as the network type identifier.</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</si>
  <si>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</si>
  <si>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</si>
  <si>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Proposed resolution: The clause is removed by 11-07/2604 and new functionality is defined that is not specific to 802.21.</t>
  </si>
  <si>
    <t>Proposed resolution: 11-07/2604 moves the functionality to a new clause which has explanatory text.</t>
  </si>
  <si>
    <t>Proposed resolution: This clause is deleted by 11-07/2604</t>
  </si>
  <si>
    <t>Proposed resolution: This operation has been redefined and moved to a new clause by 11-07/2604, incorporating requested functionality</t>
  </si>
  <si>
    <t>Proposed resolution: The convergence function defined in 11-07/2604 allows the SME to make predictions about imminent ESS link failure and report them to higher protocol consumers of this information.</t>
  </si>
  <si>
    <t>Proposed resolution: This concept has been deleted from the draft.</t>
  </si>
  <si>
    <t>Proposed resolution: The revised functionality in 11-07/2604 includes range values.</t>
  </si>
  <si>
    <t>Proposed resolution: The revised functionality in 11-07/2604 no longer requires a reference to external documents.</t>
  </si>
  <si>
    <t>Proposed resolution: This text has been replaced by 11-07/2604, and includes primitives to set and get parameters.</t>
  </si>
  <si>
    <t>Proposed resolution: These primitives are removed by 11-07/2604.</t>
  </si>
  <si>
    <t>Proposed resolution: This primitive is removed by 11-07/2604</t>
  </si>
  <si>
    <t>Done?</t>
  </si>
  <si>
    <t>Submission?</t>
  </si>
  <si>
    <t>Discussion?</t>
  </si>
  <si>
    <t>Proposed by ad hoc?</t>
  </si>
  <si>
    <t>Nothing</t>
  </si>
  <si>
    <t>TOTAL</t>
  </si>
  <si>
    <t>Editorial</t>
  </si>
  <si>
    <t>Proposed resolution: Text in 11-07/2425 adopted</t>
  </si>
  <si>
    <t>Proposed resolution: 11-07/2425 uses consistent names.</t>
  </si>
  <si>
    <t>Proposed resolution: The text in 11-07/2425 makes these consistent.</t>
  </si>
  <si>
    <t>Easy/Medium/Hard</t>
  </si>
  <si>
    <t>Without the GAS Comeback Delay, the STA would have to remain in active mode (ie., not in power save mode) to wait for the query response to be re devilvered from an advertising server in the DS; depending on where the server is located (in LAN or distant via WAN) and the load on the server, this could be several seconds.</t>
  </si>
  <si>
    <t>Resolved by GAS clean up in 11-07/2658r0</t>
  </si>
  <si>
    <t>AP will not be capable do cache query responses due to the wide variety of expected queries as well as the potential number of advertising protocols.  Also, TGu respectfully disagrees with the commenter on the feasibility of going away and coming back as this particular feature was proposed by terminal manufacturers.</t>
  </si>
  <si>
    <t>The proposed resolution would force the identified elements into the Beacon, causing excessive Beacon bloat.</t>
  </si>
  <si>
    <t>Additional parameters are not relevant to a scan request</t>
  </si>
  <si>
    <t>delete changes to 10.3.2.1</t>
  </si>
  <si>
    <t>10.3.30.1.2</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</si>
  <si>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</si>
  <si>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</si>
  <si>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</si>
  <si>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</si>
  <si>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</si>
  <si>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</si>
  <si>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</si>
  <si>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</si>
  <si>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</si>
  <si>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</si>
  <si>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</si>
  <si>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</si>
  <si>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Change the text, "When multiple SSIDs are supported, the Partial virtual bitmap of the TIM element is interpreted differently by stations associated with an AP configured for multiple SSIDs." to read, "When multiple SSIDs are supported, the Partial virtual bitmap of the TIM element is interpreted differently by interworking-capable stations associated with an AP configured for multiple SSIDs; STAs which are not capable of interworking service, which  use AID 0 for indication of queued broadcast and multicast frames do not interpret the Partial virtual bitmap differently."</t>
  </si>
  <si>
    <t>There is no need to define a new IE as the proposed changes do not affect legacy operation.   There is NO elimination of individual queued frames with this proposal; this is guaranteed by the AP allocation AIDs that do not collide with the bc/mc bits.
See also resolution to CID 995.</t>
  </si>
  <si>
    <t>Add the following paragraph to the end of IEEE 802.11-2007 clause 6.1.2, "The use of TKIP for multiple SSID operation is not supported."</t>
  </si>
  <si>
    <t>Withdrawn by commenter</t>
  </si>
  <si>
    <t>Editor to add reference to Annex P.1.3 at the end of page 29 line 2.</t>
  </si>
  <si>
    <t>Editor to add reference to Annex P.1.4 at the end of page 27 line 13.</t>
  </si>
  <si>
    <t>Addressed by 07/2493r1.</t>
  </si>
  <si>
    <t>Addressed by 07/2658.</t>
  </si>
  <si>
    <t>See 07/2494r2</t>
  </si>
  <si>
    <t xml:space="preserve">See CID 469. </t>
  </si>
  <si>
    <t>Referenced proposal does not contain text to incorporate into the draft.  TG invites commenter to provide text.</t>
  </si>
  <si>
    <t>Addressed in 11-07-2598.</t>
  </si>
  <si>
    <t>Addressed in 11-07-2493r0.</t>
  </si>
  <si>
    <t>Addressed in 11-07-2658r0</t>
  </si>
  <si>
    <t>Commenter has given no technical justification why such a change should be made.  If this clause is deleted, then there is no way for a non-AP STA to obtain its query response.</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</si>
  <si>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</si>
  <si>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</si>
  <si>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</si>
  <si>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</si>
  <si>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</si>
  <si>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</si>
  <si>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</si>
  <si>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</si>
  <si>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</si>
  <si>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</si>
  <si>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</si>
  <si>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</si>
  <si>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</si>
  <si>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</si>
  <si>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</si>
  <si>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</si>
  <si>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</si>
  <si>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</si>
  <si>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</si>
  <si>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</si>
  <si>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</si>
  <si>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</si>
  <si>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</si>
  <si>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</si>
  <si>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</si>
  <si>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</si>
  <si>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</si>
  <si>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</si>
  <si>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</si>
  <si>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</si>
  <si>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</si>
  <si>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The TG came to the conlcusion that broadcast is not a suitable mechanism to be supported, as it would have to be passed up the stack of every listening STA whether or not they are associated to the transmitting AP, as all GAS frames are processed in this manner.</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</si>
  <si>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</si>
  <si>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</si>
  <si>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</si>
  <si>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</si>
  <si>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</si>
  <si>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</si>
  <si>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The dot11GasAdvertisement table should keep track of the rate of queries and query responses on a per AdvertisingProtocolID basis.  This well help determine if the BSS is being subject to a possible DoS attack.</t>
  </si>
  <si>
    <t>Remove this mechanism and adapt the ADDTS request to provide a mapping between DSCP and AC.</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</si>
  <si>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</si>
  <si>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There is a new PICS adopted as part of 11-07/2604</t>
  </si>
  <si>
    <t>Accept proposed resolution</t>
  </si>
  <si>
    <t>The task group undertook a detailed review, which resulted in the adoption of several major proposals that revised the draft.</t>
  </si>
  <si>
    <t>The number of information elements was reduced by 11-07/2494r3</t>
  </si>
  <si>
    <t>These states are defined in 11.3.  Pre-association would be composed of states 1 and 2, and post-association would be state 3.  Rewrite the phrase to read "...non-AP STA in the pre-association (states 1 and 2) and post-association (state 3) states..."</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</si>
  <si>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</si>
  <si>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</si>
  <si>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</si>
  <si>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</si>
  <si>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</si>
  <si>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</si>
  <si>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</si>
  <si>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</si>
  <si>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</si>
  <si>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</si>
  <si>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</si>
  <si>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</si>
  <si>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</si>
  <si>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</si>
  <si>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</si>
  <si>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</si>
  <si>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</si>
  <si>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</si>
  <si>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Consider updating Authenticator state machines or at least their description for mSSID case.</t>
  </si>
  <si>
    <t>Change the text to "The Info ID field is equal to 2, which corresponds to the Emergency Public Network Access Information element per Table u5". Please can the editor note that the references to "Table u2" on page 32, line 27 and page 33, line 8 are incorrect and should be changed to "Table u5"</t>
  </si>
  <si>
    <t>See CID 18.  Also see submission 2734</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</si>
  <si>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</si>
  <si>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</si>
  <si>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</si>
  <si>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</si>
  <si>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</si>
  <si>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</si>
  <si>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Addressed in 08/0006r0.  See CID 614.</t>
  </si>
  <si>
    <t>All references to mSSID in draft 1.0 are replaced with "multiple SSID" or "multiple SSID Set" as appropriate.</t>
  </si>
  <si>
    <t>Addressed in 08/0006r0</t>
  </si>
  <si>
    <t>See CID 325.</t>
  </si>
  <si>
    <t>Addressed in 07/2494r3.</t>
  </si>
  <si>
    <t>See CID 613.</t>
  </si>
  <si>
    <t>For extended key the entire key ID octet is used.  This will be described in section 8.3.3.2 in the new submission.</t>
  </si>
  <si>
    <t>The Ext key ID is used to identify the different GTKs to the STA.  There are 2 ext key IDs for each STA. GMK identification is not visible to the STA.  Ext Key ID text has been clarified in 08/0006r0.</t>
  </si>
  <si>
    <t>See CID 167</t>
  </si>
  <si>
    <t>See resolution to CID 1559</t>
  </si>
  <si>
    <t xml:space="preserve">Add the following definitions to clause 3:
3.u.n  Default SSID: The default SSID is the SSID contained within an SSID element which is transmitted in a Beacon frame.  
3.u.n+1  Non-default SSID: A non-default SSID is an SSID which is not transmitted in a Beacon frame.  A non-AP STA is informed of the existence of one or more non-default SSIDs via the multiple SSID bit setting in the Interworking element (Editorial note: this was approved in 07/1494r3); non-default SSIDs are discovered via a Native-GAS query which returns the non-default SSID(s) in SSID Container elements containing an SSID element, which in turn, contains the non-default SSID.
</t>
  </si>
  <si>
    <t>See CID 223</t>
  </si>
  <si>
    <t>This is addressed in 07/2494r3.</t>
  </si>
  <si>
    <t xml:space="preserve">Using 5bits for the key ID allows for Keys to be managed such that decrypt errors for legacy STAs are avoided. This should not result in disassociation. </t>
  </si>
  <si>
    <t>Addressed in 08/0006r0.</t>
  </si>
  <si>
    <t>See CID 613</t>
  </si>
  <si>
    <t>See CID 614</t>
  </si>
  <si>
    <t>Accept In principle.  The clarifying text has been added in clause 11.10.3.</t>
  </si>
  <si>
    <t>The STA will receive all the keys it is supposed to have during the 4-way or GTK handshakes.  See also 08/0006r0.</t>
  </si>
  <si>
    <t>There is no need to add a BSSID value because, for example, when an AP transmits a Probe Response containing in SSIDC, that Probe Response management frame will have the BSSID as one of its 3 or 4 addresses.</t>
  </si>
  <si>
    <t>It was defined as an index and not a bit vector so that multiple SSID Set feature in TGu could more easily integrate with mutiple BSSID set feature from TGv.</t>
  </si>
  <si>
    <t>Commentor did not provide sufficient description of a proposed remedy so that TGu could fix the problem.  Nonetheless, we have provided some clarifications--see 08/0006r0.</t>
  </si>
  <si>
    <t>Text has been added to clause 11 which states that all BSSs in a HESS sharing the same SSID must have the same security configuration.  Text addressed in 08/0006r0.</t>
  </si>
  <si>
    <t>See CID 1076.</t>
  </si>
  <si>
    <t>in order to suport 32 SSIDs and key rollover, 6 bits are required for this.  Another 2 bits are required for Default SSID</t>
  </si>
  <si>
    <t>See CID 767</t>
  </si>
  <si>
    <t>Legacy (non interworking capable STAs) will be interoperable since they will only be using bit 0 in the partial virtual bitmap as an indication of buffered bc/mc frames at the AP--which is the way operation is currently defined.  TGu is not aware of any incompatabilities.</t>
  </si>
  <si>
    <t>The definition of HESS is implicitly provided within the text of the definition of HESSID.</t>
  </si>
  <si>
    <t>SSID does not provide sufficient information to uniquely identify a network and the IEEE 802.11-2007 base standard is silent wrt SSPN/DN reachability across an ESS.</t>
  </si>
  <si>
    <t>The need for multiple SSIDs (mSSID) is to facilitate, in a scalable way, hot spots hosting multiple SSPs/SSPNs .</t>
  </si>
  <si>
    <t>Text of 802.11u amendment will be modified to use the term "multiple SSID Set" in place of "mSSID"</t>
  </si>
  <si>
    <t>The Ext key ID is used to identify the different GTKs to the STA.  There are 2 ext key IDs for each STA.  See 08/0006r0.</t>
  </si>
  <si>
    <t>The TGv mechanism leads to severe beacon bloat when many BSSIDs are configured, in part, due to the fact that it requires each and every SSID/SSID IE to be included in a beacon frame.  Note that TGu requirement is to support 32 SSIDs on a single physical AP.</t>
  </si>
  <si>
    <t>In definition 3.u.18, replace the abbreviation "STA" with the work "user".</t>
  </si>
  <si>
    <t>Addressed in 07/2493r1 and 07/2494r3.</t>
  </si>
  <si>
    <t>The pair {SSID, HESSID} is intended to be used by SSPNs to uniquely identify their network, so it's important that when a non-AP STA transitions from on AP to another in the same HESS, it has the assurance it will not lose connectivity to its SSPN/DN.</t>
  </si>
  <si>
    <t>The example you state might be true in some situations, however, the intent of the HESSID was to have service consistency across all APs in the HESS.  If a non-AP STA transitioned from an AP in one mobility domain to an AP in another mobility domain (but both APs are in the same HESS) and this caused a voice call to drop, then the intent of he HESSID (to support carrier networks/SSPNs) would be violated.</t>
  </si>
  <si>
    <t>References to mBSSID and associated text will be removed from the draft (as they are defined in TGv draft).  See also resolution to CID 167.</t>
  </si>
  <si>
    <t>Yes</t>
  </si>
  <si>
    <t>Elly Kim</t>
  </si>
  <si>
    <t>TGu needs to provide for ~30 SSIDs on a single physical AP to account for large hot spot operations which provide points of attachment for many SSPNs.  5 bits for KeyID are needed to support this number and prevent decrypt errors on legacy STAs</t>
  </si>
  <si>
    <t>Reject, intent is to mirror exisitng GTK behavior and not do something different unless it is necessary.</t>
  </si>
  <si>
    <t>See CID 1554</t>
  </si>
  <si>
    <t>These changes are needed since multiple SSID operation needs the L2 broadcast domains separated cryptographically (note that with multiple BSSID operation, the L2 broadcast domains are separate via the BSSID address field within the MAC header).  In multiple SSID operation, all SSIDs use the same BSSID.  The key ID allows for use of different keys within the same BSSID.</t>
  </si>
  <si>
    <t>In IEEE 802.11-2007, the GTK is not differentiated by SSID.</t>
  </si>
  <si>
    <t>Addressed in 08/0046r0.</t>
  </si>
  <si>
    <t>Text modified per comment.</t>
  </si>
  <si>
    <t>HESSID IE has been deleted per 07/2494r3.</t>
  </si>
  <si>
    <t>Addressed in 07/2494r3. See also CID 1722</t>
  </si>
  <si>
    <t>Lengths will be added.</t>
  </si>
  <si>
    <t>See 07/2494r3 and 07/2493r1.</t>
  </si>
  <si>
    <t>Closed</t>
  </si>
  <si>
    <t>Multi-SSID operation was modified in 11-08/0006r0</t>
  </si>
  <si>
    <t>The text of the "Note:" section has been removed</t>
  </si>
  <si>
    <t>Accepting this comment would cause a large ripple effect throughout the draft, and it is necessary to carefully consider the mappings between SSID and SSPN.  The task group will defer this comment and develop a submission to resolve this comment during the next letter ballot.</t>
  </si>
  <si>
    <t>Duplicate of CID 219: The text of the "Note:" section has been removed</t>
  </si>
  <si>
    <t>The dot11GasAdvertisement table should keep track of the total number of GAS fragments in query responses on a per AdvertisingProtocolID basis.  This well help determine the average length of query responses.</t>
  </si>
  <si>
    <t>Annex K</t>
  </si>
  <si>
    <t>13-17</t>
  </si>
  <si>
    <t>52</t>
  </si>
  <si>
    <t>dot11ESONetwork TruthValue is not defined.  The closest to it is dot11ESOBit.  Are the ythe same or different?</t>
  </si>
  <si>
    <t xml:space="preserve">If the same use consistent naming throughout.  IF not define missing item and and misisng item to previous table. </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</si>
  <si>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</si>
  <si>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</si>
  <si>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</si>
  <si>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</si>
  <si>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</si>
  <si>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</si>
  <si>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</si>
  <si>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</si>
  <si>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</si>
  <si>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</si>
  <si>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</si>
  <si>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</si>
  <si>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</si>
  <si>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</si>
  <si>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</si>
  <si>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</si>
  <si>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</si>
  <si>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</si>
  <si>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</si>
  <si>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</si>
  <si>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</si>
  <si>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</si>
  <si>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</si>
  <si>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</si>
  <si>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</si>
  <si>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</si>
  <si>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</si>
  <si>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</si>
  <si>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</si>
  <si>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</si>
  <si>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</si>
  <si>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In an emergency services usage case, it is appropriate to describe network configuration to speed up the process of connecting to a network for emergency services.</t>
  </si>
  <si>
    <t>There are well-known and widely deployed EAP methods that operate via tunneling (PEAP, TTLS, and FAST).</t>
  </si>
  <si>
    <t>The number of information elements was reduced by the adoption of 11-07/2494r3, which combined several information elements</t>
  </si>
  <si>
    <t>Delete "service" from the list.  The term "roaming" is too overloaded by multiple technologies to be used.</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</si>
  <si>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</si>
  <si>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</si>
  <si>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</si>
  <si>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</si>
  <si>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</si>
  <si>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</si>
  <si>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</si>
  <si>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</si>
  <si>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</si>
  <si>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</si>
  <si>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remove or rewrite: (Disassociate) No active roaming agreement to SSPN</t>
  </si>
  <si>
    <t>change to "Multiple SSIDs supported"</t>
  </si>
  <si>
    <t>Change "WLAN-only IP phone" to "WLAN phone"</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</si>
  <si>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</si>
  <si>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</si>
  <si>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</si>
  <si>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</si>
  <si>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</si>
  <si>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</si>
  <si>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</si>
  <si>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</si>
  <si>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</si>
  <si>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</si>
  <si>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</si>
  <si>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</si>
  <si>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</si>
  <si>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</si>
  <si>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</si>
  <si>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</si>
  <si>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</si>
  <si>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</si>
  <si>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</si>
  <si>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</si>
  <si>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</si>
  <si>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</si>
  <si>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State what happens when a native query response is too large; e.g., some elements will be returned with a status code of 55 (query response larger than permitted), or define a new status code for "native query response is too large"</t>
  </si>
  <si>
    <t>8.3.3.3</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</si>
  <si>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</si>
  <si>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</si>
  <si>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</si>
  <si>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</si>
  <si>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</si>
  <si>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</si>
  <si>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</si>
  <si>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</si>
  <si>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</si>
  <si>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</si>
  <si>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</si>
  <si>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</si>
  <si>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</si>
  <si>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</si>
  <si>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TBD-need-latest-11y</t>
  </si>
  <si>
    <t>Definition of advertisement server is defined in 11-08/xxx2.</t>
  </si>
  <si>
    <t>Followup</t>
  </si>
  <si>
    <t>This requires a major submission that will be developed in parallel to the next letter ballot.</t>
  </si>
  <si>
    <t>In clause 5.4.7, modify the paragraph reading "Interworking Services provides support for multiple SSPNs on a per BSS using multiple SSID capability." to say "Interworking Services provides support for multiple SSPNs on a single BSS using multiple SSID capability with CCMP security."  Clause 11 is an inappropriate location for this because the clause 11 specification is related to the TIM only.</t>
  </si>
  <si>
    <t>Rewrite code description to be: "Requested service not allowed in this location".  When a non-AP STA receives this code, it has attempted to access a service not allowed in the current location.  However, the next action taken by the non-AP STA is out of scope for 802.11.</t>
  </si>
  <si>
    <t>See CID 474.</t>
  </si>
  <si>
    <t>Rewrite reason code to state: "(Disassociate) Association terminated due to external service requirements."  This code is used when the an external service requires that stations are removed from the network.  One example would be if emergency services require capacity, and the network responds by removing stations that are not using emergency services.</t>
  </si>
  <si>
    <t>See CID 475.</t>
  </si>
  <si>
    <t>Accept changes.</t>
  </si>
  <si>
    <t>The normative change introduced by this paragraph is that the policy decision may include directives from the SSPN.</t>
  </si>
  <si>
    <t>The specification of the MIB in annex D stores the user policies such as authorized access rate.</t>
  </si>
  <si>
    <t>The introduction of dot11InterworkingImplemented introduces two different methods to respond to Probe Request frames.  The existing pre-11u behavior needs to be specified clearly with a statement used when interworking services are not implemented.</t>
  </si>
  <si>
    <t>Remove the end of the definition: "...and is always the same for a given user identity, or indeed multiple identities."</t>
  </si>
  <si>
    <t>This section was rewritten by 11-07/2604.</t>
  </si>
  <si>
    <t>Definition rewritten in draft 1.02</t>
  </si>
  <si>
    <t>See CID 1647</t>
  </si>
  <si>
    <t>Addressed by 11-08/0078r2</t>
  </si>
  <si>
    <t>Network type usage clarified in 11-07/2591r1</t>
  </si>
  <si>
    <t>Necati Canpolat</t>
  </si>
  <si>
    <t>PICS updated to reflect mandatory compliance.</t>
  </si>
  <si>
    <t>"A QoS AP shall use the policies delivered by the SSPN which are stored in the dot11InterworkingTableEntry that is part of the dot11InterworkingTable."</t>
  </si>
  <si>
    <t>Addressed in 11-08/0046</t>
  </si>
  <si>
    <t>Change name of entry in StationConfigTableEntry definition from "dot11ESONetwork" to "dot11ESNetwork" to match.</t>
  </si>
  <si>
    <t>PICS update.</t>
  </si>
  <si>
    <t>Draft 1.03 will use clause numbers assigned in 11-07/2313r7 (the 802.11 number alignment document).</t>
  </si>
  <si>
    <t>Add editorial note describing changes to be made to the figure in the text, pending availability of source figure.</t>
  </si>
  <si>
    <t>Pre-compilation of the MIB depends on merging changes into the base MIB, and is awaiting assistance from the working group editor.</t>
  </si>
  <si>
    <t>Figure u27 (now Figure 7-95bo) is not an information element.</t>
  </si>
  <si>
    <t>When a non-AP STA performs the group key handshake, the appropriate extended Key ID is assigned.  No mapping is required.</t>
  </si>
  <si>
    <t>Added by 11-08/0086r0</t>
  </si>
  <si>
    <t>Added by 11-08/0087r0</t>
  </si>
  <si>
    <t>Tech Issue</t>
  </si>
  <si>
    <t>11-07/2758r2 is intended to address this</t>
  </si>
  <si>
    <t>Hong Cheng</t>
  </si>
  <si>
    <t>There is no rule requiring byte padding for IE length.</t>
  </si>
  <si>
    <t>GAS operations described in detail in 11-07/2493r1.</t>
  </si>
  <si>
    <t>All information pre-association is unencrypted and unauthenticated.  The 802.11 RSN security architecture cannot address security in this state, so application layer security mechanisms are required.  Some information services, such as IEEE 802.21, provide an indication as to whether the non-AP STA is in state 1 or state 3.  The state indication can be used by a server to selectively restrict information for security purposes if desired.</t>
  </si>
  <si>
    <t>Add values 3 through 255 to the table as reserved values</t>
  </si>
  <si>
    <t>See CID 1553.</t>
  </si>
  <si>
    <t>It is clear from the MIB and frame format that the delivery method is specified per protocol.</t>
  </si>
  <si>
    <t>An SSPN provides the subscription for network access, but the frames may be exchanged with a DN that is distinct from the SSPN.  For example, the DN may be the Internet, accessed through a third party 802.11 AN, but using the subscription from an unaffiliated SSPN.</t>
  </si>
  <si>
    <t>The text added beginning line 2 begins with a similar  statement.</t>
  </si>
  <si>
    <t>The MAC/PHY connection is made using the 802.11 MAC and one of the 802.11 PHYs.  This same depiction is used in Figure 5-7 in 802.11-2007</t>
  </si>
  <si>
    <t>See CID 690</t>
  </si>
  <si>
    <t>Difficulty Classified</t>
  </si>
  <si>
    <t># complete</t>
  </si>
  <si>
    <t># with proposed solutions</t>
  </si>
  <si>
    <t># editorial</t>
  </si>
  <si>
    <t>Work mostly complete</t>
  </si>
  <si>
    <t>Work remaining</t>
  </si>
  <si>
    <t># to discuss</t>
  </si>
  <si>
    <t># requiring proposals</t>
  </si>
  <si>
    <t># requiring classification</t>
  </si>
  <si>
    <t># requiring resolutions</t>
  </si>
  <si>
    <t>SUBTOTAL: work complete</t>
  </si>
  <si>
    <t>SUBTOTAL: work remaining</t>
  </si>
  <si>
    <t>11-07/2428r1 modified clause 9.1.3.1 to allow Interworking Action frames to be transmitted at lower priority</t>
  </si>
  <si>
    <t>See CID 990 for new definition of authorization informmation</t>
  </si>
  <si>
    <t>See new definition from CID 990</t>
  </si>
  <si>
    <t>Medium: see 1859</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</si>
  <si>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</si>
  <si>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</si>
  <si>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</si>
  <si>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</si>
  <si>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</si>
  <si>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</si>
  <si>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</si>
  <si>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80</t>
  </si>
  <si>
    <t>"immediately" is not a good spec word to use</t>
  </si>
  <si>
    <t>define the required waiting time for the AP beyond the comeback time</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</si>
  <si>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</si>
  <si>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</si>
  <si>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</si>
  <si>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</si>
  <si>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</si>
  <si>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</si>
  <si>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</si>
  <si>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</si>
  <si>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The TG feels that more specific detail is required from the commentor.</t>
  </si>
  <si>
    <t>The TG believes that this is not technically possible within the current RSN framework. The commentor is invited to submit more detail, if a suitable mechanism is known to do this.</t>
  </si>
  <si>
    <t>See CID 482</t>
  </si>
  <si>
    <t>dot11NonApStaEntry - not such an entry specified</t>
  </si>
  <si>
    <t>Please specify and explain</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</si>
  <si>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</si>
  <si>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</si>
  <si>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</si>
  <si>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</si>
  <si>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</si>
  <si>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Update 802.11u to be based on 802.11r. This includes at least updating some clause numbers not to conflict with 802.11r and to update the 802.11r mechanism to support extended Key ID (e.g., change 802.11r 7.3.2.46 to use larger Key ID field in GTK Key Info Field).</t>
  </si>
  <si>
    <t>10.3.17.1.2</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</si>
  <si>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</si>
  <si>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</si>
  <si>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</si>
  <si>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</si>
  <si>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</si>
  <si>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</si>
  <si>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</si>
  <si>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</si>
  <si>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Table-26</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</si>
  <si>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</si>
  <si>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</si>
  <si>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</si>
  <si>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</si>
  <si>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</si>
  <si>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</si>
  <si>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</si>
  <si>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</si>
  <si>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Change</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</si>
  <si>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</si>
  <si>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</si>
  <si>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</si>
  <si>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</si>
  <si>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</si>
  <si>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Medium - see CID 2125</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</si>
  <si>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</si>
  <si>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</si>
  <si>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</si>
  <si>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SSPs are used for authentication and to assign information on access rights.  However, networks without an SSP can still use GAS to provide information on multiple SSIDs, for example</t>
  </si>
  <si>
    <t>See CID 220</t>
  </si>
  <si>
    <t>The Default SSID is defined in 3.u.3.</t>
  </si>
  <si>
    <t>Technical issues list</t>
  </si>
  <si>
    <t>1. Scanning proposal</t>
  </si>
  <si>
    <t>To conserve IE space, the HESSID and Network Type were combined with other data in the Interworking IE.</t>
  </si>
  <si>
    <t>The text of the network type code was changed in 11-07/2493r1.</t>
  </si>
  <si>
    <t>Encoding changed to an enumeration in 11-07/2493r1.</t>
  </si>
  <si>
    <t>One of the features defined by the 802.11u draft is a multiple SSID feature.  This text specifies that feature.</t>
  </si>
  <si>
    <t>Add a sentence following the end of the paragraph on line 16: "This bit is set to zero to indicate that only IEEE 802 authentication mechanisms are required."</t>
  </si>
  <si>
    <t>See CID 2177</t>
  </si>
  <si>
    <t>Remove "(2)" from the figure</t>
  </si>
  <si>
    <t>2. Extended KeyID usage and security extensions to CCMP for multiple SSID</t>
  </si>
  <si>
    <t>Replace the parenthentical text "(2 - UAM)" with "(UAM)"</t>
  </si>
  <si>
    <t>MIH support was rewritten in 11-07/2604r2</t>
  </si>
  <si>
    <t>MIH support was rewritten by 11-07/2604r2.</t>
  </si>
  <si>
    <t>Accept the proposed text</t>
  </si>
  <si>
    <t>Backwards compatibility is important, since it will be quite some time before all STAs are multi-SSID capable.</t>
  </si>
  <si>
    <t>Remove the figure because it is not referenced in the surrounding text.</t>
  </si>
  <si>
    <t>The SSPN interface is a logical interface that may be implemented using a variety of layer 3 protocols.  The actual protocol used is out of scope of 802.11, and AAA protocols are only one option.</t>
  </si>
  <si>
    <t>Many AP management systems offer statistics tracking by user, which is only possible if the user name is supplied to the AP.</t>
  </si>
  <si>
    <t>Internet access was moved in 11-07/2494r2</t>
  </si>
  <si>
    <t>Tech issue counter</t>
  </si>
  <si>
    <t>1.  Scanning</t>
  </si>
  <si>
    <t>2.  mSSID security</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</si>
  <si>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</si>
  <si>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</si>
  <si>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</si>
  <si>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Multiple SSID operation has been supported by the service providers attending TGu meetings.  The task group has additionally drafted a liaison letter to multiple service provider associations, such as the GSMA, seeking further input.</t>
  </si>
  <si>
    <t>Reword first bullet: "Advertisement of SSPNs accessible from an AN, and advertisement of ANs that support requested services"</t>
  </si>
  <si>
    <t>Accept in principle.  However, this clause was rewritten in 11-08/0046r0 and so the proposed text was not used</t>
  </si>
  <si>
    <t>See 11-08/0046r0.</t>
  </si>
  <si>
    <t>The fields cited in the comment are used to describe the operation of QoS.  Therefore, they are in the appropriate place in clause 7.</t>
  </si>
  <si>
    <t>The TGy MIB does not include civic location information, and the TGy MIB table Dot11LCIDSE further includes objects for dependent station enablement that are not related to location and useful for TGu.</t>
  </si>
  <si>
    <t>Note: there are some situation where SSPN may be null.  This is a small submission revising 5.4.7.</t>
  </si>
  <si>
    <t>Commands have been added to the SSPN interface.</t>
  </si>
  <si>
    <t>Delete section P.3.2.</t>
  </si>
  <si>
    <t>Section P.3.2 has been deleted.</t>
  </si>
  <si>
    <t>See CID 1424</t>
  </si>
  <si>
    <t>accept, remedy as  suggested</t>
  </si>
  <si>
    <t>TGu draft D1.02 provides new definition.</t>
  </si>
  <si>
    <t>Length field for IEs will be updated in the  draft .</t>
  </si>
  <si>
    <t>Accept the suggested changes.</t>
  </si>
  <si>
    <t>Counter: Add the following new reference into clause 2: ISO 3166-1 (http://www.iso.org/iso/iso_catalogue/catalogue_tc/catalogue_detail.htm?csnumber=39719) and change the reference from draft-ietf-geopriv-revised-civic-lo-07 to ISO 3166-1 in annex D. Reason for using 3166-1: Iso 3166-2 contains names of principal administrative divisions of countries and territories (counties) included in ISO 3166-1</t>
  </si>
  <si>
    <t>Counter: See CID#  552 resolution</t>
  </si>
  <si>
    <t>suggested remedy: add "e.g. with an  SSPN" to make it clear that a subscription relationship can be with an SSPN (as an example)</t>
  </si>
  <si>
    <t>Submission required for complete and accurate modification of extended Key ID, including updating Figure 8-15, 8-16 and MLME.</t>
  </si>
  <si>
    <t>See CID 1018.</t>
  </si>
  <si>
    <t>Addressed in 08/0040r0.</t>
  </si>
  <si>
    <t>Accept in principle.  This IE has been moved to clause 7.3.3 in 802.11u-d1.02.  The editing instructions are: in the first paragraph of clauses 7.3.3, replace the sentence, "The Length field specifies the number of octets in the Information field." with "The Length field specifies the number of octets in the Information field and is encoded following the conventions given in 7.1.1"</t>
  </si>
  <si>
    <t>Editing instructions: in 802.11u-d1.02, clause 7.3.2.58, delete the sentence, "The lack of an Interworking Capability element is interpreted as the STA having no Interworking Capabilities."</t>
  </si>
  <si>
    <t>Add text: "The main goals of the interworking service are enabling information transfer from external networks, aiding network selection, and enabling emergency services."</t>
  </si>
  <si>
    <t>The knowledge of whether the AP (local) or SSPN (home) has rejected the request may provide information to the non-AP STA as to whether or how to re-transmit the request.  When the request is rejected by the SSPN, the SSPN may suggest an alternative TSPEC that will be accepted.</t>
  </si>
  <si>
    <t>See CID 1005</t>
  </si>
  <si>
    <t>See CID 1445</t>
  </si>
  <si>
    <t>The information should be included in the .confirm primitive because it enables the MLME to communicate to the SME.</t>
  </si>
  <si>
    <t>Many interworking procedures are related to traffic such as voice that requires QoS.</t>
  </si>
  <si>
    <t>See CID 1579</t>
  </si>
  <si>
    <t>E2E QoS support is important, and this annex is informative.  Network operators are building networks with E2E QoS, though there is much to be done that is not within the scope of 802.11.</t>
  </si>
  <si>
    <t>See CID 1580</t>
  </si>
  <si>
    <t>Interworking is used only on QoS APs.</t>
  </si>
  <si>
    <t>See CID 1605</t>
  </si>
  <si>
    <t>See CID 1803</t>
  </si>
  <si>
    <t>See CID 329</t>
  </si>
  <si>
    <t>Rewrite to read: "For a QoS STA accessing interworking service, the QoS AP shall use the permissions for authorized access categories and authorized maximum rates in dot11InterworkingTableEntry which is part of the dot11InterworkingTable."</t>
  </si>
  <si>
    <t>Addressed by 11-08/0046r0.</t>
  </si>
  <si>
    <t>Addressed by 11-07/2494r3.</t>
  </si>
  <si>
    <t>The SSIDC IE contains more information than the SSID IE because it has options to carry network metadata and the RSN IE.</t>
  </si>
  <si>
    <t>The default SSID is defined in definition 3.u.3.</t>
  </si>
  <si>
    <t>The default SSID is defined in clause 3.u.3, and the active scanning procedure was revised by 11-08/0046r0.</t>
  </si>
  <si>
    <t>The scanning procedures were revised by 11-08/0046r0</t>
  </si>
  <si>
    <t>Definition deleted by 11-08/0032r0.</t>
  </si>
  <si>
    <t>Definition changed in 11-08/0067r0.</t>
  </si>
  <si>
    <t>Revise page 14 lines 8-9 in 802.11u-D1.02 to read: "...otherwise it is set to 0 indicating that either the type of connection is unspecified or an intranet-only connection is provided by the DS."</t>
  </si>
  <si>
    <t>Delete the second sentence in the paragraph beginning on 802.11u-D1.02 page 14, line 5.</t>
  </si>
  <si>
    <t>Advertisement policy bits were removed in 11-07/2494r3.</t>
  </si>
  <si>
    <t>IE number space exhaustion is a larger concern, so the interworking IEs were consolidated in 11-07/2494r3.</t>
  </si>
  <si>
    <t>Several types of networks were moved out of the main enumeration by 11-07/2494r3, thus reducing the overlap between defined network types.</t>
  </si>
  <si>
    <t>Change made as part of 11-07/2494r3.</t>
  </si>
  <si>
    <t>mSSID operation has been specified more precisely in 11-08/0006.</t>
  </si>
  <si>
    <t>Change incorporated into 802.11u-D1.02</t>
  </si>
  <si>
    <t>Probe procedure was changed by 11-08/0046r0.</t>
  </si>
  <si>
    <t>The table has been expanded by 11-07/2494r3.</t>
  </si>
  <si>
    <t>Submision 11-07-2494-03-000u provides remedy for the issue.</t>
  </si>
  <si>
    <t>Specification changed in 11-07/2494r3.</t>
  </si>
  <si>
    <t>Changed in 11-07/2494r3.</t>
  </si>
  <si>
    <t>Private network redefined in 11-07/2494r3.</t>
  </si>
  <si>
    <t>Definition of the Intranet/Internet bit was changed in 11-07/2494r3</t>
  </si>
  <si>
    <t>Remove "information element" from table 7-14 in 802.11u-D1.02.</t>
  </si>
  <si>
    <t>Descriptions were rewritten in 802.11u-D1.02</t>
  </si>
  <si>
    <t>Figure u1 updated in 802.11u-D1.02</t>
  </si>
  <si>
    <t>Updated to resolve other comments for 802.11u-D1.02</t>
  </si>
  <si>
    <t>See CID 1021</t>
  </si>
  <si>
    <t>Modified in 802.11u-D1.02</t>
  </si>
  <si>
    <t>Definition of SSPN was modified in 802.11u-D1.02</t>
  </si>
  <si>
    <t>Revise language to read: "This interface supports the transfer of user permissions from the SSPN for storage in the AP's MIB"</t>
  </si>
  <si>
    <t>Accept proposed language</t>
  </si>
  <si>
    <t>change "this IE" to "SSIDC element"</t>
  </si>
  <si>
    <t>QoS mappings were described in the baseline standard (802.11e, as incorporated into 802.11-2007).  Network designers must ensure that PHB is consistent with offered services, and the procedure by which they do so is out of scope for 802.11.</t>
  </si>
  <si>
    <t>Change "bandwidth use" to "precedence level" in this subclause.</t>
  </si>
  <si>
    <t>Accept per commenter</t>
  </si>
  <si>
    <t>The section applies to both AP STAs and non-AP STAs.</t>
  </si>
  <si>
    <t>Definition deleted in 11-08/0042</t>
  </si>
  <si>
    <t>Updated in 802.11u-D1.02</t>
  </si>
  <si>
    <t>"mSSID" is removed from 802.11u-D1.02</t>
  </si>
  <si>
    <t>"mBSSID" is removed from 802.11u-D1.02</t>
  </si>
  <si>
    <t>The proposed remedy does not provide sufficient detail to resolve the comment.  The task group encourages the commenter to develop a detailed proposal.</t>
  </si>
  <si>
    <t>Revised text adopted for 802.11u-D1.02</t>
  </si>
  <si>
    <t xml:space="preserve">Alternative text: "After the non-AP STA establishes RSNA security associations, it may send a QoS Map request if and only if the QoS Map is supported by the AP, as indicated in the Interworking element advertised by the AP."
</t>
  </si>
  <si>
    <t>As per commenter</t>
  </si>
  <si>
    <t>Key identifier fields are described fully in 11-08/0006</t>
  </si>
  <si>
    <t>Add clearer pointer to normative reference already in the draft.</t>
  </si>
  <si>
    <t>PICS updated in draft 1.02.</t>
  </si>
  <si>
    <t>See CID 572</t>
  </si>
  <si>
    <t>Work in progress</t>
  </si>
  <si>
    <t>Commenter did not provide justification for change.</t>
  </si>
  <si>
    <t>Operation clarified in 11-08/0042</t>
  </si>
  <si>
    <t>Primitives revised in 11-08/0006</t>
  </si>
  <si>
    <t>Change made by 11-08/0032</t>
  </si>
  <si>
    <t>Change made in 11-08/0032r1.</t>
  </si>
  <si>
    <t>Text states, "which are stored in the AP’s MIB." Text does not state that these permissions are enforced by the AP.</t>
  </si>
  <si>
    <t>Add text which states that permissions are enforced by the AP.</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</si>
  <si>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</si>
  <si>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</si>
  <si>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</si>
  <si>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</si>
  <si>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 xml:space="preserve">How are the thresholds configured (using what primitive)? What is the purpose of LinkParameterType, oldValueOfLinkParameter and newValueOfLInkParameter parameters? </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</si>
  <si>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</si>
  <si>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</si>
  <si>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</si>
  <si>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</si>
  <si>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</si>
  <si>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</si>
  <si>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</si>
  <si>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</si>
  <si>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</si>
  <si>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</si>
  <si>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</si>
  <si>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</si>
  <si>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</si>
  <si>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</si>
  <si>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</si>
  <si>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</si>
  <si>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Commenter did not provide a valid suggested remedy.  TGu kindly notes that GAS multicast delivery method means that GAS Comeback Response frames delivered by the multicast delivery method are transmitted to a multicast MAC destination address and not a broadcast MAC destination address; we also kindly direct the commenter to 07/2493r1 which resolves many GAS comments as perhaps the commenter's concerns may be addressed therein.</t>
  </si>
  <si>
    <t>Add the definition of MLPP to clause 3 as follows: 3.u.n Multi-Level Precedence and Preemption (MLPP) is a framework for the treatment of calls based on precedence which supports the preemption of active calls by higher-precedence calls when resources are limited.  Preemption is the act of forcibly removing a connection in progress in order to free up facilities for another higher-precedence call.
Also add to clause 4: "MLPP Multi-Level Precedence and Preemption"</t>
  </si>
  <si>
    <t>Providing end-to-end QoS is part of interworking with external networks.  It is also required for emergency services and is part of our requirements document (05/0822r13).</t>
  </si>
  <si>
    <t>See CID 484</t>
  </si>
  <si>
    <t>Accept in principle, but text was added to clauses 3 and 4.  See also CID 483.</t>
  </si>
  <si>
    <t>Delete the last two sentences on page 82 which delete requirement to send QoSMaP to broadcast MAC DA and requirement to not use multicast (previous sentence requires AP to unicast these frames).</t>
  </si>
  <si>
    <t>See CID 1004</t>
  </si>
  <si>
    <t>The advertisement bit is change to Network Type and addressed in 07/2591r1.</t>
  </si>
  <si>
    <t>See CID 321</t>
  </si>
  <si>
    <t>Accept in principle, but change made to counter table.  Addressed in 07/2598r0.</t>
  </si>
  <si>
    <t>See CID 1983.</t>
  </si>
  <si>
    <t>See CID 331</t>
  </si>
  <si>
    <t>See CID 836</t>
  </si>
  <si>
    <t>Proposed resolution: The non-AP STA can combine the network type and presence or absence of the RSN IE to determine the type of emergency services offered without a native GAS query.</t>
  </si>
  <si>
    <t>, modify sentence to "The non-AP STA can make a GAS native query, if the corresponding capability is supported by the BSS, to obtain the public credentials information ..."</t>
  </si>
  <si>
    <t>Proposed resolution: The interface to GAS defined in clause 10 takes place at a higher layer that abstracts fragmentation.  Therefore, the MLME interface is not required to support fragmentation</t>
  </si>
  <si>
    <t>See CID 1000</t>
  </si>
  <si>
    <t>The HESSID and network type have been added to the MLME-SCAN.request</t>
  </si>
  <si>
    <t>Current native queries are designed to fit within an MMPDU.  Any extensions would need to take care to have responses that fit within an MMPDU.</t>
  </si>
  <si>
    <t>Proposed resolution: See CID 782</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</si>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</sst>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9">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color indexed="10"/>
      <name val="Arial"/>
      <family val="0"/>
    </font>
    <font>
      <sz val="10"/>
      <color indexed="53"/>
      <name val="Arial"/>
      <family val="0"/>
    </font>
    <font>
      <sz val="10"/>
      <color indexed="50"/>
      <name val="Arial"/>
      <family val="0"/>
    </font>
    <font>
      <sz val="10"/>
      <name val="Tahoma"/>
      <family val="2"/>
    </font>
    <font>
      <u val="single"/>
      <sz val="10"/>
      <name val="Arial"/>
      <family val="0"/>
    </font>
    <font>
      <sz val="8"/>
      <name val="Tahoma"/>
      <family val="2"/>
    </font>
  </fonts>
  <fills count="4">
    <fill>
      <patternFill/>
    </fill>
    <fill>
      <patternFill patternType="gray125"/>
    </fill>
    <fill>
      <patternFill patternType="solid">
        <fgColor indexed="13"/>
        <bgColor indexed="64"/>
      </patternFill>
    </fill>
    <fill>
      <patternFill patternType="solid">
        <fgColor indexed="40"/>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0" fontId="13" fillId="0" borderId="0" xfId="0" applyFont="1" applyAlignment="1">
      <alignment vertical="top" wrapText="1"/>
    </xf>
    <xf numFmtId="0" fontId="0" fillId="0" borderId="0" xfId="0" applyFill="1" applyAlignment="1">
      <alignment vertical="top" wrapText="1"/>
    </xf>
    <xf numFmtId="0" fontId="0" fillId="2" borderId="0" xfId="0" applyFill="1" applyAlignment="1">
      <alignment vertical="top" wrapText="1"/>
    </xf>
    <xf numFmtId="0" fontId="0"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0" fillId="0" borderId="0" xfId="0" applyFont="1" applyFill="1" applyAlignment="1">
      <alignment vertical="top" wrapText="1"/>
    </xf>
    <xf numFmtId="14" fontId="0" fillId="0" borderId="0" xfId="0" applyNumberFormat="1" applyAlignment="1">
      <alignment vertical="top" wrapText="1"/>
    </xf>
    <xf numFmtId="0" fontId="0" fillId="0" borderId="0" xfId="0" applyFont="1" applyAlignment="1">
      <alignment/>
    </xf>
    <xf numFmtId="0" fontId="0" fillId="0" borderId="0" xfId="0" applyAlignment="1">
      <alignment vertical="top"/>
    </xf>
    <xf numFmtId="0" fontId="0" fillId="0" borderId="0" xfId="0" applyNumberFormat="1" applyAlignment="1">
      <alignment vertical="top" wrapText="1"/>
    </xf>
    <xf numFmtId="49" fontId="16" fillId="0" borderId="0" xfId="0" applyNumberFormat="1" applyFont="1" applyFill="1" applyAlignment="1" applyProtection="1">
      <alignment horizontal="left" vertical="top" wrapText="1"/>
      <protection locked="0"/>
    </xf>
    <xf numFmtId="0" fontId="16" fillId="0" borderId="0" xfId="0" applyFont="1" applyFill="1" applyAlignment="1" applyProtection="1">
      <alignment horizontal="center" vertical="top" wrapText="1"/>
      <protection locked="0"/>
    </xf>
    <xf numFmtId="0" fontId="16" fillId="0" borderId="0" xfId="0" applyFont="1" applyFill="1" applyAlignment="1" applyProtection="1">
      <alignment horizontal="justify" vertical="top" wrapText="1"/>
      <protection locked="0"/>
    </xf>
    <xf numFmtId="1" fontId="0" fillId="0" borderId="0" xfId="0" applyNumberFormat="1" applyFill="1" applyAlignment="1">
      <alignment vertical="top" wrapText="1"/>
    </xf>
    <xf numFmtId="49" fontId="0" fillId="0" borderId="0" xfId="0" applyNumberFormat="1" applyFill="1" applyAlignment="1">
      <alignment vertical="top" wrapText="1"/>
    </xf>
    <xf numFmtId="0" fontId="17" fillId="0" borderId="0" xfId="0" applyFont="1" applyAlignment="1">
      <alignment/>
    </xf>
    <xf numFmtId="9" fontId="0" fillId="0" borderId="0" xfId="0" applyNumberFormat="1" applyAlignment="1">
      <alignment vertical="top" wrapText="1"/>
    </xf>
    <xf numFmtId="0" fontId="0" fillId="3" borderId="0" xfId="0" applyFill="1" applyAlignment="1">
      <alignment vertical="top"/>
    </xf>
    <xf numFmtId="0" fontId="0" fillId="0" borderId="0" xfId="0" applyFill="1" applyAlignment="1">
      <alignment vertical="top"/>
    </xf>
    <xf numFmtId="0" fontId="0" fillId="0" borderId="0" xfId="0" applyFont="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FFFF"/>
      </font>
      <fill>
        <patternFill>
          <bgColor rgb="FF008000"/>
        </patternFill>
      </fill>
      <border/>
    </dxf>
    <dxf>
      <font>
        <color rgb="FFFFFFFF"/>
      </font>
      <fill>
        <patternFill>
          <bgColor rgb="FFFF0000"/>
        </patternFill>
      </fill>
      <border/>
    </dxf>
    <dxf>
      <font>
        <color rgb="FFFFFFFF"/>
      </font>
      <fill>
        <patternFill>
          <bgColor rgb="FFFF9900"/>
        </patternFill>
      </fill>
      <border/>
    </dxf>
    <dxf>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788</v>
      </c>
    </row>
    <row r="2" ht="18.75">
      <c r="B2" s="1" t="s">
        <v>786</v>
      </c>
    </row>
    <row r="3" spans="1:2" ht="18.75">
      <c r="A3" s="2" t="s">
        <v>1368</v>
      </c>
      <c r="B3" s="1" t="s">
        <v>0</v>
      </c>
    </row>
    <row r="4" spans="1:6" ht="18.75">
      <c r="A4" s="2" t="s">
        <v>787</v>
      </c>
      <c r="B4" s="8" t="s">
        <v>29</v>
      </c>
      <c r="F4" s="8"/>
    </row>
    <row r="5" spans="1:2" ht="15.75">
      <c r="A5" s="2" t="s">
        <v>1367</v>
      </c>
      <c r="B5" s="13" t="s">
        <v>873</v>
      </c>
    </row>
    <row r="6" s="3" customFormat="1" ht="16.5" thickBot="1"/>
    <row r="7" spans="1:2" s="4" customFormat="1" ht="18.75">
      <c r="A7" s="4" t="s">
        <v>1360</v>
      </c>
      <c r="B7" s="10" t="s">
        <v>867</v>
      </c>
    </row>
    <row r="8" spans="1:2" ht="15.75">
      <c r="A8" s="2" t="s">
        <v>1370</v>
      </c>
      <c r="B8" s="7" t="s">
        <v>874</v>
      </c>
    </row>
    <row r="9" spans="1:9" ht="15.75">
      <c r="A9" s="2" t="s">
        <v>1361</v>
      </c>
      <c r="B9" s="9" t="s">
        <v>1366</v>
      </c>
      <c r="C9" s="9" t="s">
        <v>875</v>
      </c>
      <c r="D9" s="9"/>
      <c r="E9" s="9"/>
      <c r="F9" s="9"/>
      <c r="G9" s="9"/>
      <c r="H9" s="9"/>
      <c r="I9" s="9"/>
    </row>
    <row r="10" spans="2:9" ht="15.75">
      <c r="B10" s="9" t="s">
        <v>1371</v>
      </c>
      <c r="C10" s="9" t="s">
        <v>876</v>
      </c>
      <c r="D10" s="9"/>
      <c r="E10" s="9"/>
      <c r="F10" s="9"/>
      <c r="G10" s="9"/>
      <c r="H10" s="9"/>
      <c r="I10" s="9"/>
    </row>
    <row r="11" spans="2:9" ht="15.75">
      <c r="B11" s="9" t="s">
        <v>1362</v>
      </c>
      <c r="C11" s="9" t="s">
        <v>877</v>
      </c>
      <c r="D11" s="9"/>
      <c r="E11" s="9"/>
      <c r="F11" s="9"/>
      <c r="G11" s="9"/>
      <c r="H11" s="9"/>
      <c r="I11" s="9"/>
    </row>
    <row r="12" spans="2:9" ht="15.75">
      <c r="B12" s="9" t="s">
        <v>1363</v>
      </c>
      <c r="C12" s="9" t="s">
        <v>878</v>
      </c>
      <c r="D12" s="9"/>
      <c r="E12" s="9"/>
      <c r="F12" s="9"/>
      <c r="G12" s="9"/>
      <c r="H12" s="9"/>
      <c r="I12" s="9"/>
    </row>
    <row r="13" spans="2:9" ht="15.75">
      <c r="B13" s="9" t="s">
        <v>1364</v>
      </c>
      <c r="C13" s="9" t="s">
        <v>879</v>
      </c>
      <c r="D13" s="9"/>
      <c r="E13" s="9"/>
      <c r="F13" s="9"/>
      <c r="G13" s="9"/>
      <c r="H13" s="9"/>
      <c r="I13" s="9"/>
    </row>
    <row r="14" spans="2:9" ht="15.75">
      <c r="B14" s="9" t="s">
        <v>1365</v>
      </c>
      <c r="C14" s="20" t="s">
        <v>880</v>
      </c>
      <c r="D14" s="9"/>
      <c r="E14" s="9"/>
      <c r="F14" s="9"/>
      <c r="G14" s="9"/>
      <c r="H14" s="9"/>
      <c r="I14" s="9"/>
    </row>
    <row r="15" ht="15.75">
      <c r="A15" s="2" t="s">
        <v>1359</v>
      </c>
    </row>
    <row r="27" spans="1:5" ht="15.75" customHeight="1">
      <c r="A27" s="6"/>
      <c r="B27" s="43"/>
      <c r="C27" s="43"/>
      <c r="D27" s="43"/>
      <c r="E27" s="43"/>
    </row>
    <row r="28" spans="1:5" ht="15.75" customHeight="1">
      <c r="A28" s="4"/>
      <c r="B28" s="5"/>
      <c r="C28" s="5"/>
      <c r="D28" s="5"/>
      <c r="E28" s="5"/>
    </row>
    <row r="29" spans="1:5" ht="15.75" customHeight="1">
      <c r="A29" s="4"/>
      <c r="B29" s="42"/>
      <c r="C29" s="42"/>
      <c r="D29" s="42"/>
      <c r="E29" s="42"/>
    </row>
    <row r="30" spans="1:5" ht="15.75" customHeight="1">
      <c r="A30" s="4"/>
      <c r="B30" s="5"/>
      <c r="C30" s="5"/>
      <c r="D30" s="5"/>
      <c r="E30" s="5"/>
    </row>
    <row r="31" spans="1:5" ht="15.75" customHeight="1">
      <c r="A31" s="4"/>
      <c r="B31" s="42"/>
      <c r="C31" s="42"/>
      <c r="D31" s="42"/>
      <c r="E31" s="42"/>
    </row>
    <row r="32" spans="2:5" ht="15.75" customHeight="1">
      <c r="B32" s="42"/>
      <c r="C32" s="42"/>
      <c r="D32" s="42"/>
      <c r="E32" s="42"/>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&amp;LSeptember 2007&amp;C&amp;A&amp;Rdoc.: IEEE 802.11-07/2204r29</oddHeader>
    <oddFooter>&amp;LSubmission&amp;C&amp;P&amp;RStephen McCann, Nokia Siemens Networks</oddFooter>
  </headerFooter>
  <drawing r:id="rId2"/>
</worksheet>
</file>

<file path=xl/worksheets/sheet2.xml><?xml version="1.0" encoding="utf-8"?>
<worksheet xmlns="http://schemas.openxmlformats.org/spreadsheetml/2006/main" xmlns:r="http://schemas.openxmlformats.org/officeDocument/2006/relationships">
  <dimension ref="A1:HO65536"/>
  <sheetViews>
    <sheetView zoomScale="90" zoomScaleNormal="90" workbookViewId="0" topLeftCell="A1">
      <pane ySplit="1" topLeftCell="BM757" activePane="bottomLeft" state="frozen"/>
      <selection pane="topLeft" activeCell="A1" sqref="A1"/>
      <selection pane="bottomLeft" activeCell="A759" sqref="A759"/>
    </sheetView>
  </sheetViews>
  <sheetFormatPr defaultColWidth="9.140625" defaultRowHeight="12.75" outlineLevelCol="1"/>
  <cols>
    <col min="1" max="1" width="5.00390625" style="0" customWidth="1"/>
    <col min="2" max="3" width="4.7109375" style="0" customWidth="1"/>
    <col min="4" max="4" width="5.7109375" style="18" customWidth="1"/>
    <col min="5" max="5" width="17.7109375" style="14" hidden="1" customWidth="1" outlineLevel="1"/>
    <col min="6" max="6" width="7.421875" style="19" customWidth="1" collapsed="1"/>
    <col min="7" max="7" width="3.57421875" style="19" customWidth="1"/>
    <col min="8" max="8" width="3.421875" style="19" customWidth="1"/>
    <col min="9" max="9" width="3.57421875" style="14" customWidth="1" outlineLevel="1"/>
    <col min="10" max="10" width="30.421875" style="14" customWidth="1"/>
    <col min="11" max="11" width="22.00390625" style="14" customWidth="1"/>
    <col min="12" max="12" width="7.28125" style="14" customWidth="1"/>
    <col min="13" max="13" width="4.8515625" style="14" hidden="1" customWidth="1"/>
    <col min="14" max="14" width="6.140625" style="14" customWidth="1"/>
    <col min="15" max="15" width="6.7109375" style="14" customWidth="1"/>
    <col min="16" max="16" width="26.00390625" style="14" customWidth="1"/>
    <col min="17" max="17" width="8.140625" style="14" hidden="1" customWidth="1"/>
    <col min="18" max="18" width="11.140625" style="14" customWidth="1"/>
    <col min="19" max="19" width="9.140625" style="14" hidden="1" customWidth="1"/>
    <col min="20" max="27" width="9.140625" style="14" customWidth="1"/>
    <col min="28" max="28" width="11.57421875" style="14" bestFit="1" customWidth="1"/>
    <col min="29" max="29" width="12.7109375" style="14" bestFit="1" customWidth="1"/>
    <col min="30" max="16384" width="9.140625" style="14" customWidth="1"/>
  </cols>
  <sheetData>
    <row r="1" spans="1:28" s="16" customFormat="1" ht="27.75" customHeight="1">
      <c r="A1" s="15" t="s">
        <v>1930</v>
      </c>
      <c r="B1" s="15" t="s">
        <v>1931</v>
      </c>
      <c r="C1" s="16" t="s">
        <v>2460</v>
      </c>
      <c r="D1" s="15" t="s">
        <v>881</v>
      </c>
      <c r="E1" s="16" t="s">
        <v>1372</v>
      </c>
      <c r="F1" s="17" t="s">
        <v>1373</v>
      </c>
      <c r="G1" s="17" t="s">
        <v>1374</v>
      </c>
      <c r="H1" s="17" t="s">
        <v>1375</v>
      </c>
      <c r="I1" s="16" t="s">
        <v>1376</v>
      </c>
      <c r="J1" s="16" t="s">
        <v>1377</v>
      </c>
      <c r="K1" s="16" t="s">
        <v>1378</v>
      </c>
      <c r="L1" s="16" t="s">
        <v>1118</v>
      </c>
      <c r="M1" s="16" t="s">
        <v>1379</v>
      </c>
      <c r="N1" s="16" t="s">
        <v>1124</v>
      </c>
      <c r="O1" s="16" t="s">
        <v>271</v>
      </c>
      <c r="P1" s="16" t="s">
        <v>273</v>
      </c>
      <c r="Q1" s="16" t="s">
        <v>2384</v>
      </c>
      <c r="R1" s="16" t="s">
        <v>1391</v>
      </c>
      <c r="S1" s="16" t="s">
        <v>1651</v>
      </c>
      <c r="T1" s="16" t="s">
        <v>1653</v>
      </c>
      <c r="U1" s="16" t="s">
        <v>2096</v>
      </c>
      <c r="V1" s="16" t="s">
        <v>2086</v>
      </c>
      <c r="W1" s="16" t="s">
        <v>2087</v>
      </c>
      <c r="X1" s="16" t="s">
        <v>2088</v>
      </c>
      <c r="Y1" s="16" t="s">
        <v>2089</v>
      </c>
      <c r="Z1" s="16" t="s">
        <v>2092</v>
      </c>
      <c r="AA1" s="16" t="s">
        <v>2397</v>
      </c>
      <c r="AB1" s="16" t="s">
        <v>2090</v>
      </c>
    </row>
    <row r="2" spans="1:28" ht="153">
      <c r="A2" s="18" t="s">
        <v>1932</v>
      </c>
      <c r="B2" s="18"/>
      <c r="C2" s="40" t="s">
        <v>194</v>
      </c>
      <c r="D2" s="14">
        <v>550</v>
      </c>
      <c r="E2" s="14" t="s">
        <v>1897</v>
      </c>
      <c r="F2" s="14" t="s">
        <v>234</v>
      </c>
      <c r="G2" s="14" t="s">
        <v>828</v>
      </c>
      <c r="H2" s="14" t="s">
        <v>1227</v>
      </c>
      <c r="I2" s="14" t="s">
        <v>1384</v>
      </c>
      <c r="J2" s="14" t="s">
        <v>829</v>
      </c>
      <c r="K2" s="14" t="s">
        <v>830</v>
      </c>
      <c r="L2" s="14" t="s">
        <v>1125</v>
      </c>
      <c r="N2" s="14">
        <v>550</v>
      </c>
      <c r="O2" s="14" t="s">
        <v>1415</v>
      </c>
      <c r="P2" s="14" t="s">
        <v>1260</v>
      </c>
      <c r="R2" s="14">
        <v>28</v>
      </c>
      <c r="S2" s="14">
        <v>1</v>
      </c>
      <c r="T2" s="14" t="s">
        <v>1654</v>
      </c>
      <c r="U2" s="14">
        <f aca="true" t="shared" si="0" ref="U2:U65">IF(ISBLANK(A2),IF(ISNUMBER(FIND("hard",LOWER(P2),1)),"hard",IF(ISNUMBER(FIND("medium",LOWER(P2),1)),"medium",IF(ISNUMBER(FIND("easy",LOWER(P2),1)),"easy","Unclassified"))),"")</f>
      </c>
      <c r="V2" s="14">
        <f aca="true" t="shared" si="1" ref="V2:V65">IF($A2="Done",1,0)</f>
        <v>1</v>
      </c>
      <c r="W2" s="14">
        <f aca="true" t="shared" si="2" ref="W2:W65">IF($A2="Submission",1,0)</f>
        <v>0</v>
      </c>
      <c r="X2" s="14">
        <f aca="true" t="shared" si="3" ref="X2:X65">IF($A2="Discussion",1,0)</f>
        <v>0</v>
      </c>
      <c r="Y2" s="14">
        <f aca="true" t="shared" si="4" ref="Y2:Y65">IF($A2="Proposed",1,0)</f>
        <v>0</v>
      </c>
      <c r="Z2" s="14">
        <f aca="true" t="shared" si="5" ref="Z2:Z65">IF(AND(M2="E",SUM(V2:Y2)&lt;1),1,0)</f>
        <v>0</v>
      </c>
      <c r="AA2" s="14">
        <f aca="true" t="shared" si="6" ref="AA2:AA65">IF(OR(U2="easy",OR(U2="medium",U2="hard")),1,0)</f>
        <v>0</v>
      </c>
      <c r="AB2" s="14">
        <f aca="true" t="shared" si="7" ref="AB2:AB65">IF(SUM(V2:AA2)=0,1,0)</f>
        <v>0</v>
      </c>
    </row>
    <row r="3" spans="1:28" ht="178.5">
      <c r="A3" s="18" t="s">
        <v>1932</v>
      </c>
      <c r="B3" s="18"/>
      <c r="C3" s="40" t="s">
        <v>194</v>
      </c>
      <c r="D3" s="14">
        <v>594</v>
      </c>
      <c r="E3" s="14" t="s">
        <v>1897</v>
      </c>
      <c r="F3" s="14" t="s">
        <v>234</v>
      </c>
      <c r="G3" s="14" t="s">
        <v>828</v>
      </c>
      <c r="H3" s="14" t="s">
        <v>1227</v>
      </c>
      <c r="I3" s="14" t="s">
        <v>1384</v>
      </c>
      <c r="J3" s="14" t="s">
        <v>999</v>
      </c>
      <c r="K3" s="14" t="s">
        <v>868</v>
      </c>
      <c r="L3" s="14" t="s">
        <v>1125</v>
      </c>
      <c r="N3" s="14">
        <v>550</v>
      </c>
      <c r="O3" s="14" t="s">
        <v>1415</v>
      </c>
      <c r="P3" s="14" t="s">
        <v>1261</v>
      </c>
      <c r="R3" s="14">
        <v>28</v>
      </c>
      <c r="S3" s="14">
        <v>1</v>
      </c>
      <c r="T3" s="14" t="s">
        <v>1654</v>
      </c>
      <c r="U3" s="14">
        <f t="shared" si="0"/>
      </c>
      <c r="V3" s="14">
        <f t="shared" si="1"/>
        <v>1</v>
      </c>
      <c r="W3" s="14">
        <f t="shared" si="2"/>
        <v>0</v>
      </c>
      <c r="X3" s="14">
        <f t="shared" si="3"/>
        <v>0</v>
      </c>
      <c r="Y3" s="14">
        <f t="shared" si="4"/>
        <v>0</v>
      </c>
      <c r="Z3" s="14">
        <f t="shared" si="5"/>
        <v>0</v>
      </c>
      <c r="AA3" s="14">
        <f t="shared" si="6"/>
        <v>0</v>
      </c>
      <c r="AB3" s="14">
        <f t="shared" si="7"/>
        <v>0</v>
      </c>
    </row>
    <row r="4" spans="1:28" ht="140.25">
      <c r="A4" s="18" t="s">
        <v>1932</v>
      </c>
      <c r="B4" s="18"/>
      <c r="C4" s="30">
        <v>2</v>
      </c>
      <c r="D4" s="35">
        <v>659</v>
      </c>
      <c r="E4" s="22" t="s">
        <v>820</v>
      </c>
      <c r="F4" s="36" t="s">
        <v>821</v>
      </c>
      <c r="G4" s="36" t="s">
        <v>652</v>
      </c>
      <c r="H4" s="36" t="s">
        <v>699</v>
      </c>
      <c r="I4" s="22" t="s">
        <v>572</v>
      </c>
      <c r="J4" s="22" t="s">
        <v>352</v>
      </c>
      <c r="K4" s="22" t="s">
        <v>353</v>
      </c>
      <c r="L4" s="14" t="s">
        <v>1125</v>
      </c>
      <c r="M4" s="22"/>
      <c r="N4" s="22">
        <v>723</v>
      </c>
      <c r="O4" s="14" t="s">
        <v>1415</v>
      </c>
      <c r="P4" s="14" t="s">
        <v>2542</v>
      </c>
      <c r="R4" s="14">
        <v>27</v>
      </c>
      <c r="U4" s="14">
        <f t="shared" si="0"/>
      </c>
      <c r="V4" s="14">
        <f t="shared" si="1"/>
        <v>1</v>
      </c>
      <c r="W4" s="14">
        <f t="shared" si="2"/>
        <v>0</v>
      </c>
      <c r="X4" s="14">
        <f t="shared" si="3"/>
        <v>0</v>
      </c>
      <c r="Y4" s="14">
        <f t="shared" si="4"/>
        <v>0</v>
      </c>
      <c r="Z4" s="14">
        <f t="shared" si="5"/>
        <v>0</v>
      </c>
      <c r="AA4" s="14">
        <f t="shared" si="6"/>
        <v>0</v>
      </c>
      <c r="AB4" s="14">
        <f t="shared" si="7"/>
        <v>0</v>
      </c>
    </row>
    <row r="5" spans="1:28" ht="63.75">
      <c r="A5" s="18" t="s">
        <v>1932</v>
      </c>
      <c r="B5" s="18"/>
      <c r="C5" s="30">
        <v>2</v>
      </c>
      <c r="D5" s="35">
        <v>660</v>
      </c>
      <c r="E5" s="22" t="s">
        <v>820</v>
      </c>
      <c r="F5" s="36" t="s">
        <v>821</v>
      </c>
      <c r="G5" s="36" t="s">
        <v>652</v>
      </c>
      <c r="H5" s="36" t="s">
        <v>699</v>
      </c>
      <c r="I5" s="22" t="s">
        <v>572</v>
      </c>
      <c r="J5" s="22" t="s">
        <v>354</v>
      </c>
      <c r="K5" s="22" t="s">
        <v>355</v>
      </c>
      <c r="L5" s="14" t="s">
        <v>1125</v>
      </c>
      <c r="M5" s="22"/>
      <c r="N5" s="22">
        <v>723</v>
      </c>
      <c r="O5" s="14" t="s">
        <v>1415</v>
      </c>
      <c r="P5" s="14" t="s">
        <v>2542</v>
      </c>
      <c r="R5" s="14">
        <v>27</v>
      </c>
      <c r="U5" s="14">
        <f t="shared" si="0"/>
      </c>
      <c r="V5" s="14">
        <f t="shared" si="1"/>
        <v>1</v>
      </c>
      <c r="W5" s="14">
        <f t="shared" si="2"/>
        <v>0</v>
      </c>
      <c r="X5" s="14">
        <f t="shared" si="3"/>
        <v>0</v>
      </c>
      <c r="Y5" s="14">
        <f t="shared" si="4"/>
        <v>0</v>
      </c>
      <c r="Z5" s="14">
        <f t="shared" si="5"/>
        <v>0</v>
      </c>
      <c r="AA5" s="14">
        <f t="shared" si="6"/>
        <v>0</v>
      </c>
      <c r="AB5" s="14">
        <f t="shared" si="7"/>
        <v>0</v>
      </c>
    </row>
    <row r="6" spans="1:28" ht="140.25">
      <c r="A6" s="18" t="s">
        <v>1932</v>
      </c>
      <c r="B6" s="18"/>
      <c r="C6" s="30">
        <v>2</v>
      </c>
      <c r="D6" s="14">
        <v>723</v>
      </c>
      <c r="E6" s="14" t="s">
        <v>2635</v>
      </c>
      <c r="F6" s="14" t="s">
        <v>663</v>
      </c>
      <c r="G6" s="14" t="s">
        <v>652</v>
      </c>
      <c r="H6" s="14" t="s">
        <v>699</v>
      </c>
      <c r="I6" s="14" t="s">
        <v>1384</v>
      </c>
      <c r="J6" s="14" t="s">
        <v>1735</v>
      </c>
      <c r="K6" s="14" t="s">
        <v>1736</v>
      </c>
      <c r="L6" s="14" t="s">
        <v>1125</v>
      </c>
      <c r="N6" s="14">
        <v>723</v>
      </c>
      <c r="O6" s="14" t="s">
        <v>1415</v>
      </c>
      <c r="P6" s="14" t="s">
        <v>2542</v>
      </c>
      <c r="R6" s="14">
        <v>27</v>
      </c>
      <c r="S6" s="14">
        <v>1</v>
      </c>
      <c r="T6" s="14" t="s">
        <v>1266</v>
      </c>
      <c r="U6" s="14">
        <f t="shared" si="0"/>
      </c>
      <c r="V6" s="14">
        <f t="shared" si="1"/>
        <v>1</v>
      </c>
      <c r="W6" s="14">
        <f t="shared" si="2"/>
        <v>0</v>
      </c>
      <c r="X6" s="14">
        <f t="shared" si="3"/>
        <v>0</v>
      </c>
      <c r="Y6" s="14">
        <f t="shared" si="4"/>
        <v>0</v>
      </c>
      <c r="Z6" s="14">
        <f t="shared" si="5"/>
        <v>0</v>
      </c>
      <c r="AA6" s="14">
        <f t="shared" si="6"/>
        <v>0</v>
      </c>
      <c r="AB6" s="14">
        <f t="shared" si="7"/>
        <v>0</v>
      </c>
    </row>
    <row r="7" spans="1:28" ht="51">
      <c r="A7" s="18" t="s">
        <v>1932</v>
      </c>
      <c r="B7" s="18"/>
      <c r="C7" s="30">
        <v>2</v>
      </c>
      <c r="D7" s="14">
        <v>1020</v>
      </c>
      <c r="E7" s="14" t="s">
        <v>744</v>
      </c>
      <c r="F7" s="14" t="s">
        <v>663</v>
      </c>
      <c r="G7" s="14" t="s">
        <v>652</v>
      </c>
      <c r="H7" s="14" t="s">
        <v>699</v>
      </c>
      <c r="I7" s="14" t="s">
        <v>1384</v>
      </c>
      <c r="J7" s="14" t="s">
        <v>394</v>
      </c>
      <c r="K7" s="14" t="s">
        <v>395</v>
      </c>
      <c r="L7" s="14" t="s">
        <v>1125</v>
      </c>
      <c r="N7" s="14">
        <v>723</v>
      </c>
      <c r="O7" s="14" t="s">
        <v>1415</v>
      </c>
      <c r="P7" s="14" t="s">
        <v>2542</v>
      </c>
      <c r="R7" s="14">
        <v>27</v>
      </c>
      <c r="T7" s="14" t="s">
        <v>1266</v>
      </c>
      <c r="U7" s="14">
        <f t="shared" si="0"/>
      </c>
      <c r="V7" s="14">
        <f t="shared" si="1"/>
        <v>1</v>
      </c>
      <c r="W7" s="14">
        <f t="shared" si="2"/>
        <v>0</v>
      </c>
      <c r="X7" s="14">
        <f t="shared" si="3"/>
        <v>0</v>
      </c>
      <c r="Y7" s="14">
        <f t="shared" si="4"/>
        <v>0</v>
      </c>
      <c r="Z7" s="14">
        <f t="shared" si="5"/>
        <v>0</v>
      </c>
      <c r="AA7" s="14">
        <f t="shared" si="6"/>
        <v>0</v>
      </c>
      <c r="AB7" s="14">
        <f t="shared" si="7"/>
        <v>0</v>
      </c>
    </row>
    <row r="8" spans="1:28" ht="140.25">
      <c r="A8" s="18" t="s">
        <v>1932</v>
      </c>
      <c r="B8" s="18"/>
      <c r="C8" s="30"/>
      <c r="D8" s="14">
        <v>1697</v>
      </c>
      <c r="E8" s="14" t="s">
        <v>933</v>
      </c>
      <c r="F8" s="14" t="s">
        <v>663</v>
      </c>
      <c r="G8" s="14" t="s">
        <v>652</v>
      </c>
      <c r="H8" s="14" t="s">
        <v>699</v>
      </c>
      <c r="I8" s="14" t="s">
        <v>1384</v>
      </c>
      <c r="J8" s="14" t="s">
        <v>1419</v>
      </c>
      <c r="K8" s="14" t="s">
        <v>1420</v>
      </c>
      <c r="L8" s="14" t="s">
        <v>1125</v>
      </c>
      <c r="N8" s="14">
        <v>723</v>
      </c>
      <c r="O8" s="14" t="s">
        <v>1961</v>
      </c>
      <c r="P8" s="14" t="s">
        <v>2542</v>
      </c>
      <c r="R8" s="14">
        <v>27</v>
      </c>
      <c r="T8" s="14" t="s">
        <v>1266</v>
      </c>
      <c r="U8" s="14">
        <f t="shared" si="0"/>
      </c>
      <c r="V8" s="14">
        <f t="shared" si="1"/>
        <v>1</v>
      </c>
      <c r="W8" s="14">
        <f t="shared" si="2"/>
        <v>0</v>
      </c>
      <c r="X8" s="14">
        <f t="shared" si="3"/>
        <v>0</v>
      </c>
      <c r="Y8" s="14">
        <f t="shared" si="4"/>
        <v>0</v>
      </c>
      <c r="Z8" s="14">
        <f t="shared" si="5"/>
        <v>0</v>
      </c>
      <c r="AA8" s="14">
        <f t="shared" si="6"/>
        <v>0</v>
      </c>
      <c r="AB8" s="14">
        <f t="shared" si="7"/>
        <v>0</v>
      </c>
    </row>
    <row r="9" spans="1:28" ht="76.5">
      <c r="A9" s="18" t="s">
        <v>1932</v>
      </c>
      <c r="B9" s="18"/>
      <c r="C9" s="30"/>
      <c r="D9" s="14">
        <v>751</v>
      </c>
      <c r="E9" s="14" t="s">
        <v>2635</v>
      </c>
      <c r="F9" s="14" t="s">
        <v>401</v>
      </c>
      <c r="G9" s="14" t="s">
        <v>654</v>
      </c>
      <c r="H9" s="14" t="s">
        <v>1716</v>
      </c>
      <c r="I9" s="14" t="s">
        <v>1384</v>
      </c>
      <c r="J9" s="14" t="s">
        <v>96</v>
      </c>
      <c r="K9" s="14" t="s">
        <v>97</v>
      </c>
      <c r="L9" s="14" t="s">
        <v>1126</v>
      </c>
      <c r="O9" s="14" t="s">
        <v>1415</v>
      </c>
      <c r="P9" s="14" t="s">
        <v>2586</v>
      </c>
      <c r="R9" s="14">
        <v>27</v>
      </c>
      <c r="U9" s="14">
        <f t="shared" si="0"/>
      </c>
      <c r="V9" s="14">
        <f t="shared" si="1"/>
        <v>1</v>
      </c>
      <c r="W9" s="14">
        <f t="shared" si="2"/>
        <v>0</v>
      </c>
      <c r="X9" s="14">
        <f t="shared" si="3"/>
        <v>0</v>
      </c>
      <c r="Y9" s="14">
        <f t="shared" si="4"/>
        <v>0</v>
      </c>
      <c r="Z9" s="14">
        <f t="shared" si="5"/>
        <v>0</v>
      </c>
      <c r="AA9" s="14">
        <f t="shared" si="6"/>
        <v>0</v>
      </c>
      <c r="AB9" s="14">
        <f t="shared" si="7"/>
        <v>0</v>
      </c>
    </row>
    <row r="10" spans="1:28" ht="63.75">
      <c r="A10" s="18" t="s">
        <v>1932</v>
      </c>
      <c r="B10" s="18" t="s">
        <v>2255</v>
      </c>
      <c r="C10" s="30"/>
      <c r="D10" s="14">
        <v>246</v>
      </c>
      <c r="E10" s="14" t="s">
        <v>883</v>
      </c>
      <c r="F10" s="14" t="s">
        <v>55</v>
      </c>
      <c r="G10" s="14" t="s">
        <v>1716</v>
      </c>
      <c r="H10" s="14" t="s">
        <v>663</v>
      </c>
      <c r="I10" s="14" t="s">
        <v>1384</v>
      </c>
      <c r="J10" s="14" t="s">
        <v>174</v>
      </c>
      <c r="K10" s="14" t="s">
        <v>175</v>
      </c>
      <c r="L10" s="14" t="s">
        <v>1126</v>
      </c>
      <c r="N10" s="14">
        <v>152</v>
      </c>
      <c r="O10" s="14" t="s">
        <v>1415</v>
      </c>
      <c r="P10" s="14" t="s">
        <v>912</v>
      </c>
      <c r="R10" s="14">
        <v>27</v>
      </c>
      <c r="U10" s="14">
        <f t="shared" si="0"/>
      </c>
      <c r="V10" s="14">
        <f t="shared" si="1"/>
        <v>1</v>
      </c>
      <c r="W10" s="14">
        <f t="shared" si="2"/>
        <v>0</v>
      </c>
      <c r="X10" s="14">
        <f t="shared" si="3"/>
        <v>0</v>
      </c>
      <c r="Y10" s="14">
        <f t="shared" si="4"/>
        <v>0</v>
      </c>
      <c r="Z10" s="14">
        <f t="shared" si="5"/>
        <v>0</v>
      </c>
      <c r="AA10" s="14">
        <f t="shared" si="6"/>
        <v>0</v>
      </c>
      <c r="AB10" s="14">
        <f t="shared" si="7"/>
        <v>0</v>
      </c>
    </row>
    <row r="11" spans="1:28" ht="51">
      <c r="A11" s="18" t="s">
        <v>1932</v>
      </c>
      <c r="B11" s="18"/>
      <c r="C11" s="39" t="s">
        <v>1819</v>
      </c>
      <c r="D11" s="14">
        <v>156</v>
      </c>
      <c r="E11" s="14" t="s">
        <v>73</v>
      </c>
      <c r="F11" s="14" t="s">
        <v>446</v>
      </c>
      <c r="G11" s="14" t="s">
        <v>87</v>
      </c>
      <c r="H11" s="14" t="s">
        <v>1719</v>
      </c>
      <c r="I11" s="14" t="s">
        <v>1384</v>
      </c>
      <c r="J11" s="14" t="s">
        <v>638</v>
      </c>
      <c r="K11" s="14" t="s">
        <v>79</v>
      </c>
      <c r="L11" s="14" t="s">
        <v>1126</v>
      </c>
      <c r="N11" s="14">
        <v>156</v>
      </c>
      <c r="O11" s="14" t="s">
        <v>1415</v>
      </c>
      <c r="P11" s="14" t="s">
        <v>15</v>
      </c>
      <c r="R11" s="14">
        <v>27</v>
      </c>
      <c r="U11" s="14">
        <f t="shared" si="0"/>
      </c>
      <c r="V11" s="14">
        <f t="shared" si="1"/>
        <v>1</v>
      </c>
      <c r="W11" s="14">
        <f t="shared" si="2"/>
        <v>0</v>
      </c>
      <c r="X11" s="14">
        <f t="shared" si="3"/>
        <v>0</v>
      </c>
      <c r="Y11" s="14">
        <f t="shared" si="4"/>
        <v>0</v>
      </c>
      <c r="Z11" s="14">
        <f t="shared" si="5"/>
        <v>0</v>
      </c>
      <c r="AA11" s="14">
        <f t="shared" si="6"/>
        <v>0</v>
      </c>
      <c r="AB11" s="14">
        <f t="shared" si="7"/>
        <v>0</v>
      </c>
    </row>
    <row r="12" spans="1:28" ht="178.5">
      <c r="A12" s="18" t="s">
        <v>1932</v>
      </c>
      <c r="B12" s="18"/>
      <c r="C12" s="39" t="s">
        <v>1819</v>
      </c>
      <c r="D12" s="14">
        <v>1559</v>
      </c>
      <c r="E12" s="14" t="s">
        <v>1478</v>
      </c>
      <c r="F12" s="14" t="s">
        <v>652</v>
      </c>
      <c r="G12" s="14" t="s">
        <v>1858</v>
      </c>
      <c r="H12" s="14" t="s">
        <v>1834</v>
      </c>
      <c r="I12" s="14" t="s">
        <v>1384</v>
      </c>
      <c r="J12" s="14" t="s">
        <v>437</v>
      </c>
      <c r="K12" s="14" t="s">
        <v>438</v>
      </c>
      <c r="L12" s="14" t="s">
        <v>1126</v>
      </c>
      <c r="N12" s="14">
        <v>167</v>
      </c>
      <c r="O12" s="14" t="s">
        <v>1415</v>
      </c>
      <c r="P12" s="14" t="s">
        <v>2241</v>
      </c>
      <c r="R12" s="14">
        <v>27</v>
      </c>
      <c r="S12" s="14" t="s">
        <v>2242</v>
      </c>
      <c r="T12" s="14" t="s">
        <v>2243</v>
      </c>
      <c r="U12" s="14">
        <f t="shared" si="0"/>
      </c>
      <c r="V12" s="14">
        <f t="shared" si="1"/>
        <v>1</v>
      </c>
      <c r="W12" s="14">
        <f t="shared" si="2"/>
        <v>0</v>
      </c>
      <c r="X12" s="14">
        <f t="shared" si="3"/>
        <v>0</v>
      </c>
      <c r="Y12" s="14">
        <f t="shared" si="4"/>
        <v>0</v>
      </c>
      <c r="Z12" s="14">
        <f t="shared" si="5"/>
        <v>0</v>
      </c>
      <c r="AA12" s="14">
        <f t="shared" si="6"/>
        <v>0</v>
      </c>
      <c r="AB12" s="14">
        <f t="shared" si="7"/>
        <v>0</v>
      </c>
    </row>
    <row r="13" spans="1:28" ht="51">
      <c r="A13" s="18" t="s">
        <v>1932</v>
      </c>
      <c r="B13" s="18"/>
      <c r="C13" s="39" t="s">
        <v>1819</v>
      </c>
      <c r="D13" s="14">
        <v>81</v>
      </c>
      <c r="E13" s="14" t="s">
        <v>226</v>
      </c>
      <c r="F13" s="14" t="s">
        <v>1840</v>
      </c>
      <c r="G13" s="14" t="s">
        <v>1834</v>
      </c>
      <c r="H13" s="14" t="s">
        <v>1719</v>
      </c>
      <c r="I13" s="14" t="s">
        <v>1951</v>
      </c>
      <c r="J13" s="14" t="s">
        <v>228</v>
      </c>
      <c r="K13" s="14" t="s">
        <v>229</v>
      </c>
      <c r="L13" s="14" t="s">
        <v>1126</v>
      </c>
      <c r="N13" s="14">
        <v>167</v>
      </c>
      <c r="O13" s="14" t="s">
        <v>1961</v>
      </c>
      <c r="P13" s="14" t="s">
        <v>2205</v>
      </c>
      <c r="R13" s="14">
        <v>27</v>
      </c>
      <c r="U13" s="14">
        <f t="shared" si="0"/>
      </c>
      <c r="V13" s="14">
        <f t="shared" si="1"/>
        <v>1</v>
      </c>
      <c r="W13" s="14">
        <f t="shared" si="2"/>
        <v>0</v>
      </c>
      <c r="X13" s="14">
        <f t="shared" si="3"/>
        <v>0</v>
      </c>
      <c r="Y13" s="14">
        <f t="shared" si="4"/>
        <v>0</v>
      </c>
      <c r="Z13" s="14">
        <f t="shared" si="5"/>
        <v>0</v>
      </c>
      <c r="AA13" s="14">
        <f t="shared" si="6"/>
        <v>0</v>
      </c>
      <c r="AB13" s="14">
        <f t="shared" si="7"/>
        <v>0</v>
      </c>
    </row>
    <row r="14" spans="1:28" ht="25.5">
      <c r="A14" s="18" t="s">
        <v>1932</v>
      </c>
      <c r="B14" s="18"/>
      <c r="C14" s="39" t="s">
        <v>1819</v>
      </c>
      <c r="D14" s="14">
        <v>167</v>
      </c>
      <c r="E14" s="14" t="s">
        <v>852</v>
      </c>
      <c r="F14" s="14" t="s">
        <v>663</v>
      </c>
      <c r="G14" s="14" t="s">
        <v>652</v>
      </c>
      <c r="H14" s="14"/>
      <c r="I14" s="14" t="s">
        <v>966</v>
      </c>
      <c r="J14" s="14" t="s">
        <v>706</v>
      </c>
      <c r="K14" s="14" t="s">
        <v>707</v>
      </c>
      <c r="L14" s="14" t="s">
        <v>1126</v>
      </c>
      <c r="N14" s="14">
        <v>167</v>
      </c>
      <c r="O14" s="14" t="s">
        <v>1961</v>
      </c>
      <c r="P14" s="14" t="s">
        <v>2212</v>
      </c>
      <c r="R14" s="14">
        <v>27</v>
      </c>
      <c r="U14" s="14">
        <f t="shared" si="0"/>
      </c>
      <c r="V14" s="14">
        <f t="shared" si="1"/>
        <v>1</v>
      </c>
      <c r="W14" s="14">
        <f t="shared" si="2"/>
        <v>0</v>
      </c>
      <c r="X14" s="14">
        <f t="shared" si="3"/>
        <v>0</v>
      </c>
      <c r="Y14" s="14">
        <f t="shared" si="4"/>
        <v>0</v>
      </c>
      <c r="Z14" s="14">
        <f t="shared" si="5"/>
        <v>0</v>
      </c>
      <c r="AA14" s="14">
        <f t="shared" si="6"/>
        <v>0</v>
      </c>
      <c r="AB14" s="14">
        <f t="shared" si="7"/>
        <v>0</v>
      </c>
    </row>
    <row r="15" spans="1:28" ht="199.5" customHeight="1">
      <c r="A15" s="18" t="s">
        <v>1932</v>
      </c>
      <c r="B15" s="18"/>
      <c r="C15" s="39" t="s">
        <v>1819</v>
      </c>
      <c r="D15" s="14">
        <v>732</v>
      </c>
      <c r="E15" s="14" t="s">
        <v>2635</v>
      </c>
      <c r="F15" s="14" t="s">
        <v>1840</v>
      </c>
      <c r="G15" s="14" t="s">
        <v>1834</v>
      </c>
      <c r="H15" s="14" t="s">
        <v>1719</v>
      </c>
      <c r="I15" s="14" t="s">
        <v>1951</v>
      </c>
      <c r="J15" s="14" t="s">
        <v>1728</v>
      </c>
      <c r="K15" s="14" t="s">
        <v>1729</v>
      </c>
      <c r="L15" s="14" t="s">
        <v>1126</v>
      </c>
      <c r="N15" s="14">
        <v>167</v>
      </c>
      <c r="O15" s="14" t="s">
        <v>1961</v>
      </c>
      <c r="P15" s="14" t="s">
        <v>2212</v>
      </c>
      <c r="R15" s="14">
        <v>27</v>
      </c>
      <c r="U15" s="14">
        <f t="shared" si="0"/>
      </c>
      <c r="V15" s="14">
        <f t="shared" si="1"/>
        <v>1</v>
      </c>
      <c r="W15" s="14">
        <f t="shared" si="2"/>
        <v>0</v>
      </c>
      <c r="X15" s="14">
        <f t="shared" si="3"/>
        <v>0</v>
      </c>
      <c r="Y15" s="14">
        <f t="shared" si="4"/>
        <v>0</v>
      </c>
      <c r="Z15" s="14">
        <f t="shared" si="5"/>
        <v>0</v>
      </c>
      <c r="AA15" s="14">
        <f t="shared" si="6"/>
        <v>0</v>
      </c>
      <c r="AB15" s="14">
        <f t="shared" si="7"/>
        <v>0</v>
      </c>
    </row>
    <row r="16" spans="1:28" ht="51">
      <c r="A16" s="18" t="s">
        <v>1932</v>
      </c>
      <c r="B16" s="18"/>
      <c r="C16" s="39" t="s">
        <v>1819</v>
      </c>
      <c r="D16" s="35">
        <v>1043</v>
      </c>
      <c r="E16" s="22" t="s">
        <v>865</v>
      </c>
      <c r="F16" s="36" t="s">
        <v>1840</v>
      </c>
      <c r="G16" s="36" t="s">
        <v>1834</v>
      </c>
      <c r="H16" s="36" t="s">
        <v>1719</v>
      </c>
      <c r="I16" s="22" t="s">
        <v>572</v>
      </c>
      <c r="J16" s="22" t="s">
        <v>592</v>
      </c>
      <c r="K16" s="22" t="s">
        <v>593</v>
      </c>
      <c r="L16" s="14" t="s">
        <v>1125</v>
      </c>
      <c r="M16" s="22"/>
      <c r="N16" s="22">
        <v>167</v>
      </c>
      <c r="O16" s="14" t="s">
        <v>1961</v>
      </c>
      <c r="P16" s="14" t="s">
        <v>2234</v>
      </c>
      <c r="R16" s="14">
        <v>27</v>
      </c>
      <c r="U16" s="14">
        <f t="shared" si="0"/>
      </c>
      <c r="V16" s="14">
        <f t="shared" si="1"/>
        <v>1</v>
      </c>
      <c r="W16" s="14">
        <f t="shared" si="2"/>
        <v>0</v>
      </c>
      <c r="X16" s="14">
        <f t="shared" si="3"/>
        <v>0</v>
      </c>
      <c r="Y16" s="14">
        <f t="shared" si="4"/>
        <v>0</v>
      </c>
      <c r="Z16" s="14">
        <f t="shared" si="5"/>
        <v>0</v>
      </c>
      <c r="AA16" s="14">
        <f t="shared" si="6"/>
        <v>0</v>
      </c>
      <c r="AB16" s="14">
        <f t="shared" si="7"/>
        <v>0</v>
      </c>
    </row>
    <row r="17" spans="1:28" ht="63.75">
      <c r="A17" s="18" t="s">
        <v>1932</v>
      </c>
      <c r="B17" s="18"/>
      <c r="C17" s="39" t="s">
        <v>1819</v>
      </c>
      <c r="D17" s="14">
        <v>1664</v>
      </c>
      <c r="E17" s="14" t="s">
        <v>1129</v>
      </c>
      <c r="F17" s="14" t="s">
        <v>652</v>
      </c>
      <c r="G17" s="14" t="s">
        <v>1858</v>
      </c>
      <c r="H17" s="14" t="s">
        <v>1834</v>
      </c>
      <c r="I17" s="14" t="s">
        <v>1384</v>
      </c>
      <c r="J17" s="14" t="s">
        <v>1130</v>
      </c>
      <c r="K17" s="14" t="s">
        <v>1131</v>
      </c>
      <c r="L17" s="14" t="s">
        <v>1126</v>
      </c>
      <c r="N17" s="14">
        <v>167</v>
      </c>
      <c r="O17" s="14" t="s">
        <v>1961</v>
      </c>
      <c r="P17" s="14" t="s">
        <v>2212</v>
      </c>
      <c r="R17" s="14">
        <v>27</v>
      </c>
      <c r="U17" s="14">
        <f t="shared" si="0"/>
      </c>
      <c r="V17" s="14">
        <f t="shared" si="1"/>
        <v>1</v>
      </c>
      <c r="W17" s="14">
        <f t="shared" si="2"/>
        <v>0</v>
      </c>
      <c r="X17" s="14">
        <f t="shared" si="3"/>
        <v>0</v>
      </c>
      <c r="Y17" s="14">
        <f t="shared" si="4"/>
        <v>0</v>
      </c>
      <c r="Z17" s="14">
        <f t="shared" si="5"/>
        <v>0</v>
      </c>
      <c r="AA17" s="14">
        <f t="shared" si="6"/>
        <v>0</v>
      </c>
      <c r="AB17" s="14">
        <f t="shared" si="7"/>
        <v>0</v>
      </c>
    </row>
    <row r="18" spans="1:28" ht="38.25">
      <c r="A18" s="18" t="s">
        <v>1932</v>
      </c>
      <c r="B18" s="18"/>
      <c r="C18" s="39" t="s">
        <v>1819</v>
      </c>
      <c r="D18" s="14">
        <v>1816</v>
      </c>
      <c r="E18" s="14" t="s">
        <v>2016</v>
      </c>
      <c r="F18" s="14" t="s">
        <v>663</v>
      </c>
      <c r="G18" s="14"/>
      <c r="H18" s="14"/>
      <c r="I18" s="14" t="s">
        <v>1384</v>
      </c>
      <c r="J18" s="14" t="s">
        <v>1087</v>
      </c>
      <c r="K18" s="14" t="s">
        <v>1088</v>
      </c>
      <c r="L18" s="14" t="s">
        <v>1126</v>
      </c>
      <c r="N18" s="14">
        <v>167</v>
      </c>
      <c r="O18" s="14" t="s">
        <v>1961</v>
      </c>
      <c r="P18" s="14" t="s">
        <v>2212</v>
      </c>
      <c r="R18" s="14">
        <v>27</v>
      </c>
      <c r="U18" s="14">
        <f t="shared" si="0"/>
      </c>
      <c r="V18" s="14">
        <f t="shared" si="1"/>
        <v>1</v>
      </c>
      <c r="W18" s="14">
        <f t="shared" si="2"/>
        <v>0</v>
      </c>
      <c r="X18" s="14">
        <f t="shared" si="3"/>
        <v>0</v>
      </c>
      <c r="Y18" s="14">
        <f t="shared" si="4"/>
        <v>0</v>
      </c>
      <c r="Z18" s="14">
        <f t="shared" si="5"/>
        <v>0</v>
      </c>
      <c r="AA18" s="14">
        <f t="shared" si="6"/>
        <v>0</v>
      </c>
      <c r="AB18" s="14">
        <f t="shared" si="7"/>
        <v>0</v>
      </c>
    </row>
    <row r="19" spans="1:28" ht="38.25">
      <c r="A19" s="18" t="s">
        <v>1932</v>
      </c>
      <c r="B19" s="18"/>
      <c r="C19" s="39" t="s">
        <v>1819</v>
      </c>
      <c r="D19" s="14">
        <v>2120</v>
      </c>
      <c r="E19" s="14" t="s">
        <v>2607</v>
      </c>
      <c r="F19" s="14" t="s">
        <v>663</v>
      </c>
      <c r="G19" s="14"/>
      <c r="H19" s="14"/>
      <c r="I19" s="14" t="s">
        <v>1384</v>
      </c>
      <c r="J19" s="14" t="s">
        <v>1087</v>
      </c>
      <c r="K19" s="14" t="s">
        <v>1088</v>
      </c>
      <c r="L19" s="14" t="s">
        <v>1126</v>
      </c>
      <c r="N19" s="14">
        <v>167</v>
      </c>
      <c r="O19" s="14" t="s">
        <v>1961</v>
      </c>
      <c r="P19" s="14" t="s">
        <v>2212</v>
      </c>
      <c r="R19" s="14">
        <v>27</v>
      </c>
      <c r="U19" s="14">
        <f t="shared" si="0"/>
      </c>
      <c r="V19" s="14">
        <f t="shared" si="1"/>
        <v>1</v>
      </c>
      <c r="W19" s="14">
        <f t="shared" si="2"/>
        <v>0</v>
      </c>
      <c r="X19" s="14">
        <f t="shared" si="3"/>
        <v>0</v>
      </c>
      <c r="Y19" s="14">
        <f t="shared" si="4"/>
        <v>0</v>
      </c>
      <c r="Z19" s="14">
        <f t="shared" si="5"/>
        <v>0</v>
      </c>
      <c r="AA19" s="14">
        <f t="shared" si="6"/>
        <v>0</v>
      </c>
      <c r="AB19" s="14">
        <f t="shared" si="7"/>
        <v>0</v>
      </c>
    </row>
    <row r="20" spans="1:28" ht="63.75">
      <c r="A20" s="18" t="s">
        <v>1932</v>
      </c>
      <c r="B20" s="18"/>
      <c r="C20" s="30"/>
      <c r="D20" s="35">
        <v>171</v>
      </c>
      <c r="E20" s="22" t="s">
        <v>852</v>
      </c>
      <c r="F20" s="36" t="s">
        <v>663</v>
      </c>
      <c r="G20" s="36" t="s">
        <v>652</v>
      </c>
      <c r="H20" s="36" t="s">
        <v>1956</v>
      </c>
      <c r="I20" s="22" t="s">
        <v>1857</v>
      </c>
      <c r="J20" s="22" t="s">
        <v>579</v>
      </c>
      <c r="K20" s="22" t="s">
        <v>580</v>
      </c>
      <c r="L20" s="14" t="s">
        <v>1125</v>
      </c>
      <c r="M20" s="22"/>
      <c r="N20" s="22">
        <v>171</v>
      </c>
      <c r="O20" s="14" t="s">
        <v>1961</v>
      </c>
      <c r="P20" s="14" t="s">
        <v>18</v>
      </c>
      <c r="R20" s="14">
        <v>27</v>
      </c>
      <c r="U20" s="14">
        <f t="shared" si="0"/>
      </c>
      <c r="V20" s="14">
        <f t="shared" si="1"/>
        <v>1</v>
      </c>
      <c r="W20" s="14">
        <f t="shared" si="2"/>
        <v>0</v>
      </c>
      <c r="X20" s="14">
        <f t="shared" si="3"/>
        <v>0</v>
      </c>
      <c r="Y20" s="14">
        <f t="shared" si="4"/>
        <v>0</v>
      </c>
      <c r="Z20" s="14">
        <f t="shared" si="5"/>
        <v>0</v>
      </c>
      <c r="AA20" s="14">
        <f t="shared" si="6"/>
        <v>0</v>
      </c>
      <c r="AB20" s="14">
        <f t="shared" si="7"/>
        <v>0</v>
      </c>
    </row>
    <row r="21" spans="1:28" ht="76.5">
      <c r="A21" s="18" t="s">
        <v>1932</v>
      </c>
      <c r="B21" s="18"/>
      <c r="C21" s="30"/>
      <c r="D21" s="35">
        <v>1759</v>
      </c>
      <c r="E21" s="22" t="s">
        <v>2016</v>
      </c>
      <c r="F21" s="36" t="s">
        <v>663</v>
      </c>
      <c r="G21" s="36" t="s">
        <v>652</v>
      </c>
      <c r="H21" s="36" t="s">
        <v>1956</v>
      </c>
      <c r="I21" s="22" t="s">
        <v>1857</v>
      </c>
      <c r="J21" s="22" t="s">
        <v>581</v>
      </c>
      <c r="K21" s="22" t="s">
        <v>582</v>
      </c>
      <c r="L21" s="14" t="s">
        <v>1125</v>
      </c>
      <c r="M21" s="22"/>
      <c r="N21" s="22">
        <v>171</v>
      </c>
      <c r="O21" s="14" t="s">
        <v>1961</v>
      </c>
      <c r="P21" s="14" t="s">
        <v>17</v>
      </c>
      <c r="R21" s="14">
        <v>27</v>
      </c>
      <c r="U21" s="14">
        <f t="shared" si="0"/>
      </c>
      <c r="V21" s="14">
        <f t="shared" si="1"/>
        <v>1</v>
      </c>
      <c r="W21" s="14">
        <f t="shared" si="2"/>
        <v>0</v>
      </c>
      <c r="X21" s="14">
        <f t="shared" si="3"/>
        <v>0</v>
      </c>
      <c r="Y21" s="14">
        <f t="shared" si="4"/>
        <v>0</v>
      </c>
      <c r="Z21" s="14">
        <f t="shared" si="5"/>
        <v>0</v>
      </c>
      <c r="AA21" s="14">
        <f t="shared" si="6"/>
        <v>0</v>
      </c>
      <c r="AB21" s="14">
        <f t="shared" si="7"/>
        <v>0</v>
      </c>
    </row>
    <row r="22" spans="1:28" ht="89.25">
      <c r="A22" s="18" t="s">
        <v>1932</v>
      </c>
      <c r="B22" s="18" t="s">
        <v>2255</v>
      </c>
      <c r="C22" s="30"/>
      <c r="D22" s="14">
        <v>220</v>
      </c>
      <c r="E22" s="14" t="s">
        <v>317</v>
      </c>
      <c r="F22" s="14" t="s">
        <v>1856</v>
      </c>
      <c r="G22" s="14" t="s">
        <v>1950</v>
      </c>
      <c r="H22" s="14"/>
      <c r="I22" s="14" t="s">
        <v>1384</v>
      </c>
      <c r="J22" s="14" t="s">
        <v>318</v>
      </c>
      <c r="K22" s="14" t="s">
        <v>319</v>
      </c>
      <c r="L22" s="14" t="s">
        <v>1126</v>
      </c>
      <c r="N22" s="14">
        <v>220</v>
      </c>
      <c r="O22" s="14" t="s">
        <v>272</v>
      </c>
      <c r="P22" s="14" t="s">
        <v>2470</v>
      </c>
      <c r="R22" s="14">
        <v>27</v>
      </c>
      <c r="U22" s="14">
        <f t="shared" si="0"/>
      </c>
      <c r="V22" s="14">
        <f t="shared" si="1"/>
        <v>1</v>
      </c>
      <c r="W22" s="14">
        <f t="shared" si="2"/>
        <v>0</v>
      </c>
      <c r="X22" s="14">
        <f t="shared" si="3"/>
        <v>0</v>
      </c>
      <c r="Y22" s="14">
        <f t="shared" si="4"/>
        <v>0</v>
      </c>
      <c r="Z22" s="14">
        <f t="shared" si="5"/>
        <v>0</v>
      </c>
      <c r="AA22" s="14">
        <f t="shared" si="6"/>
        <v>0</v>
      </c>
      <c r="AB22" s="14">
        <f t="shared" si="7"/>
        <v>0</v>
      </c>
    </row>
    <row r="23" spans="1:28" ht="38.25">
      <c r="A23" s="18" t="s">
        <v>1932</v>
      </c>
      <c r="B23" s="18" t="s">
        <v>2255</v>
      </c>
      <c r="C23" s="30"/>
      <c r="D23" s="14">
        <v>228</v>
      </c>
      <c r="E23" s="14" t="s">
        <v>317</v>
      </c>
      <c r="F23" s="14" t="s">
        <v>1856</v>
      </c>
      <c r="G23" s="14" t="s">
        <v>1950</v>
      </c>
      <c r="H23" s="14"/>
      <c r="I23" s="14" t="s">
        <v>1384</v>
      </c>
      <c r="J23" s="14" t="s">
        <v>318</v>
      </c>
      <c r="K23" s="14" t="s">
        <v>319</v>
      </c>
      <c r="L23" s="14" t="s">
        <v>1126</v>
      </c>
      <c r="N23" s="14">
        <v>220</v>
      </c>
      <c r="O23" s="14" t="s">
        <v>272</v>
      </c>
      <c r="P23" s="14" t="s">
        <v>2471</v>
      </c>
      <c r="R23" s="14">
        <v>27</v>
      </c>
      <c r="U23" s="14">
        <f t="shared" si="0"/>
      </c>
      <c r="V23" s="14">
        <f t="shared" si="1"/>
        <v>1</v>
      </c>
      <c r="W23" s="14">
        <f t="shared" si="2"/>
        <v>0</v>
      </c>
      <c r="X23" s="14">
        <f t="shared" si="3"/>
        <v>0</v>
      </c>
      <c r="Y23" s="14">
        <f t="shared" si="4"/>
        <v>0</v>
      </c>
      <c r="Z23" s="14">
        <f t="shared" si="5"/>
        <v>0</v>
      </c>
      <c r="AA23" s="14">
        <f t="shared" si="6"/>
        <v>0</v>
      </c>
      <c r="AB23" s="14">
        <f t="shared" si="7"/>
        <v>0</v>
      </c>
    </row>
    <row r="24" spans="1:28" ht="63.75">
      <c r="A24" s="18" t="s">
        <v>1932</v>
      </c>
      <c r="B24" s="18"/>
      <c r="C24" s="39" t="s">
        <v>1819</v>
      </c>
      <c r="D24" s="14">
        <v>222</v>
      </c>
      <c r="E24" s="14" t="s">
        <v>317</v>
      </c>
      <c r="F24" s="14" t="s">
        <v>1842</v>
      </c>
      <c r="G24" s="14" t="s">
        <v>1843</v>
      </c>
      <c r="H24" s="14"/>
      <c r="I24" s="14" t="s">
        <v>1384</v>
      </c>
      <c r="J24" s="14" t="s">
        <v>739</v>
      </c>
      <c r="K24" s="14" t="s">
        <v>79</v>
      </c>
      <c r="L24" s="14" t="s">
        <v>1126</v>
      </c>
      <c r="N24" s="14">
        <v>167</v>
      </c>
      <c r="O24" s="14" t="s">
        <v>1415</v>
      </c>
      <c r="P24" s="14" t="s">
        <v>2213</v>
      </c>
      <c r="R24" s="14">
        <v>27</v>
      </c>
      <c r="U24" s="14">
        <f t="shared" si="0"/>
      </c>
      <c r="V24" s="14">
        <f t="shared" si="1"/>
        <v>1</v>
      </c>
      <c r="W24" s="14">
        <f t="shared" si="2"/>
        <v>0</v>
      </c>
      <c r="X24" s="14">
        <f t="shared" si="3"/>
        <v>0</v>
      </c>
      <c r="Y24" s="14">
        <f t="shared" si="4"/>
        <v>0</v>
      </c>
      <c r="Z24" s="14">
        <f t="shared" si="5"/>
        <v>0</v>
      </c>
      <c r="AA24" s="14">
        <f t="shared" si="6"/>
        <v>0</v>
      </c>
      <c r="AB24" s="14">
        <f t="shared" si="7"/>
        <v>0</v>
      </c>
    </row>
    <row r="25" spans="1:28" ht="63.75">
      <c r="A25" s="18" t="s">
        <v>1932</v>
      </c>
      <c r="B25" s="18"/>
      <c r="C25" s="39" t="s">
        <v>1819</v>
      </c>
      <c r="D25" s="14">
        <v>230</v>
      </c>
      <c r="E25" s="14" t="s">
        <v>317</v>
      </c>
      <c r="F25" s="14" t="s">
        <v>1842</v>
      </c>
      <c r="G25" s="14" t="s">
        <v>1843</v>
      </c>
      <c r="H25" s="14"/>
      <c r="I25" s="14" t="s">
        <v>1384</v>
      </c>
      <c r="J25" s="14" t="s">
        <v>739</v>
      </c>
      <c r="K25" s="14" t="s">
        <v>79</v>
      </c>
      <c r="L25" s="14" t="s">
        <v>1126</v>
      </c>
      <c r="N25" s="14">
        <v>167</v>
      </c>
      <c r="O25" s="14" t="s">
        <v>1415</v>
      </c>
      <c r="P25" s="14" t="s">
        <v>2213</v>
      </c>
      <c r="R25" s="14">
        <v>27</v>
      </c>
      <c r="U25" s="14">
        <f t="shared" si="0"/>
      </c>
      <c r="V25" s="14">
        <f t="shared" si="1"/>
        <v>1</v>
      </c>
      <c r="W25" s="14">
        <f t="shared" si="2"/>
        <v>0</v>
      </c>
      <c r="X25" s="14">
        <f t="shared" si="3"/>
        <v>0</v>
      </c>
      <c r="Y25" s="14">
        <f t="shared" si="4"/>
        <v>0</v>
      </c>
      <c r="Z25" s="14">
        <f t="shared" si="5"/>
        <v>0</v>
      </c>
      <c r="AA25" s="14">
        <f t="shared" si="6"/>
        <v>0</v>
      </c>
      <c r="AB25" s="14">
        <f t="shared" si="7"/>
        <v>0</v>
      </c>
    </row>
    <row r="26" spans="1:28" ht="102">
      <c r="A26" s="18" t="s">
        <v>1932</v>
      </c>
      <c r="B26" s="18"/>
      <c r="C26" s="39" t="s">
        <v>1819</v>
      </c>
      <c r="D26" s="14">
        <v>1539</v>
      </c>
      <c r="E26" s="14" t="s">
        <v>1628</v>
      </c>
      <c r="F26" s="14" t="s">
        <v>1842</v>
      </c>
      <c r="G26" s="14" t="s">
        <v>1843</v>
      </c>
      <c r="H26" s="14" t="s">
        <v>1941</v>
      </c>
      <c r="I26" s="14" t="s">
        <v>1384</v>
      </c>
      <c r="J26" s="14" t="s">
        <v>2295</v>
      </c>
      <c r="K26" s="14" t="s">
        <v>2296</v>
      </c>
      <c r="L26" s="14" t="s">
        <v>1126</v>
      </c>
      <c r="N26" s="14">
        <v>167</v>
      </c>
      <c r="O26" s="14" t="s">
        <v>1415</v>
      </c>
      <c r="P26" s="14" t="s">
        <v>2213</v>
      </c>
      <c r="R26" s="14">
        <v>27</v>
      </c>
      <c r="U26" s="14">
        <f t="shared" si="0"/>
      </c>
      <c r="V26" s="14">
        <f t="shared" si="1"/>
        <v>1</v>
      </c>
      <c r="W26" s="14">
        <f t="shared" si="2"/>
        <v>0</v>
      </c>
      <c r="X26" s="14">
        <f t="shared" si="3"/>
        <v>0</v>
      </c>
      <c r="Y26" s="14">
        <f t="shared" si="4"/>
        <v>0</v>
      </c>
      <c r="Z26" s="14">
        <f t="shared" si="5"/>
        <v>0</v>
      </c>
      <c r="AA26" s="14">
        <f t="shared" si="6"/>
        <v>0</v>
      </c>
      <c r="AB26" s="14">
        <f t="shared" si="7"/>
        <v>0</v>
      </c>
    </row>
    <row r="27" spans="1:28" ht="102">
      <c r="A27" s="18" t="s">
        <v>1932</v>
      </c>
      <c r="B27" s="18"/>
      <c r="C27" s="39" t="s">
        <v>1819</v>
      </c>
      <c r="D27" s="14">
        <v>1711</v>
      </c>
      <c r="E27" s="14" t="s">
        <v>933</v>
      </c>
      <c r="F27" s="14" t="s">
        <v>1842</v>
      </c>
      <c r="G27" s="14" t="s">
        <v>1843</v>
      </c>
      <c r="H27" s="14" t="s">
        <v>1941</v>
      </c>
      <c r="I27" s="14" t="s">
        <v>1384</v>
      </c>
      <c r="J27" s="14" t="s">
        <v>1745</v>
      </c>
      <c r="K27" s="14" t="s">
        <v>1234</v>
      </c>
      <c r="L27" s="14" t="s">
        <v>1126</v>
      </c>
      <c r="N27" s="14">
        <v>167</v>
      </c>
      <c r="O27" s="14" t="s">
        <v>1415</v>
      </c>
      <c r="P27" s="14" t="s">
        <v>2213</v>
      </c>
      <c r="R27" s="14">
        <v>27</v>
      </c>
      <c r="U27" s="14">
        <f t="shared" si="0"/>
      </c>
      <c r="V27" s="14">
        <f t="shared" si="1"/>
        <v>1</v>
      </c>
      <c r="W27" s="14">
        <f t="shared" si="2"/>
        <v>0</v>
      </c>
      <c r="X27" s="14">
        <f t="shared" si="3"/>
        <v>0</v>
      </c>
      <c r="Y27" s="14">
        <f t="shared" si="4"/>
        <v>0</v>
      </c>
      <c r="Z27" s="14">
        <f t="shared" si="5"/>
        <v>0</v>
      </c>
      <c r="AA27" s="14">
        <f t="shared" si="6"/>
        <v>0</v>
      </c>
      <c r="AB27" s="14">
        <f t="shared" si="7"/>
        <v>0</v>
      </c>
    </row>
    <row r="28" spans="1:28" ht="369.75">
      <c r="A28" s="18" t="s">
        <v>1932</v>
      </c>
      <c r="B28" s="18"/>
      <c r="C28" s="39" t="s">
        <v>1819</v>
      </c>
      <c r="D28" s="14">
        <v>223</v>
      </c>
      <c r="E28" s="14" t="s">
        <v>317</v>
      </c>
      <c r="F28" s="14" t="s">
        <v>1842</v>
      </c>
      <c r="G28" s="14" t="s">
        <v>1843</v>
      </c>
      <c r="H28" s="14" t="s">
        <v>56</v>
      </c>
      <c r="I28" s="14" t="s">
        <v>1384</v>
      </c>
      <c r="J28" s="14" t="s">
        <v>740</v>
      </c>
      <c r="K28" s="14" t="s">
        <v>79</v>
      </c>
      <c r="L28" s="14" t="s">
        <v>1126</v>
      </c>
      <c r="N28" s="14">
        <v>223</v>
      </c>
      <c r="O28" s="14" t="s">
        <v>1415</v>
      </c>
      <c r="P28" s="14" t="s">
        <v>2214</v>
      </c>
      <c r="R28" s="14">
        <v>27</v>
      </c>
      <c r="U28" s="14">
        <f t="shared" si="0"/>
      </c>
      <c r="V28" s="14">
        <f t="shared" si="1"/>
        <v>1</v>
      </c>
      <c r="W28" s="14">
        <f t="shared" si="2"/>
        <v>0</v>
      </c>
      <c r="X28" s="14">
        <f t="shared" si="3"/>
        <v>0</v>
      </c>
      <c r="Y28" s="14">
        <f t="shared" si="4"/>
        <v>0</v>
      </c>
      <c r="Z28" s="14">
        <f t="shared" si="5"/>
        <v>0</v>
      </c>
      <c r="AA28" s="14">
        <f t="shared" si="6"/>
        <v>0</v>
      </c>
      <c r="AB28" s="14">
        <f t="shared" si="7"/>
        <v>0</v>
      </c>
    </row>
    <row r="29" spans="1:223" s="24" customFormat="1" ht="38.25">
      <c r="A29" s="18" t="s">
        <v>1932</v>
      </c>
      <c r="B29" s="18"/>
      <c r="C29" s="39" t="s">
        <v>1819</v>
      </c>
      <c r="D29" s="14">
        <v>231</v>
      </c>
      <c r="E29" s="14" t="s">
        <v>317</v>
      </c>
      <c r="F29" s="14" t="s">
        <v>1842</v>
      </c>
      <c r="G29" s="14" t="s">
        <v>1843</v>
      </c>
      <c r="H29" s="14" t="s">
        <v>56</v>
      </c>
      <c r="I29" s="14" t="s">
        <v>1384</v>
      </c>
      <c r="J29" s="14" t="s">
        <v>740</v>
      </c>
      <c r="K29" s="14" t="s">
        <v>79</v>
      </c>
      <c r="L29" s="14" t="s">
        <v>1126</v>
      </c>
      <c r="M29" s="14"/>
      <c r="N29" s="14">
        <v>223</v>
      </c>
      <c r="O29" s="14" t="s">
        <v>1415</v>
      </c>
      <c r="P29" s="14" t="s">
        <v>2215</v>
      </c>
      <c r="Q29" s="14"/>
      <c r="R29" s="14">
        <v>27</v>
      </c>
      <c r="S29" s="14"/>
      <c r="T29" s="14"/>
      <c r="U29" s="14">
        <f t="shared" si="0"/>
      </c>
      <c r="V29" s="14">
        <f t="shared" si="1"/>
        <v>1</v>
      </c>
      <c r="W29" s="14">
        <f t="shared" si="2"/>
        <v>0</v>
      </c>
      <c r="X29" s="14">
        <f t="shared" si="3"/>
        <v>0</v>
      </c>
      <c r="Y29" s="14">
        <f t="shared" si="4"/>
        <v>0</v>
      </c>
      <c r="Z29" s="14">
        <f t="shared" si="5"/>
        <v>0</v>
      </c>
      <c r="AA29" s="14">
        <f t="shared" si="6"/>
        <v>0</v>
      </c>
      <c r="AB29" s="14">
        <f t="shared" si="7"/>
        <v>0</v>
      </c>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row>
    <row r="30" spans="1:223" s="24" customFormat="1" ht="76.5">
      <c r="A30" s="18" t="s">
        <v>1932</v>
      </c>
      <c r="B30" s="18"/>
      <c r="C30" s="39" t="s">
        <v>1819</v>
      </c>
      <c r="D30" s="14">
        <v>1541</v>
      </c>
      <c r="E30" s="14" t="s">
        <v>1628</v>
      </c>
      <c r="F30" s="14" t="s">
        <v>1842</v>
      </c>
      <c r="G30" s="14" t="s">
        <v>1843</v>
      </c>
      <c r="H30" s="14" t="s">
        <v>1950</v>
      </c>
      <c r="I30" s="14" t="s">
        <v>1384</v>
      </c>
      <c r="J30" s="14" t="s">
        <v>1533</v>
      </c>
      <c r="K30" s="14" t="s">
        <v>440</v>
      </c>
      <c r="L30" s="14" t="s">
        <v>1126</v>
      </c>
      <c r="M30" s="14"/>
      <c r="N30" s="14">
        <v>223</v>
      </c>
      <c r="O30" s="14" t="s">
        <v>1415</v>
      </c>
      <c r="P30" s="14" t="s">
        <v>2215</v>
      </c>
      <c r="Q30" s="14"/>
      <c r="R30" s="14">
        <v>27</v>
      </c>
      <c r="S30" s="14"/>
      <c r="T30" s="14"/>
      <c r="U30" s="14">
        <f t="shared" si="0"/>
      </c>
      <c r="V30" s="14">
        <f t="shared" si="1"/>
        <v>1</v>
      </c>
      <c r="W30" s="14">
        <f t="shared" si="2"/>
        <v>0</v>
      </c>
      <c r="X30" s="14">
        <f t="shared" si="3"/>
        <v>0</v>
      </c>
      <c r="Y30" s="14">
        <f t="shared" si="4"/>
        <v>0</v>
      </c>
      <c r="Z30" s="14">
        <f t="shared" si="5"/>
        <v>0</v>
      </c>
      <c r="AA30" s="14">
        <f t="shared" si="6"/>
        <v>0</v>
      </c>
      <c r="AB30" s="14">
        <f t="shared" si="7"/>
        <v>0</v>
      </c>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row>
    <row r="31" spans="1:28" ht="89.25">
      <c r="A31" s="18" t="s">
        <v>1932</v>
      </c>
      <c r="B31" s="18"/>
      <c r="C31" s="39" t="s">
        <v>1819</v>
      </c>
      <c r="D31" s="14">
        <v>227</v>
      </c>
      <c r="E31" s="14" t="s">
        <v>317</v>
      </c>
      <c r="F31" s="14" t="s">
        <v>1229</v>
      </c>
      <c r="G31" s="14" t="s">
        <v>1230</v>
      </c>
      <c r="H31" s="14"/>
      <c r="I31" s="14" t="s">
        <v>1384</v>
      </c>
      <c r="J31" s="14" t="s">
        <v>882</v>
      </c>
      <c r="K31" s="14" t="s">
        <v>79</v>
      </c>
      <c r="L31" s="14" t="s">
        <v>1126</v>
      </c>
      <c r="N31" s="14">
        <v>235</v>
      </c>
      <c r="O31" s="14" t="s">
        <v>1415</v>
      </c>
      <c r="P31" s="14" t="s">
        <v>19</v>
      </c>
      <c r="R31" s="14">
        <v>27</v>
      </c>
      <c r="U31" s="14">
        <f t="shared" si="0"/>
      </c>
      <c r="V31" s="14">
        <f t="shared" si="1"/>
        <v>1</v>
      </c>
      <c r="W31" s="14">
        <f t="shared" si="2"/>
        <v>0</v>
      </c>
      <c r="X31" s="14">
        <f t="shared" si="3"/>
        <v>0</v>
      </c>
      <c r="Y31" s="14">
        <f t="shared" si="4"/>
        <v>0</v>
      </c>
      <c r="Z31" s="14">
        <f t="shared" si="5"/>
        <v>0</v>
      </c>
      <c r="AA31" s="14">
        <f t="shared" si="6"/>
        <v>0</v>
      </c>
      <c r="AB31" s="14">
        <f t="shared" si="7"/>
        <v>0</v>
      </c>
    </row>
    <row r="32" spans="1:28" ht="89.25">
      <c r="A32" s="18" t="s">
        <v>1932</v>
      </c>
      <c r="B32" s="18"/>
      <c r="C32" s="30"/>
      <c r="D32" s="14">
        <v>1944</v>
      </c>
      <c r="E32" s="14" t="s">
        <v>842</v>
      </c>
      <c r="F32" s="14" t="s">
        <v>1245</v>
      </c>
      <c r="G32" s="14" t="s">
        <v>423</v>
      </c>
      <c r="H32" s="14" t="s">
        <v>1949</v>
      </c>
      <c r="I32" s="14" t="s">
        <v>1384</v>
      </c>
      <c r="J32" s="14" t="s">
        <v>664</v>
      </c>
      <c r="K32" s="14" t="s">
        <v>665</v>
      </c>
      <c r="L32" s="14" t="s">
        <v>1041</v>
      </c>
      <c r="O32" s="14" t="s">
        <v>272</v>
      </c>
      <c r="P32" s="14" t="s">
        <v>21</v>
      </c>
      <c r="R32" s="14">
        <v>27</v>
      </c>
      <c r="U32" s="14">
        <f t="shared" si="0"/>
      </c>
      <c r="V32" s="14">
        <f t="shared" si="1"/>
        <v>1</v>
      </c>
      <c r="W32" s="14">
        <f t="shared" si="2"/>
        <v>0</v>
      </c>
      <c r="X32" s="14">
        <f t="shared" si="3"/>
        <v>0</v>
      </c>
      <c r="Y32" s="14">
        <f t="shared" si="4"/>
        <v>0</v>
      </c>
      <c r="Z32" s="14">
        <f t="shared" si="5"/>
        <v>0</v>
      </c>
      <c r="AA32" s="14">
        <f t="shared" si="6"/>
        <v>0</v>
      </c>
      <c r="AB32" s="14">
        <f t="shared" si="7"/>
        <v>0</v>
      </c>
    </row>
    <row r="33" spans="1:28" ht="65.25" customHeight="1">
      <c r="A33" s="18" t="s">
        <v>1932</v>
      </c>
      <c r="B33" s="18"/>
      <c r="C33" s="30"/>
      <c r="D33" s="14">
        <v>1948</v>
      </c>
      <c r="E33" s="14" t="s">
        <v>842</v>
      </c>
      <c r="F33" s="14" t="s">
        <v>257</v>
      </c>
      <c r="G33" s="14" t="s">
        <v>425</v>
      </c>
      <c r="H33" s="14" t="s">
        <v>1715</v>
      </c>
      <c r="I33" s="14" t="s">
        <v>1384</v>
      </c>
      <c r="J33" s="14" t="s">
        <v>668</v>
      </c>
      <c r="K33" s="14" t="s">
        <v>669</v>
      </c>
      <c r="L33" s="14" t="s">
        <v>1041</v>
      </c>
      <c r="N33" s="14">
        <v>329</v>
      </c>
      <c r="O33" s="14" t="s">
        <v>272</v>
      </c>
      <c r="P33" s="14" t="s">
        <v>2533</v>
      </c>
      <c r="R33" s="14">
        <v>27</v>
      </c>
      <c r="U33" s="14">
        <f t="shared" si="0"/>
      </c>
      <c r="V33" s="14">
        <f t="shared" si="1"/>
        <v>1</v>
      </c>
      <c r="W33" s="14">
        <f t="shared" si="2"/>
        <v>0</v>
      </c>
      <c r="X33" s="14">
        <f t="shared" si="3"/>
        <v>0</v>
      </c>
      <c r="Y33" s="14">
        <f t="shared" si="4"/>
        <v>0</v>
      </c>
      <c r="Z33" s="14">
        <f t="shared" si="5"/>
        <v>0</v>
      </c>
      <c r="AA33" s="14">
        <f t="shared" si="6"/>
        <v>0</v>
      </c>
      <c r="AB33" s="14">
        <f t="shared" si="7"/>
        <v>0</v>
      </c>
    </row>
    <row r="34" spans="1:28" ht="76.5">
      <c r="A34" s="18" t="s">
        <v>1932</v>
      </c>
      <c r="B34" s="18" t="s">
        <v>2255</v>
      </c>
      <c r="C34" s="30"/>
      <c r="D34" s="14">
        <v>385</v>
      </c>
      <c r="E34" s="14" t="s">
        <v>1581</v>
      </c>
      <c r="F34" s="14" t="s">
        <v>1219</v>
      </c>
      <c r="G34" s="14" t="s">
        <v>1220</v>
      </c>
      <c r="H34" s="14" t="s">
        <v>1956</v>
      </c>
      <c r="I34" s="14" t="s">
        <v>1384</v>
      </c>
      <c r="J34" s="14" t="s">
        <v>340</v>
      </c>
      <c r="K34" s="14" t="s">
        <v>341</v>
      </c>
      <c r="L34" s="14" t="s">
        <v>1126</v>
      </c>
      <c r="N34" s="14">
        <v>385</v>
      </c>
      <c r="O34" s="14" t="s">
        <v>1961</v>
      </c>
      <c r="P34" s="14" t="s">
        <v>2481</v>
      </c>
      <c r="R34" s="14">
        <v>27</v>
      </c>
      <c r="U34" s="14">
        <f t="shared" si="0"/>
      </c>
      <c r="V34" s="14">
        <f t="shared" si="1"/>
        <v>1</v>
      </c>
      <c r="W34" s="14">
        <f t="shared" si="2"/>
        <v>0</v>
      </c>
      <c r="X34" s="14">
        <f t="shared" si="3"/>
        <v>0</v>
      </c>
      <c r="Y34" s="14">
        <f t="shared" si="4"/>
        <v>0</v>
      </c>
      <c r="Z34" s="14">
        <f t="shared" si="5"/>
        <v>0</v>
      </c>
      <c r="AA34" s="14">
        <f t="shared" si="6"/>
        <v>0</v>
      </c>
      <c r="AB34" s="14">
        <f t="shared" si="7"/>
        <v>0</v>
      </c>
    </row>
    <row r="35" spans="1:28" ht="102">
      <c r="A35" s="18" t="s">
        <v>1932</v>
      </c>
      <c r="B35" s="18" t="s">
        <v>2255</v>
      </c>
      <c r="C35" s="30"/>
      <c r="D35" s="14">
        <v>386</v>
      </c>
      <c r="E35" s="14" t="s">
        <v>1581</v>
      </c>
      <c r="F35" s="14" t="s">
        <v>1219</v>
      </c>
      <c r="G35" s="14" t="s">
        <v>1220</v>
      </c>
      <c r="H35" s="14" t="s">
        <v>1956</v>
      </c>
      <c r="I35" s="14" t="s">
        <v>1384</v>
      </c>
      <c r="J35" s="14" t="s">
        <v>813</v>
      </c>
      <c r="K35" s="14" t="s">
        <v>814</v>
      </c>
      <c r="L35" s="14" t="s">
        <v>1126</v>
      </c>
      <c r="N35" s="14">
        <v>385</v>
      </c>
      <c r="O35" s="14" t="s">
        <v>1961</v>
      </c>
      <c r="P35" s="14" t="s">
        <v>2483</v>
      </c>
      <c r="R35" s="14">
        <v>27</v>
      </c>
      <c r="U35" s="14">
        <f t="shared" si="0"/>
      </c>
      <c r="V35" s="14">
        <f t="shared" si="1"/>
        <v>1</v>
      </c>
      <c r="W35" s="14">
        <f t="shared" si="2"/>
        <v>0</v>
      </c>
      <c r="X35" s="14">
        <f t="shared" si="3"/>
        <v>0</v>
      </c>
      <c r="Y35" s="14">
        <f t="shared" si="4"/>
        <v>0</v>
      </c>
      <c r="Z35" s="14">
        <f t="shared" si="5"/>
        <v>0</v>
      </c>
      <c r="AA35" s="14">
        <f t="shared" si="6"/>
        <v>0</v>
      </c>
      <c r="AB35" s="14">
        <f t="shared" si="7"/>
        <v>0</v>
      </c>
    </row>
    <row r="36" spans="1:28" ht="25.5">
      <c r="A36" s="18" t="s">
        <v>1932</v>
      </c>
      <c r="B36" s="18"/>
      <c r="C36" s="30"/>
      <c r="D36" s="14">
        <v>418</v>
      </c>
      <c r="E36" s="14" t="s">
        <v>1581</v>
      </c>
      <c r="F36" s="14" t="s">
        <v>1522</v>
      </c>
      <c r="G36" s="14" t="s">
        <v>2266</v>
      </c>
      <c r="H36" s="14" t="s">
        <v>1852</v>
      </c>
      <c r="I36" s="14" t="s">
        <v>1384</v>
      </c>
      <c r="J36" s="14" t="s">
        <v>2267</v>
      </c>
      <c r="K36" s="14" t="s">
        <v>229</v>
      </c>
      <c r="L36" s="14" t="s">
        <v>1125</v>
      </c>
      <c r="N36" s="14">
        <v>418</v>
      </c>
      <c r="O36" s="14" t="s">
        <v>1415</v>
      </c>
      <c r="P36" s="14" t="s">
        <v>407</v>
      </c>
      <c r="R36" s="14">
        <v>27</v>
      </c>
      <c r="U36" s="14">
        <f t="shared" si="0"/>
      </c>
      <c r="V36" s="14">
        <f t="shared" si="1"/>
        <v>1</v>
      </c>
      <c r="W36" s="14">
        <f t="shared" si="2"/>
        <v>0</v>
      </c>
      <c r="X36" s="14">
        <f t="shared" si="3"/>
        <v>0</v>
      </c>
      <c r="Y36" s="14">
        <f t="shared" si="4"/>
        <v>0</v>
      </c>
      <c r="Z36" s="14">
        <f t="shared" si="5"/>
        <v>0</v>
      </c>
      <c r="AA36" s="14">
        <f t="shared" si="6"/>
        <v>0</v>
      </c>
      <c r="AB36" s="14">
        <f t="shared" si="7"/>
        <v>0</v>
      </c>
    </row>
    <row r="37" spans="1:28" ht="38.25">
      <c r="A37" s="18" t="s">
        <v>1932</v>
      </c>
      <c r="B37" s="18"/>
      <c r="C37" s="30"/>
      <c r="D37" s="14">
        <v>419</v>
      </c>
      <c r="E37" s="14" t="s">
        <v>1581</v>
      </c>
      <c r="F37" s="14" t="s">
        <v>1522</v>
      </c>
      <c r="G37" s="14" t="s">
        <v>2268</v>
      </c>
      <c r="H37" s="14" t="s">
        <v>54</v>
      </c>
      <c r="I37" s="14" t="s">
        <v>1384</v>
      </c>
      <c r="J37" s="14" t="s">
        <v>2269</v>
      </c>
      <c r="K37" s="14" t="s">
        <v>2270</v>
      </c>
      <c r="L37" s="14" t="s">
        <v>1125</v>
      </c>
      <c r="N37" s="14">
        <v>418</v>
      </c>
      <c r="O37" s="14" t="s">
        <v>1961</v>
      </c>
      <c r="P37" s="14" t="s">
        <v>2541</v>
      </c>
      <c r="R37" s="14">
        <v>27</v>
      </c>
      <c r="U37" s="14">
        <f t="shared" si="0"/>
      </c>
      <c r="V37" s="14">
        <f t="shared" si="1"/>
        <v>1</v>
      </c>
      <c r="W37" s="14">
        <f t="shared" si="2"/>
        <v>0</v>
      </c>
      <c r="X37" s="14">
        <f t="shared" si="3"/>
        <v>0</v>
      </c>
      <c r="Y37" s="14">
        <f t="shared" si="4"/>
        <v>0</v>
      </c>
      <c r="Z37" s="14">
        <f t="shared" si="5"/>
        <v>0</v>
      </c>
      <c r="AA37" s="14">
        <f t="shared" si="6"/>
        <v>0</v>
      </c>
      <c r="AB37" s="14">
        <f t="shared" si="7"/>
        <v>0</v>
      </c>
    </row>
    <row r="38" spans="1:28" ht="76.5">
      <c r="A38" s="18" t="s">
        <v>1932</v>
      </c>
      <c r="B38" s="18"/>
      <c r="C38" s="30"/>
      <c r="D38" s="14">
        <v>421</v>
      </c>
      <c r="E38" s="14" t="s">
        <v>1581</v>
      </c>
      <c r="F38" s="14" t="s">
        <v>1522</v>
      </c>
      <c r="G38" s="14" t="s">
        <v>2274</v>
      </c>
      <c r="H38" s="14" t="s">
        <v>1716</v>
      </c>
      <c r="I38" s="14" t="s">
        <v>1384</v>
      </c>
      <c r="J38" s="14" t="s">
        <v>2275</v>
      </c>
      <c r="K38" s="14" t="s">
        <v>2276</v>
      </c>
      <c r="L38" s="14" t="s">
        <v>1125</v>
      </c>
      <c r="N38" s="14">
        <v>421</v>
      </c>
      <c r="O38" s="14" t="s">
        <v>272</v>
      </c>
      <c r="P38" s="14" t="s">
        <v>336</v>
      </c>
      <c r="R38" s="14">
        <v>27</v>
      </c>
      <c r="U38" s="14">
        <f t="shared" si="0"/>
      </c>
      <c r="V38" s="14">
        <f t="shared" si="1"/>
        <v>1</v>
      </c>
      <c r="W38" s="14">
        <f t="shared" si="2"/>
        <v>0</v>
      </c>
      <c r="X38" s="14">
        <f t="shared" si="3"/>
        <v>0</v>
      </c>
      <c r="Y38" s="14">
        <f t="shared" si="4"/>
        <v>0</v>
      </c>
      <c r="Z38" s="14">
        <f t="shared" si="5"/>
        <v>0</v>
      </c>
      <c r="AA38" s="14">
        <f t="shared" si="6"/>
        <v>0</v>
      </c>
      <c r="AB38" s="14">
        <f t="shared" si="7"/>
        <v>0</v>
      </c>
    </row>
    <row r="39" spans="1:28" ht="76.5">
      <c r="A39" s="18" t="s">
        <v>1932</v>
      </c>
      <c r="B39" s="18"/>
      <c r="C39" s="30"/>
      <c r="D39" s="14">
        <v>424</v>
      </c>
      <c r="E39" s="14" t="s">
        <v>1581</v>
      </c>
      <c r="F39" s="14" t="s">
        <v>1522</v>
      </c>
      <c r="G39" s="14" t="s">
        <v>2282</v>
      </c>
      <c r="H39" s="14" t="s">
        <v>58</v>
      </c>
      <c r="I39" s="14" t="s">
        <v>1384</v>
      </c>
      <c r="J39" s="14" t="s">
        <v>2275</v>
      </c>
      <c r="K39" s="14" t="s">
        <v>2276</v>
      </c>
      <c r="L39" s="14" t="s">
        <v>1125</v>
      </c>
      <c r="N39" s="14">
        <v>421</v>
      </c>
      <c r="O39" s="14" t="s">
        <v>272</v>
      </c>
      <c r="P39" s="14" t="s">
        <v>337</v>
      </c>
      <c r="R39" s="14">
        <v>27</v>
      </c>
      <c r="U39" s="14">
        <f t="shared" si="0"/>
      </c>
      <c r="V39" s="14">
        <f t="shared" si="1"/>
        <v>1</v>
      </c>
      <c r="W39" s="14">
        <f t="shared" si="2"/>
        <v>0</v>
      </c>
      <c r="X39" s="14">
        <f t="shared" si="3"/>
        <v>0</v>
      </c>
      <c r="Y39" s="14">
        <f t="shared" si="4"/>
        <v>0</v>
      </c>
      <c r="Z39" s="14">
        <f t="shared" si="5"/>
        <v>0</v>
      </c>
      <c r="AA39" s="14">
        <f t="shared" si="6"/>
        <v>0</v>
      </c>
      <c r="AB39" s="14">
        <f t="shared" si="7"/>
        <v>0</v>
      </c>
    </row>
    <row r="40" spans="1:28" ht="76.5">
      <c r="A40" s="18" t="s">
        <v>1932</v>
      </c>
      <c r="B40" s="18"/>
      <c r="C40" s="30"/>
      <c r="D40" s="14">
        <v>422</v>
      </c>
      <c r="E40" s="14" t="s">
        <v>1581</v>
      </c>
      <c r="F40" s="14" t="s">
        <v>1522</v>
      </c>
      <c r="G40" s="14" t="s">
        <v>2274</v>
      </c>
      <c r="H40" s="14" t="s">
        <v>1690</v>
      </c>
      <c r="I40" s="14" t="s">
        <v>1384</v>
      </c>
      <c r="J40" s="14" t="s">
        <v>2277</v>
      </c>
      <c r="K40" s="14" t="s">
        <v>2278</v>
      </c>
      <c r="L40" s="14" t="s">
        <v>1125</v>
      </c>
      <c r="N40" s="14">
        <v>422</v>
      </c>
      <c r="O40" s="14" t="s">
        <v>1961</v>
      </c>
      <c r="P40" s="14" t="s">
        <v>38</v>
      </c>
      <c r="R40" s="14">
        <v>27</v>
      </c>
      <c r="U40" s="14">
        <f t="shared" si="0"/>
      </c>
      <c r="V40" s="14">
        <f t="shared" si="1"/>
        <v>1</v>
      </c>
      <c r="W40" s="14">
        <f t="shared" si="2"/>
        <v>0</v>
      </c>
      <c r="X40" s="14">
        <f t="shared" si="3"/>
        <v>0</v>
      </c>
      <c r="Y40" s="14">
        <f t="shared" si="4"/>
        <v>0</v>
      </c>
      <c r="Z40" s="14">
        <f t="shared" si="5"/>
        <v>0</v>
      </c>
      <c r="AA40" s="14">
        <f t="shared" si="6"/>
        <v>0</v>
      </c>
      <c r="AB40" s="14">
        <f t="shared" si="7"/>
        <v>0</v>
      </c>
    </row>
    <row r="41" spans="1:223" s="22" customFormat="1" ht="76.5">
      <c r="A41" s="18" t="s">
        <v>1932</v>
      </c>
      <c r="B41" s="18"/>
      <c r="C41" s="30"/>
      <c r="D41" s="14">
        <v>423</v>
      </c>
      <c r="E41" s="14" t="s">
        <v>1581</v>
      </c>
      <c r="F41" s="14" t="s">
        <v>1522</v>
      </c>
      <c r="G41" s="14" t="s">
        <v>2279</v>
      </c>
      <c r="H41" s="14" t="s">
        <v>1382</v>
      </c>
      <c r="I41" s="14" t="s">
        <v>1384</v>
      </c>
      <c r="J41" s="14" t="s">
        <v>2280</v>
      </c>
      <c r="K41" s="14" t="s">
        <v>2281</v>
      </c>
      <c r="L41" s="14" t="s">
        <v>1125</v>
      </c>
      <c r="M41" s="14"/>
      <c r="N41" s="14">
        <v>422</v>
      </c>
      <c r="O41" s="14" t="s">
        <v>1961</v>
      </c>
      <c r="P41" s="14" t="s">
        <v>38</v>
      </c>
      <c r="Q41" s="14"/>
      <c r="R41" s="14">
        <v>27</v>
      </c>
      <c r="S41" s="14"/>
      <c r="T41" s="14"/>
      <c r="U41" s="14">
        <f t="shared" si="0"/>
      </c>
      <c r="V41" s="14">
        <f t="shared" si="1"/>
        <v>1</v>
      </c>
      <c r="W41" s="14">
        <f t="shared" si="2"/>
        <v>0</v>
      </c>
      <c r="X41" s="14">
        <f t="shared" si="3"/>
        <v>0</v>
      </c>
      <c r="Y41" s="14">
        <f t="shared" si="4"/>
        <v>0</v>
      </c>
      <c r="Z41" s="14">
        <f t="shared" si="5"/>
        <v>0</v>
      </c>
      <c r="AA41" s="14">
        <f t="shared" si="6"/>
        <v>0</v>
      </c>
      <c r="AB41" s="14">
        <f t="shared" si="7"/>
        <v>0</v>
      </c>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row>
    <row r="42" spans="1:28" ht="140.25">
      <c r="A42" s="18" t="s">
        <v>1932</v>
      </c>
      <c r="B42" s="18"/>
      <c r="C42" s="30"/>
      <c r="D42" s="14">
        <v>474</v>
      </c>
      <c r="E42" s="14" t="s">
        <v>990</v>
      </c>
      <c r="F42" s="14" t="s">
        <v>1050</v>
      </c>
      <c r="G42" s="14"/>
      <c r="H42" s="14"/>
      <c r="I42" s="14" t="s">
        <v>1384</v>
      </c>
      <c r="J42" s="14" t="s">
        <v>1051</v>
      </c>
      <c r="K42" s="14" t="s">
        <v>1052</v>
      </c>
      <c r="L42" s="14" t="s">
        <v>1126</v>
      </c>
      <c r="N42" s="14">
        <v>474</v>
      </c>
      <c r="O42" s="14" t="s">
        <v>1961</v>
      </c>
      <c r="P42" s="14" t="s">
        <v>2357</v>
      </c>
      <c r="R42" s="14">
        <v>27</v>
      </c>
      <c r="U42" s="14">
        <f t="shared" si="0"/>
      </c>
      <c r="V42" s="14">
        <f t="shared" si="1"/>
        <v>1</v>
      </c>
      <c r="W42" s="14">
        <f t="shared" si="2"/>
        <v>0</v>
      </c>
      <c r="X42" s="14">
        <f t="shared" si="3"/>
        <v>0</v>
      </c>
      <c r="Y42" s="14">
        <f t="shared" si="4"/>
        <v>0</v>
      </c>
      <c r="Z42" s="14">
        <f t="shared" si="5"/>
        <v>0</v>
      </c>
      <c r="AA42" s="14">
        <f t="shared" si="6"/>
        <v>0</v>
      </c>
      <c r="AB42" s="14">
        <f t="shared" si="7"/>
        <v>0</v>
      </c>
    </row>
    <row r="43" spans="1:28" ht="76.5">
      <c r="A43" s="18" t="s">
        <v>1932</v>
      </c>
      <c r="B43" s="18"/>
      <c r="C43" s="30"/>
      <c r="D43" s="14">
        <v>495</v>
      </c>
      <c r="E43" s="14" t="s">
        <v>990</v>
      </c>
      <c r="F43" s="14" t="s">
        <v>1050</v>
      </c>
      <c r="G43" s="14"/>
      <c r="H43" s="14"/>
      <c r="I43" s="14" t="s">
        <v>1384</v>
      </c>
      <c r="J43" s="14" t="s">
        <v>1051</v>
      </c>
      <c r="K43" s="14" t="s">
        <v>1052</v>
      </c>
      <c r="L43" s="14" t="s">
        <v>1126</v>
      </c>
      <c r="N43" s="14">
        <v>474</v>
      </c>
      <c r="O43" s="14" t="s">
        <v>1961</v>
      </c>
      <c r="P43" s="14" t="s">
        <v>2358</v>
      </c>
      <c r="R43" s="14">
        <v>27</v>
      </c>
      <c r="U43" s="14">
        <f t="shared" si="0"/>
      </c>
      <c r="V43" s="14">
        <f t="shared" si="1"/>
        <v>1</v>
      </c>
      <c r="W43" s="14">
        <f t="shared" si="2"/>
        <v>0</v>
      </c>
      <c r="X43" s="14">
        <f t="shared" si="3"/>
        <v>0</v>
      </c>
      <c r="Y43" s="14">
        <f t="shared" si="4"/>
        <v>0</v>
      </c>
      <c r="Z43" s="14">
        <f t="shared" si="5"/>
        <v>0</v>
      </c>
      <c r="AA43" s="14">
        <f t="shared" si="6"/>
        <v>0</v>
      </c>
      <c r="AB43" s="14">
        <f t="shared" si="7"/>
        <v>0</v>
      </c>
    </row>
    <row r="44" spans="1:28" ht="165.75">
      <c r="A44" s="18" t="s">
        <v>1932</v>
      </c>
      <c r="B44" s="18"/>
      <c r="C44" s="30"/>
      <c r="D44" s="14">
        <v>475</v>
      </c>
      <c r="E44" s="14" t="s">
        <v>990</v>
      </c>
      <c r="F44" s="14" t="s">
        <v>1050</v>
      </c>
      <c r="G44" s="14"/>
      <c r="H44" s="14"/>
      <c r="I44" s="14" t="s">
        <v>1384</v>
      </c>
      <c r="J44" s="14" t="s">
        <v>1683</v>
      </c>
      <c r="K44" s="14" t="s">
        <v>1684</v>
      </c>
      <c r="L44" s="14" t="s">
        <v>1126</v>
      </c>
      <c r="N44" s="14">
        <v>475</v>
      </c>
      <c r="O44" s="14" t="s">
        <v>1961</v>
      </c>
      <c r="P44" s="14" t="s">
        <v>2359</v>
      </c>
      <c r="R44" s="14">
        <v>27</v>
      </c>
      <c r="U44" s="14">
        <f t="shared" si="0"/>
      </c>
      <c r="V44" s="14">
        <f t="shared" si="1"/>
        <v>1</v>
      </c>
      <c r="W44" s="14">
        <f t="shared" si="2"/>
        <v>0</v>
      </c>
      <c r="X44" s="14">
        <f t="shared" si="3"/>
        <v>0</v>
      </c>
      <c r="Y44" s="14">
        <f t="shared" si="4"/>
        <v>0</v>
      </c>
      <c r="Z44" s="14">
        <f t="shared" si="5"/>
        <v>0</v>
      </c>
      <c r="AA44" s="14">
        <f t="shared" si="6"/>
        <v>0</v>
      </c>
      <c r="AB44" s="14">
        <f t="shared" si="7"/>
        <v>0</v>
      </c>
    </row>
    <row r="45" spans="1:28" ht="89.25">
      <c r="A45" s="18" t="s">
        <v>1932</v>
      </c>
      <c r="B45" s="18"/>
      <c r="C45" s="30"/>
      <c r="D45" s="14">
        <v>496</v>
      </c>
      <c r="E45" s="14" t="s">
        <v>990</v>
      </c>
      <c r="F45" s="14" t="s">
        <v>1050</v>
      </c>
      <c r="G45" s="14"/>
      <c r="H45" s="14"/>
      <c r="I45" s="14" t="s">
        <v>1384</v>
      </c>
      <c r="J45" s="14" t="s">
        <v>1683</v>
      </c>
      <c r="K45" s="14" t="s">
        <v>1684</v>
      </c>
      <c r="L45" s="14" t="s">
        <v>1126</v>
      </c>
      <c r="N45" s="14">
        <v>475</v>
      </c>
      <c r="O45" s="14" t="s">
        <v>1961</v>
      </c>
      <c r="P45" s="14" t="s">
        <v>2360</v>
      </c>
      <c r="R45" s="14">
        <v>27</v>
      </c>
      <c r="U45" s="14">
        <f t="shared" si="0"/>
      </c>
      <c r="V45" s="14">
        <f t="shared" si="1"/>
        <v>1</v>
      </c>
      <c r="W45" s="14">
        <f t="shared" si="2"/>
        <v>0</v>
      </c>
      <c r="X45" s="14">
        <f t="shared" si="3"/>
        <v>0</v>
      </c>
      <c r="Y45" s="14">
        <f t="shared" si="4"/>
        <v>0</v>
      </c>
      <c r="Z45" s="14">
        <f t="shared" si="5"/>
        <v>0</v>
      </c>
      <c r="AA45" s="14">
        <f t="shared" si="6"/>
        <v>0</v>
      </c>
      <c r="AB45" s="14">
        <f t="shared" si="7"/>
        <v>0</v>
      </c>
    </row>
    <row r="46" spans="1:28" ht="63.75">
      <c r="A46" s="18" t="s">
        <v>1932</v>
      </c>
      <c r="B46" s="18"/>
      <c r="C46" s="30"/>
      <c r="D46" s="14">
        <v>481</v>
      </c>
      <c r="E46" s="14" t="s">
        <v>990</v>
      </c>
      <c r="F46" s="14"/>
      <c r="G46" s="14" t="s">
        <v>1412</v>
      </c>
      <c r="H46" s="14"/>
      <c r="I46" s="14" t="s">
        <v>1384</v>
      </c>
      <c r="J46" s="14" t="s">
        <v>1410</v>
      </c>
      <c r="K46" s="14" t="s">
        <v>1411</v>
      </c>
      <c r="L46" s="14" t="s">
        <v>1126</v>
      </c>
      <c r="N46" s="14">
        <v>480</v>
      </c>
      <c r="O46" s="14" t="s">
        <v>1961</v>
      </c>
      <c r="P46" s="14" t="s">
        <v>2491</v>
      </c>
      <c r="R46" s="14">
        <v>27</v>
      </c>
      <c r="U46" s="14">
        <f t="shared" si="0"/>
      </c>
      <c r="V46" s="14">
        <f t="shared" si="1"/>
        <v>1</v>
      </c>
      <c r="W46" s="14">
        <f t="shared" si="2"/>
        <v>0</v>
      </c>
      <c r="X46" s="14">
        <f t="shared" si="3"/>
        <v>0</v>
      </c>
      <c r="Y46" s="14">
        <f t="shared" si="4"/>
        <v>0</v>
      </c>
      <c r="Z46" s="14">
        <f t="shared" si="5"/>
        <v>0</v>
      </c>
      <c r="AA46" s="14">
        <f t="shared" si="6"/>
        <v>0</v>
      </c>
      <c r="AB46" s="14">
        <f t="shared" si="7"/>
        <v>0</v>
      </c>
    </row>
    <row r="47" spans="1:28" ht="63.75">
      <c r="A47" s="18" t="s">
        <v>1932</v>
      </c>
      <c r="B47" s="18"/>
      <c r="C47" s="30"/>
      <c r="D47" s="14">
        <v>501</v>
      </c>
      <c r="E47" s="14" t="s">
        <v>990</v>
      </c>
      <c r="F47" s="14"/>
      <c r="G47" s="14" t="s">
        <v>2497</v>
      </c>
      <c r="H47" s="14"/>
      <c r="I47" s="14" t="s">
        <v>1384</v>
      </c>
      <c r="J47" s="14" t="s">
        <v>1410</v>
      </c>
      <c r="K47" s="14" t="s">
        <v>1411</v>
      </c>
      <c r="L47" s="14" t="s">
        <v>1126</v>
      </c>
      <c r="N47" s="14">
        <v>480</v>
      </c>
      <c r="O47" s="14" t="s">
        <v>1961</v>
      </c>
      <c r="P47" s="14" t="s">
        <v>2491</v>
      </c>
      <c r="R47" s="14">
        <v>27</v>
      </c>
      <c r="U47" s="14">
        <f t="shared" si="0"/>
      </c>
      <c r="V47" s="14">
        <f t="shared" si="1"/>
        <v>1</v>
      </c>
      <c r="W47" s="14">
        <f t="shared" si="2"/>
        <v>0</v>
      </c>
      <c r="X47" s="14">
        <f t="shared" si="3"/>
        <v>0</v>
      </c>
      <c r="Y47" s="14">
        <f t="shared" si="4"/>
        <v>0</v>
      </c>
      <c r="Z47" s="14">
        <f t="shared" si="5"/>
        <v>0</v>
      </c>
      <c r="AA47" s="14">
        <f t="shared" si="6"/>
        <v>0</v>
      </c>
      <c r="AB47" s="14">
        <f t="shared" si="7"/>
        <v>0</v>
      </c>
    </row>
    <row r="48" spans="1:28" ht="63.75">
      <c r="A48" s="18" t="s">
        <v>1932</v>
      </c>
      <c r="B48" s="18"/>
      <c r="C48" s="30"/>
      <c r="D48" s="14">
        <v>502</v>
      </c>
      <c r="E48" s="14" t="s">
        <v>990</v>
      </c>
      <c r="F48" s="14"/>
      <c r="G48" s="14" t="s">
        <v>1412</v>
      </c>
      <c r="H48" s="14"/>
      <c r="I48" s="14" t="s">
        <v>1384</v>
      </c>
      <c r="J48" s="14" t="s">
        <v>1410</v>
      </c>
      <c r="K48" s="14" t="s">
        <v>1411</v>
      </c>
      <c r="L48" s="14" t="s">
        <v>1126</v>
      </c>
      <c r="N48" s="14">
        <v>480</v>
      </c>
      <c r="O48" s="14" t="s">
        <v>1961</v>
      </c>
      <c r="P48" s="14" t="s">
        <v>2491</v>
      </c>
      <c r="R48" s="14">
        <v>27</v>
      </c>
      <c r="U48" s="14">
        <f t="shared" si="0"/>
      </c>
      <c r="V48" s="14">
        <f t="shared" si="1"/>
        <v>1</v>
      </c>
      <c r="W48" s="14">
        <f t="shared" si="2"/>
        <v>0</v>
      </c>
      <c r="X48" s="14">
        <f t="shared" si="3"/>
        <v>0</v>
      </c>
      <c r="Y48" s="14">
        <f t="shared" si="4"/>
        <v>0</v>
      </c>
      <c r="Z48" s="14">
        <f t="shared" si="5"/>
        <v>0</v>
      </c>
      <c r="AA48" s="14">
        <f t="shared" si="6"/>
        <v>0</v>
      </c>
      <c r="AB48" s="14">
        <f t="shared" si="7"/>
        <v>0</v>
      </c>
    </row>
    <row r="49" spans="1:28" ht="38.25">
      <c r="A49" s="18" t="s">
        <v>1932</v>
      </c>
      <c r="B49" s="18" t="s">
        <v>2255</v>
      </c>
      <c r="C49" s="30"/>
      <c r="D49" s="35">
        <v>76</v>
      </c>
      <c r="E49" s="22" t="s">
        <v>220</v>
      </c>
      <c r="F49" s="36" t="s">
        <v>1381</v>
      </c>
      <c r="G49" s="36" t="s">
        <v>662</v>
      </c>
      <c r="H49" s="36" t="s">
        <v>1836</v>
      </c>
      <c r="I49" s="22" t="s">
        <v>1857</v>
      </c>
      <c r="J49" s="22" t="s">
        <v>8</v>
      </c>
      <c r="K49" s="22" t="s">
        <v>9</v>
      </c>
      <c r="L49" s="14" t="s">
        <v>1041</v>
      </c>
      <c r="M49" s="22"/>
      <c r="N49" s="22">
        <v>483</v>
      </c>
      <c r="O49" s="14" t="s">
        <v>1415</v>
      </c>
      <c r="P49" s="14" t="s">
        <v>1602</v>
      </c>
      <c r="R49" s="14">
        <v>27</v>
      </c>
      <c r="U49" s="14">
        <f t="shared" si="0"/>
      </c>
      <c r="V49" s="14">
        <f t="shared" si="1"/>
        <v>1</v>
      </c>
      <c r="W49" s="14">
        <f t="shared" si="2"/>
        <v>0</v>
      </c>
      <c r="X49" s="14">
        <f t="shared" si="3"/>
        <v>0</v>
      </c>
      <c r="Y49" s="14">
        <f t="shared" si="4"/>
        <v>0</v>
      </c>
      <c r="Z49" s="14">
        <f t="shared" si="5"/>
        <v>0</v>
      </c>
      <c r="AA49" s="14">
        <f t="shared" si="6"/>
        <v>0</v>
      </c>
      <c r="AB49" s="14">
        <f t="shared" si="7"/>
        <v>0</v>
      </c>
    </row>
    <row r="50" spans="1:28" ht="280.5">
      <c r="A50" s="18" t="s">
        <v>1932</v>
      </c>
      <c r="B50" s="18"/>
      <c r="C50" s="39" t="s">
        <v>1819</v>
      </c>
      <c r="D50" s="14">
        <v>790</v>
      </c>
      <c r="E50" s="14" t="s">
        <v>2635</v>
      </c>
      <c r="F50" s="14" t="s">
        <v>234</v>
      </c>
      <c r="G50" s="14" t="s">
        <v>727</v>
      </c>
      <c r="H50" s="14" t="s">
        <v>1858</v>
      </c>
      <c r="I50" s="14" t="s">
        <v>1384</v>
      </c>
      <c r="J50" s="14" t="s">
        <v>728</v>
      </c>
      <c r="K50" s="14" t="s">
        <v>729</v>
      </c>
      <c r="L50" s="14" t="s">
        <v>1126</v>
      </c>
      <c r="O50" s="14" t="s">
        <v>1961</v>
      </c>
      <c r="P50" s="14" t="s">
        <v>22</v>
      </c>
      <c r="Q50" s="14">
        <v>2</v>
      </c>
      <c r="R50" s="14">
        <v>27</v>
      </c>
      <c r="U50" s="14">
        <f t="shared" si="0"/>
      </c>
      <c r="V50" s="14">
        <f t="shared" si="1"/>
        <v>1</v>
      </c>
      <c r="W50" s="14">
        <f t="shared" si="2"/>
        <v>0</v>
      </c>
      <c r="X50" s="14">
        <f t="shared" si="3"/>
        <v>0</v>
      </c>
      <c r="Y50" s="14">
        <f t="shared" si="4"/>
        <v>0</v>
      </c>
      <c r="Z50" s="14">
        <f t="shared" si="5"/>
        <v>0</v>
      </c>
      <c r="AA50" s="14">
        <f t="shared" si="6"/>
        <v>0</v>
      </c>
      <c r="AB50" s="14">
        <f t="shared" si="7"/>
        <v>0</v>
      </c>
    </row>
    <row r="51" spans="1:28" ht="38.25">
      <c r="A51" s="18" t="s">
        <v>1932</v>
      </c>
      <c r="B51" s="18" t="s">
        <v>2255</v>
      </c>
      <c r="C51" s="30"/>
      <c r="D51" s="35">
        <v>1858</v>
      </c>
      <c r="E51" s="22" t="s">
        <v>842</v>
      </c>
      <c r="F51" s="36" t="s">
        <v>55</v>
      </c>
      <c r="G51" s="36" t="s">
        <v>1716</v>
      </c>
      <c r="H51" s="36" t="s">
        <v>1836</v>
      </c>
      <c r="I51" s="22" t="s">
        <v>572</v>
      </c>
      <c r="J51" s="22" t="s">
        <v>358</v>
      </c>
      <c r="K51" s="22" t="s">
        <v>359</v>
      </c>
      <c r="L51" s="14" t="s">
        <v>1125</v>
      </c>
      <c r="M51" s="22"/>
      <c r="N51" s="22">
        <v>690</v>
      </c>
      <c r="O51" s="14" t="s">
        <v>1415</v>
      </c>
      <c r="P51" s="14" t="s">
        <v>2173</v>
      </c>
      <c r="R51" s="14">
        <v>27</v>
      </c>
      <c r="U51" s="14">
        <f t="shared" si="0"/>
      </c>
      <c r="V51" s="14">
        <f t="shared" si="1"/>
        <v>1</v>
      </c>
      <c r="W51" s="14">
        <f t="shared" si="2"/>
        <v>0</v>
      </c>
      <c r="X51" s="14">
        <f t="shared" si="3"/>
        <v>0</v>
      </c>
      <c r="Y51" s="14">
        <f t="shared" si="4"/>
        <v>0</v>
      </c>
      <c r="Z51" s="14">
        <f t="shared" si="5"/>
        <v>0</v>
      </c>
      <c r="AA51" s="14">
        <f t="shared" si="6"/>
        <v>0</v>
      </c>
      <c r="AB51" s="14">
        <f t="shared" si="7"/>
        <v>0</v>
      </c>
    </row>
    <row r="52" spans="1:28" ht="76.5">
      <c r="A52" s="18" t="s">
        <v>1932</v>
      </c>
      <c r="B52" s="18" t="s">
        <v>2255</v>
      </c>
      <c r="C52" s="30"/>
      <c r="D52" s="35">
        <v>690</v>
      </c>
      <c r="E52" s="22" t="s">
        <v>516</v>
      </c>
      <c r="F52" s="36" t="s">
        <v>55</v>
      </c>
      <c r="G52" s="36" t="s">
        <v>1716</v>
      </c>
      <c r="H52" s="36" t="s">
        <v>1836</v>
      </c>
      <c r="I52" s="22" t="s">
        <v>1857</v>
      </c>
      <c r="J52" s="22" t="s">
        <v>356</v>
      </c>
      <c r="K52" s="22" t="s">
        <v>357</v>
      </c>
      <c r="L52" s="14" t="s">
        <v>1125</v>
      </c>
      <c r="M52" s="22"/>
      <c r="N52" s="22">
        <v>690</v>
      </c>
      <c r="O52" s="14" t="s">
        <v>272</v>
      </c>
      <c r="P52" s="14" t="s">
        <v>2395</v>
      </c>
      <c r="R52" s="14">
        <v>27</v>
      </c>
      <c r="U52" s="14">
        <f t="shared" si="0"/>
      </c>
      <c r="V52" s="14">
        <f t="shared" si="1"/>
        <v>1</v>
      </c>
      <c r="W52" s="14">
        <f t="shared" si="2"/>
        <v>0</v>
      </c>
      <c r="X52" s="14">
        <f t="shared" si="3"/>
        <v>0</v>
      </c>
      <c r="Y52" s="14">
        <f t="shared" si="4"/>
        <v>0</v>
      </c>
      <c r="Z52" s="14">
        <f t="shared" si="5"/>
        <v>0</v>
      </c>
      <c r="AA52" s="14">
        <f t="shared" si="6"/>
        <v>0</v>
      </c>
      <c r="AB52" s="14">
        <f t="shared" si="7"/>
        <v>0</v>
      </c>
    </row>
    <row r="53" spans="1:223" s="21" customFormat="1" ht="76.5">
      <c r="A53" s="18" t="s">
        <v>1932</v>
      </c>
      <c r="B53" s="18" t="s">
        <v>2255</v>
      </c>
      <c r="C53" s="30"/>
      <c r="D53" s="35">
        <v>698</v>
      </c>
      <c r="E53" s="22" t="s">
        <v>516</v>
      </c>
      <c r="F53" s="36" t="s">
        <v>55</v>
      </c>
      <c r="G53" s="36" t="s">
        <v>1716</v>
      </c>
      <c r="H53" s="36" t="s">
        <v>1836</v>
      </c>
      <c r="I53" s="22" t="s">
        <v>1857</v>
      </c>
      <c r="J53" s="22" t="s">
        <v>356</v>
      </c>
      <c r="K53" s="22" t="s">
        <v>357</v>
      </c>
      <c r="L53" s="14" t="s">
        <v>1125</v>
      </c>
      <c r="M53" s="22"/>
      <c r="N53" s="22">
        <v>690</v>
      </c>
      <c r="O53" s="14" t="s">
        <v>272</v>
      </c>
      <c r="P53" s="14" t="s">
        <v>2396</v>
      </c>
      <c r="Q53" s="14"/>
      <c r="R53" s="14">
        <v>27</v>
      </c>
      <c r="S53" s="14"/>
      <c r="T53" s="14"/>
      <c r="U53" s="14">
        <f t="shared" si="0"/>
      </c>
      <c r="V53" s="14">
        <f t="shared" si="1"/>
        <v>1</v>
      </c>
      <c r="W53" s="14">
        <f t="shared" si="2"/>
        <v>0</v>
      </c>
      <c r="X53" s="14">
        <f t="shared" si="3"/>
        <v>0</v>
      </c>
      <c r="Y53" s="14">
        <f t="shared" si="4"/>
        <v>0</v>
      </c>
      <c r="Z53" s="14">
        <f t="shared" si="5"/>
        <v>0</v>
      </c>
      <c r="AA53" s="14">
        <f t="shared" si="6"/>
        <v>0</v>
      </c>
      <c r="AB53" s="14">
        <f t="shared" si="7"/>
        <v>0</v>
      </c>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row>
    <row r="54" spans="1:28" ht="25.5">
      <c r="A54" s="18" t="s">
        <v>1932</v>
      </c>
      <c r="B54" s="18" t="s">
        <v>2255</v>
      </c>
      <c r="C54" s="30"/>
      <c r="D54" s="35">
        <v>147</v>
      </c>
      <c r="E54" s="22" t="s">
        <v>73</v>
      </c>
      <c r="F54" s="36" t="s">
        <v>1941</v>
      </c>
      <c r="G54" s="36" t="s">
        <v>1940</v>
      </c>
      <c r="H54" s="36" t="s">
        <v>658</v>
      </c>
      <c r="I54" s="22" t="s">
        <v>1384</v>
      </c>
      <c r="J54" s="22" t="s">
        <v>76</v>
      </c>
      <c r="K54" s="22" t="s">
        <v>77</v>
      </c>
      <c r="L54" s="14" t="s">
        <v>1125</v>
      </c>
      <c r="M54" s="22"/>
      <c r="N54" s="22">
        <v>713</v>
      </c>
      <c r="O54" s="14" t="s">
        <v>1415</v>
      </c>
      <c r="P54" s="14" t="s">
        <v>1807</v>
      </c>
      <c r="R54" s="14">
        <v>27</v>
      </c>
      <c r="U54" s="14">
        <f t="shared" si="0"/>
      </c>
      <c r="V54" s="14">
        <f t="shared" si="1"/>
        <v>1</v>
      </c>
      <c r="W54" s="14">
        <f t="shared" si="2"/>
        <v>0</v>
      </c>
      <c r="X54" s="14">
        <f t="shared" si="3"/>
        <v>0</v>
      </c>
      <c r="Y54" s="14">
        <f t="shared" si="4"/>
        <v>0</v>
      </c>
      <c r="Z54" s="14">
        <f t="shared" si="5"/>
        <v>0</v>
      </c>
      <c r="AA54" s="14">
        <f t="shared" si="6"/>
        <v>0</v>
      </c>
      <c r="AB54" s="14">
        <f t="shared" si="7"/>
        <v>0</v>
      </c>
    </row>
    <row r="55" spans="1:28" ht="76.5">
      <c r="A55" s="18" t="s">
        <v>1932</v>
      </c>
      <c r="B55" s="18" t="s">
        <v>2255</v>
      </c>
      <c r="C55" s="30"/>
      <c r="D55" s="35">
        <v>1670</v>
      </c>
      <c r="E55" s="22" t="s">
        <v>1136</v>
      </c>
      <c r="F55" s="36" t="s">
        <v>55</v>
      </c>
      <c r="G55" s="36" t="s">
        <v>1858</v>
      </c>
      <c r="H55" s="36" t="s">
        <v>87</v>
      </c>
      <c r="I55" s="22" t="s">
        <v>1857</v>
      </c>
      <c r="J55" s="22" t="s">
        <v>368</v>
      </c>
      <c r="K55" s="22" t="s">
        <v>369</v>
      </c>
      <c r="L55" s="14" t="s">
        <v>1125</v>
      </c>
      <c r="M55" s="22"/>
      <c r="N55" s="22">
        <v>726</v>
      </c>
      <c r="O55" s="14" t="s">
        <v>272</v>
      </c>
      <c r="P55" s="14" t="s">
        <v>1268</v>
      </c>
      <c r="R55" s="14">
        <v>27</v>
      </c>
      <c r="U55" s="14">
        <f t="shared" si="0"/>
      </c>
      <c r="V55" s="14">
        <f t="shared" si="1"/>
        <v>1</v>
      </c>
      <c r="W55" s="14">
        <f t="shared" si="2"/>
        <v>0</v>
      </c>
      <c r="X55" s="14">
        <f t="shared" si="3"/>
        <v>0</v>
      </c>
      <c r="Y55" s="14">
        <f t="shared" si="4"/>
        <v>0</v>
      </c>
      <c r="Z55" s="14">
        <f t="shared" si="5"/>
        <v>0</v>
      </c>
      <c r="AA55" s="14">
        <f t="shared" si="6"/>
        <v>0</v>
      </c>
      <c r="AB55" s="14">
        <f t="shared" si="7"/>
        <v>0</v>
      </c>
    </row>
    <row r="56" spans="1:28" ht="76.5">
      <c r="A56" s="18" t="s">
        <v>1932</v>
      </c>
      <c r="B56" s="18" t="s">
        <v>2255</v>
      </c>
      <c r="C56" s="30"/>
      <c r="D56" s="14">
        <v>1584</v>
      </c>
      <c r="E56" s="14" t="s">
        <v>1478</v>
      </c>
      <c r="F56" s="14" t="s">
        <v>661</v>
      </c>
      <c r="G56" s="14" t="s">
        <v>662</v>
      </c>
      <c r="H56" s="14" t="s">
        <v>1950</v>
      </c>
      <c r="I56" s="14" t="s">
        <v>1951</v>
      </c>
      <c r="J56" s="14" t="s">
        <v>2468</v>
      </c>
      <c r="K56" s="14" t="s">
        <v>2469</v>
      </c>
      <c r="L56" s="14" t="s">
        <v>1125</v>
      </c>
      <c r="N56" s="14">
        <v>747</v>
      </c>
      <c r="O56" s="14" t="s">
        <v>272</v>
      </c>
      <c r="P56" s="14" t="s">
        <v>1269</v>
      </c>
      <c r="R56" s="14">
        <v>27</v>
      </c>
      <c r="U56" s="14">
        <f t="shared" si="0"/>
      </c>
      <c r="V56" s="14">
        <f t="shared" si="1"/>
        <v>1</v>
      </c>
      <c r="W56" s="14">
        <f t="shared" si="2"/>
        <v>0</v>
      </c>
      <c r="X56" s="14">
        <f t="shared" si="3"/>
        <v>0</v>
      </c>
      <c r="Y56" s="14">
        <f t="shared" si="4"/>
        <v>0</v>
      </c>
      <c r="Z56" s="14">
        <f t="shared" si="5"/>
        <v>0</v>
      </c>
      <c r="AA56" s="14">
        <f t="shared" si="6"/>
        <v>0</v>
      </c>
      <c r="AB56" s="14">
        <f t="shared" si="7"/>
        <v>0</v>
      </c>
    </row>
    <row r="57" spans="1:28" ht="191.25">
      <c r="A57" s="18" t="s">
        <v>1932</v>
      </c>
      <c r="B57" s="18"/>
      <c r="C57" s="30"/>
      <c r="D57" s="14">
        <v>780</v>
      </c>
      <c r="E57" s="14" t="s">
        <v>2635</v>
      </c>
      <c r="F57" s="14" t="s">
        <v>306</v>
      </c>
      <c r="G57" s="14" t="s">
        <v>1781</v>
      </c>
      <c r="H57" s="14" t="s">
        <v>797</v>
      </c>
      <c r="I57" s="14" t="s">
        <v>1384</v>
      </c>
      <c r="J57" s="14" t="s">
        <v>719</v>
      </c>
      <c r="K57" s="14" t="s">
        <v>720</v>
      </c>
      <c r="L57" s="14" t="s">
        <v>1126</v>
      </c>
      <c r="N57" s="14">
        <v>780</v>
      </c>
      <c r="O57" s="14" t="s">
        <v>272</v>
      </c>
      <c r="P57" s="14" t="s">
        <v>23</v>
      </c>
      <c r="R57" s="14">
        <v>27</v>
      </c>
      <c r="U57" s="14">
        <f t="shared" si="0"/>
      </c>
      <c r="V57" s="14">
        <f t="shared" si="1"/>
        <v>1</v>
      </c>
      <c r="W57" s="14">
        <f t="shared" si="2"/>
        <v>0</v>
      </c>
      <c r="X57" s="14">
        <f t="shared" si="3"/>
        <v>0</v>
      </c>
      <c r="Y57" s="14">
        <f t="shared" si="4"/>
        <v>0</v>
      </c>
      <c r="Z57" s="14">
        <f t="shared" si="5"/>
        <v>0</v>
      </c>
      <c r="AA57" s="14">
        <f t="shared" si="6"/>
        <v>0</v>
      </c>
      <c r="AB57" s="14">
        <f t="shared" si="7"/>
        <v>0</v>
      </c>
    </row>
    <row r="58" spans="1:28" ht="127.5">
      <c r="A58" s="18" t="s">
        <v>1932</v>
      </c>
      <c r="B58" s="18"/>
      <c r="C58" s="39" t="s">
        <v>1819</v>
      </c>
      <c r="D58" s="14">
        <v>847</v>
      </c>
      <c r="E58" s="14" t="s">
        <v>1406</v>
      </c>
      <c r="F58" s="14" t="s">
        <v>1842</v>
      </c>
      <c r="G58" s="14" t="s">
        <v>1843</v>
      </c>
      <c r="H58" s="14" t="s">
        <v>1836</v>
      </c>
      <c r="I58" s="14" t="s">
        <v>1384</v>
      </c>
      <c r="J58" s="14" t="s">
        <v>1407</v>
      </c>
      <c r="K58" s="14" t="s">
        <v>1408</v>
      </c>
      <c r="L58" s="14" t="s">
        <v>1126</v>
      </c>
      <c r="N58" s="14">
        <v>847</v>
      </c>
      <c r="O58" s="14" t="s">
        <v>1415</v>
      </c>
      <c r="P58" s="14" t="s">
        <v>2230</v>
      </c>
      <c r="R58" s="14">
        <v>27</v>
      </c>
      <c r="U58" s="14">
        <f t="shared" si="0"/>
      </c>
      <c r="V58" s="14">
        <f t="shared" si="1"/>
        <v>1</v>
      </c>
      <c r="W58" s="14">
        <f t="shared" si="2"/>
        <v>0</v>
      </c>
      <c r="X58" s="14">
        <f t="shared" si="3"/>
        <v>0</v>
      </c>
      <c r="Y58" s="14">
        <f t="shared" si="4"/>
        <v>0</v>
      </c>
      <c r="Z58" s="14">
        <f t="shared" si="5"/>
        <v>0</v>
      </c>
      <c r="AA58" s="14">
        <f t="shared" si="6"/>
        <v>0</v>
      </c>
      <c r="AB58" s="14">
        <f t="shared" si="7"/>
        <v>0</v>
      </c>
    </row>
    <row r="59" spans="1:28" ht="51">
      <c r="A59" s="18" t="s">
        <v>1932</v>
      </c>
      <c r="B59" s="18"/>
      <c r="C59" s="39" t="s">
        <v>1819</v>
      </c>
      <c r="D59" s="14">
        <v>2304</v>
      </c>
      <c r="E59" s="14" t="s">
        <v>2599</v>
      </c>
      <c r="F59" s="14" t="s">
        <v>1842</v>
      </c>
      <c r="G59" s="14" t="s">
        <v>1843</v>
      </c>
      <c r="H59" s="14" t="s">
        <v>1836</v>
      </c>
      <c r="I59" s="14" t="s">
        <v>1384</v>
      </c>
      <c r="J59" s="14" t="s">
        <v>1547</v>
      </c>
      <c r="K59" s="14" t="s">
        <v>2192</v>
      </c>
      <c r="L59" s="14" t="s">
        <v>1126</v>
      </c>
      <c r="N59" s="14">
        <v>847</v>
      </c>
      <c r="O59" s="14" t="s">
        <v>1415</v>
      </c>
      <c r="P59" s="41" t="s">
        <v>24</v>
      </c>
      <c r="R59" s="14">
        <v>27</v>
      </c>
      <c r="U59" s="14">
        <f t="shared" si="0"/>
      </c>
      <c r="V59" s="14">
        <f t="shared" si="1"/>
        <v>1</v>
      </c>
      <c r="W59" s="14">
        <f t="shared" si="2"/>
        <v>0</v>
      </c>
      <c r="X59" s="14">
        <f t="shared" si="3"/>
        <v>0</v>
      </c>
      <c r="Y59" s="14">
        <f t="shared" si="4"/>
        <v>0</v>
      </c>
      <c r="Z59" s="14">
        <f t="shared" si="5"/>
        <v>0</v>
      </c>
      <c r="AA59" s="14">
        <f t="shared" si="6"/>
        <v>0</v>
      </c>
      <c r="AB59" s="14">
        <f t="shared" si="7"/>
        <v>0</v>
      </c>
    </row>
    <row r="60" spans="1:28" ht="114.75">
      <c r="A60" s="18" t="s">
        <v>1932</v>
      </c>
      <c r="B60" s="18"/>
      <c r="C60" s="30"/>
      <c r="D60" s="14">
        <v>551</v>
      </c>
      <c r="E60" s="14" t="s">
        <v>1897</v>
      </c>
      <c r="F60" s="14" t="s">
        <v>234</v>
      </c>
      <c r="G60" s="14" t="s">
        <v>2274</v>
      </c>
      <c r="H60" s="14" t="s">
        <v>831</v>
      </c>
      <c r="I60" s="14" t="s">
        <v>1384</v>
      </c>
      <c r="J60" s="14" t="s">
        <v>994</v>
      </c>
      <c r="K60" s="14" t="s">
        <v>995</v>
      </c>
      <c r="L60" s="14" t="s">
        <v>1125</v>
      </c>
      <c r="N60" s="14">
        <v>964</v>
      </c>
      <c r="O60" s="14" t="s">
        <v>1415</v>
      </c>
      <c r="P60" s="14" t="s">
        <v>42</v>
      </c>
      <c r="R60" s="14">
        <v>27</v>
      </c>
      <c r="U60" s="14">
        <f t="shared" si="0"/>
      </c>
      <c r="V60" s="14">
        <f t="shared" si="1"/>
        <v>1</v>
      </c>
      <c r="W60" s="14">
        <f t="shared" si="2"/>
        <v>0</v>
      </c>
      <c r="X60" s="14">
        <f t="shared" si="3"/>
        <v>0</v>
      </c>
      <c r="Y60" s="14">
        <f t="shared" si="4"/>
        <v>0</v>
      </c>
      <c r="Z60" s="14">
        <f t="shared" si="5"/>
        <v>0</v>
      </c>
      <c r="AA60" s="14">
        <f t="shared" si="6"/>
        <v>0</v>
      </c>
      <c r="AB60" s="14">
        <f t="shared" si="7"/>
        <v>0</v>
      </c>
    </row>
    <row r="61" spans="1:28" ht="114.75">
      <c r="A61" s="18" t="s">
        <v>1932</v>
      </c>
      <c r="B61" s="18"/>
      <c r="C61" s="30"/>
      <c r="D61" s="14">
        <v>595</v>
      </c>
      <c r="E61" s="14" t="s">
        <v>1897</v>
      </c>
      <c r="F61" s="14" t="s">
        <v>234</v>
      </c>
      <c r="G61" s="14" t="s">
        <v>2274</v>
      </c>
      <c r="H61" s="14" t="s">
        <v>831</v>
      </c>
      <c r="I61" s="14" t="s">
        <v>1384</v>
      </c>
      <c r="J61" s="14" t="s">
        <v>994</v>
      </c>
      <c r="K61" s="14" t="s">
        <v>869</v>
      </c>
      <c r="L61" s="14" t="s">
        <v>1125</v>
      </c>
      <c r="N61" s="14">
        <v>964</v>
      </c>
      <c r="O61" s="14" t="s">
        <v>1415</v>
      </c>
      <c r="P61" s="14" t="s">
        <v>42</v>
      </c>
      <c r="R61" s="14">
        <v>27</v>
      </c>
      <c r="U61" s="14">
        <f t="shared" si="0"/>
      </c>
      <c r="V61" s="14">
        <f t="shared" si="1"/>
        <v>1</v>
      </c>
      <c r="W61" s="14">
        <f t="shared" si="2"/>
        <v>0</v>
      </c>
      <c r="X61" s="14">
        <f t="shared" si="3"/>
        <v>0</v>
      </c>
      <c r="Y61" s="14">
        <f t="shared" si="4"/>
        <v>0</v>
      </c>
      <c r="Z61" s="14">
        <f t="shared" si="5"/>
        <v>0</v>
      </c>
      <c r="AA61" s="14">
        <f t="shared" si="6"/>
        <v>0</v>
      </c>
      <c r="AB61" s="14">
        <f t="shared" si="7"/>
        <v>0</v>
      </c>
    </row>
    <row r="62" spans="1:28" ht="51">
      <c r="A62" s="18" t="s">
        <v>1932</v>
      </c>
      <c r="B62" s="18"/>
      <c r="C62" s="30"/>
      <c r="D62" s="14">
        <v>797</v>
      </c>
      <c r="E62" s="14" t="s">
        <v>2635</v>
      </c>
      <c r="F62" s="14" t="s">
        <v>234</v>
      </c>
      <c r="G62" s="14" t="s">
        <v>2274</v>
      </c>
      <c r="H62" s="14" t="s">
        <v>326</v>
      </c>
      <c r="I62" s="14" t="s">
        <v>1951</v>
      </c>
      <c r="J62" s="14" t="s">
        <v>327</v>
      </c>
      <c r="K62" s="14" t="s">
        <v>328</v>
      </c>
      <c r="L62" s="14" t="s">
        <v>1125</v>
      </c>
      <c r="N62" s="14">
        <v>964</v>
      </c>
      <c r="O62" s="14" t="s">
        <v>1961</v>
      </c>
      <c r="P62" s="14" t="s">
        <v>41</v>
      </c>
      <c r="R62" s="14">
        <v>27</v>
      </c>
      <c r="U62" s="14">
        <f t="shared" si="0"/>
      </c>
      <c r="V62" s="14">
        <f t="shared" si="1"/>
        <v>1</v>
      </c>
      <c r="W62" s="14">
        <f t="shared" si="2"/>
        <v>0</v>
      </c>
      <c r="X62" s="14">
        <f t="shared" si="3"/>
        <v>0</v>
      </c>
      <c r="Y62" s="14">
        <f t="shared" si="4"/>
        <v>0</v>
      </c>
      <c r="Z62" s="14">
        <f t="shared" si="5"/>
        <v>0</v>
      </c>
      <c r="AA62" s="14">
        <f t="shared" si="6"/>
        <v>0</v>
      </c>
      <c r="AB62" s="14">
        <f t="shared" si="7"/>
        <v>0</v>
      </c>
    </row>
    <row r="63" spans="1:28" ht="51">
      <c r="A63" s="18" t="s">
        <v>1932</v>
      </c>
      <c r="B63" s="18"/>
      <c r="C63" s="30"/>
      <c r="D63" s="14">
        <v>798</v>
      </c>
      <c r="E63" s="14" t="s">
        <v>2635</v>
      </c>
      <c r="F63" s="14" t="s">
        <v>234</v>
      </c>
      <c r="G63" s="14" t="s">
        <v>2279</v>
      </c>
      <c r="H63" s="14" t="s">
        <v>1949</v>
      </c>
      <c r="I63" s="14" t="s">
        <v>1951</v>
      </c>
      <c r="J63" s="14" t="s">
        <v>329</v>
      </c>
      <c r="K63" s="14" t="s">
        <v>328</v>
      </c>
      <c r="L63" s="14" t="s">
        <v>1125</v>
      </c>
      <c r="N63" s="14">
        <v>964</v>
      </c>
      <c r="O63" s="14" t="s">
        <v>1961</v>
      </c>
      <c r="P63" s="14" t="s">
        <v>41</v>
      </c>
      <c r="R63" s="14">
        <v>27</v>
      </c>
      <c r="U63" s="14">
        <f t="shared" si="0"/>
      </c>
      <c r="V63" s="14">
        <f t="shared" si="1"/>
        <v>1</v>
      </c>
      <c r="W63" s="14">
        <f t="shared" si="2"/>
        <v>0</v>
      </c>
      <c r="X63" s="14">
        <f t="shared" si="3"/>
        <v>0</v>
      </c>
      <c r="Y63" s="14">
        <f t="shared" si="4"/>
        <v>0</v>
      </c>
      <c r="Z63" s="14">
        <f t="shared" si="5"/>
        <v>0</v>
      </c>
      <c r="AA63" s="14">
        <f t="shared" si="6"/>
        <v>0</v>
      </c>
      <c r="AB63" s="14">
        <f t="shared" si="7"/>
        <v>0</v>
      </c>
    </row>
    <row r="64" spans="1:28" ht="51">
      <c r="A64" s="18" t="s">
        <v>1932</v>
      </c>
      <c r="B64" s="18"/>
      <c r="C64" s="30"/>
      <c r="D64" s="14">
        <v>799</v>
      </c>
      <c r="E64" s="14" t="s">
        <v>2635</v>
      </c>
      <c r="F64" s="14" t="s">
        <v>234</v>
      </c>
      <c r="G64" s="14" t="s">
        <v>2279</v>
      </c>
      <c r="H64" s="14" t="s">
        <v>280</v>
      </c>
      <c r="I64" s="14" t="s">
        <v>1951</v>
      </c>
      <c r="J64" s="14" t="s">
        <v>330</v>
      </c>
      <c r="K64" s="14" t="s">
        <v>331</v>
      </c>
      <c r="L64" s="14" t="s">
        <v>1125</v>
      </c>
      <c r="N64" s="14">
        <v>964</v>
      </c>
      <c r="O64" s="14" t="s">
        <v>1961</v>
      </c>
      <c r="P64" s="14" t="s">
        <v>41</v>
      </c>
      <c r="R64" s="14">
        <v>27</v>
      </c>
      <c r="U64" s="14">
        <f t="shared" si="0"/>
      </c>
      <c r="V64" s="14">
        <f t="shared" si="1"/>
        <v>1</v>
      </c>
      <c r="W64" s="14">
        <f t="shared" si="2"/>
        <v>0</v>
      </c>
      <c r="X64" s="14">
        <f t="shared" si="3"/>
        <v>0</v>
      </c>
      <c r="Y64" s="14">
        <f t="shared" si="4"/>
        <v>0</v>
      </c>
      <c r="Z64" s="14">
        <f t="shared" si="5"/>
        <v>0</v>
      </c>
      <c r="AA64" s="14">
        <f t="shared" si="6"/>
        <v>0</v>
      </c>
      <c r="AB64" s="14">
        <f t="shared" si="7"/>
        <v>0</v>
      </c>
    </row>
    <row r="65" spans="1:28" ht="51">
      <c r="A65" s="18" t="s">
        <v>1932</v>
      </c>
      <c r="B65" s="18"/>
      <c r="C65" s="30"/>
      <c r="D65" s="14">
        <v>800</v>
      </c>
      <c r="E65" s="14" t="s">
        <v>2635</v>
      </c>
      <c r="F65" s="14" t="s">
        <v>234</v>
      </c>
      <c r="G65" s="14" t="s">
        <v>2279</v>
      </c>
      <c r="H65" s="14" t="s">
        <v>332</v>
      </c>
      <c r="I65" s="14" t="s">
        <v>1951</v>
      </c>
      <c r="J65" s="14" t="s">
        <v>333</v>
      </c>
      <c r="K65" s="14" t="s">
        <v>334</v>
      </c>
      <c r="L65" s="14" t="s">
        <v>1125</v>
      </c>
      <c r="N65" s="14">
        <v>964</v>
      </c>
      <c r="O65" s="14" t="s">
        <v>1961</v>
      </c>
      <c r="P65" s="14" t="s">
        <v>41</v>
      </c>
      <c r="R65" s="14">
        <v>27</v>
      </c>
      <c r="U65" s="14">
        <f t="shared" si="0"/>
      </c>
      <c r="V65" s="14">
        <f t="shared" si="1"/>
        <v>1</v>
      </c>
      <c r="W65" s="14">
        <f t="shared" si="2"/>
        <v>0</v>
      </c>
      <c r="X65" s="14">
        <f t="shared" si="3"/>
        <v>0</v>
      </c>
      <c r="Y65" s="14">
        <f t="shared" si="4"/>
        <v>0</v>
      </c>
      <c r="Z65" s="14">
        <f t="shared" si="5"/>
        <v>0</v>
      </c>
      <c r="AA65" s="14">
        <f t="shared" si="6"/>
        <v>0</v>
      </c>
      <c r="AB65" s="14">
        <f t="shared" si="7"/>
        <v>0</v>
      </c>
    </row>
    <row r="66" spans="1:28" ht="63.75">
      <c r="A66" s="18" t="s">
        <v>1932</v>
      </c>
      <c r="B66" s="18" t="s">
        <v>2255</v>
      </c>
      <c r="C66" s="30"/>
      <c r="D66" s="14">
        <v>1644</v>
      </c>
      <c r="E66" s="14" t="s">
        <v>1144</v>
      </c>
      <c r="F66" s="14" t="s">
        <v>663</v>
      </c>
      <c r="G66" s="14" t="s">
        <v>652</v>
      </c>
      <c r="H66" s="14" t="s">
        <v>1841</v>
      </c>
      <c r="I66" s="14" t="s">
        <v>1951</v>
      </c>
      <c r="J66" s="14" t="s">
        <v>1146</v>
      </c>
      <c r="K66" s="14" t="s">
        <v>1147</v>
      </c>
      <c r="L66" s="14" t="s">
        <v>1126</v>
      </c>
      <c r="N66" s="14">
        <v>990</v>
      </c>
      <c r="O66" s="14" t="s">
        <v>1415</v>
      </c>
      <c r="P66" s="14" t="s">
        <v>2411</v>
      </c>
      <c r="R66" s="14">
        <v>27</v>
      </c>
      <c r="U66" s="14">
        <f aca="true" t="shared" si="8" ref="U66:U129">IF(ISBLANK(A66),IF(ISNUMBER(FIND("hard",LOWER(P66),1)),"hard",IF(ISNUMBER(FIND("medium",LOWER(P66),1)),"medium",IF(ISNUMBER(FIND("easy",LOWER(P66),1)),"easy","Unclassified"))),"")</f>
      </c>
      <c r="V66" s="14">
        <f aca="true" t="shared" si="9" ref="V66:V129">IF($A66="Done",1,0)</f>
        <v>1</v>
      </c>
      <c r="W66" s="14">
        <f aca="true" t="shared" si="10" ref="W66:W129">IF($A66="Submission",1,0)</f>
        <v>0</v>
      </c>
      <c r="X66" s="14">
        <f aca="true" t="shared" si="11" ref="X66:X129">IF($A66="Discussion",1,0)</f>
        <v>0</v>
      </c>
      <c r="Y66" s="14">
        <f aca="true" t="shared" si="12" ref="Y66:Y129">IF($A66="Proposed",1,0)</f>
        <v>0</v>
      </c>
      <c r="Z66" s="14">
        <f aca="true" t="shared" si="13" ref="Z66:Z129">IF(AND(M66="E",SUM(V66:Y66)&lt;1),1,0)</f>
        <v>0</v>
      </c>
      <c r="AA66" s="14">
        <f aca="true" t="shared" si="14" ref="AA66:AA129">IF(OR(U66="easy",OR(U66="medium",U66="hard")),1,0)</f>
        <v>0</v>
      </c>
      <c r="AB66" s="14">
        <f aca="true" t="shared" si="15" ref="AB66:AB129">IF(SUM(V66:AA66)=0,1,0)</f>
        <v>0</v>
      </c>
    </row>
    <row r="67" spans="1:28" ht="114.75">
      <c r="A67" s="18" t="s">
        <v>1932</v>
      </c>
      <c r="B67" s="18" t="s">
        <v>2255</v>
      </c>
      <c r="C67" s="30"/>
      <c r="D67" s="14">
        <v>716</v>
      </c>
      <c r="E67" s="14" t="s">
        <v>2635</v>
      </c>
      <c r="F67" s="14" t="s">
        <v>663</v>
      </c>
      <c r="G67" s="14" t="s">
        <v>652</v>
      </c>
      <c r="H67" s="14" t="s">
        <v>1841</v>
      </c>
      <c r="I67" s="14" t="s">
        <v>1384</v>
      </c>
      <c r="J67" s="14" t="s">
        <v>2644</v>
      </c>
      <c r="K67" s="14" t="s">
        <v>2645</v>
      </c>
      <c r="L67" s="14" t="s">
        <v>1126</v>
      </c>
      <c r="N67" s="14">
        <v>990</v>
      </c>
      <c r="O67" s="14" t="s">
        <v>1961</v>
      </c>
      <c r="P67" s="14" t="s">
        <v>2410</v>
      </c>
      <c r="R67" s="14">
        <v>27</v>
      </c>
      <c r="U67" s="14">
        <f t="shared" si="8"/>
      </c>
      <c r="V67" s="14">
        <f t="shared" si="9"/>
        <v>1</v>
      </c>
      <c r="W67" s="14">
        <f t="shared" si="10"/>
        <v>0</v>
      </c>
      <c r="X67" s="14">
        <f t="shared" si="11"/>
        <v>0</v>
      </c>
      <c r="Y67" s="14">
        <f t="shared" si="12"/>
        <v>0</v>
      </c>
      <c r="Z67" s="14">
        <f t="shared" si="13"/>
        <v>0</v>
      </c>
      <c r="AA67" s="14">
        <f t="shared" si="14"/>
        <v>0</v>
      </c>
      <c r="AB67" s="14">
        <f t="shared" si="15"/>
        <v>0</v>
      </c>
    </row>
    <row r="68" spans="1:28" ht="102">
      <c r="A68" s="18" t="s">
        <v>1932</v>
      </c>
      <c r="B68" s="18"/>
      <c r="C68" s="30"/>
      <c r="D68" s="14">
        <v>2287</v>
      </c>
      <c r="E68" s="14" t="s">
        <v>2599</v>
      </c>
      <c r="F68" s="14" t="s">
        <v>1842</v>
      </c>
      <c r="G68" s="14" t="s">
        <v>293</v>
      </c>
      <c r="H68" s="14" t="s">
        <v>177</v>
      </c>
      <c r="I68" s="14" t="s">
        <v>1384</v>
      </c>
      <c r="J68" s="14" t="s">
        <v>1448</v>
      </c>
      <c r="K68" s="14" t="s">
        <v>295</v>
      </c>
      <c r="L68" s="14" t="s">
        <v>1126</v>
      </c>
      <c r="N68" s="14">
        <v>996</v>
      </c>
      <c r="O68" s="14" t="s">
        <v>1415</v>
      </c>
      <c r="P68" s="14" t="s">
        <v>1606</v>
      </c>
      <c r="R68" s="14">
        <v>27</v>
      </c>
      <c r="U68" s="14">
        <f t="shared" si="8"/>
      </c>
      <c r="V68" s="14">
        <f t="shared" si="9"/>
        <v>1</v>
      </c>
      <c r="W68" s="14">
        <f t="shared" si="10"/>
        <v>0</v>
      </c>
      <c r="X68" s="14">
        <f t="shared" si="11"/>
        <v>0</v>
      </c>
      <c r="Y68" s="14">
        <f t="shared" si="12"/>
        <v>0</v>
      </c>
      <c r="Z68" s="14">
        <f t="shared" si="13"/>
        <v>0</v>
      </c>
      <c r="AA68" s="14">
        <f t="shared" si="14"/>
        <v>0</v>
      </c>
      <c r="AB68" s="14">
        <f t="shared" si="15"/>
        <v>0</v>
      </c>
    </row>
    <row r="69" spans="1:28" ht="102">
      <c r="A69" s="18" t="s">
        <v>1932</v>
      </c>
      <c r="B69" s="18"/>
      <c r="C69" s="30"/>
      <c r="D69" s="14">
        <v>1005</v>
      </c>
      <c r="E69" s="14" t="s">
        <v>1387</v>
      </c>
      <c r="F69" s="14" t="s">
        <v>66</v>
      </c>
      <c r="G69" s="14" t="s">
        <v>822</v>
      </c>
      <c r="H69" s="14" t="s">
        <v>1382</v>
      </c>
      <c r="I69" s="14" t="s">
        <v>1384</v>
      </c>
      <c r="J69" s="14" t="s">
        <v>803</v>
      </c>
      <c r="K69" s="14" t="s">
        <v>804</v>
      </c>
      <c r="L69" s="14" t="s">
        <v>1041</v>
      </c>
      <c r="N69" s="14">
        <v>1005</v>
      </c>
      <c r="O69" s="14" t="s">
        <v>272</v>
      </c>
      <c r="P69" s="14" t="s">
        <v>25</v>
      </c>
      <c r="R69" s="14">
        <v>27</v>
      </c>
      <c r="U69" s="14">
        <f t="shared" si="8"/>
      </c>
      <c r="V69" s="14">
        <f t="shared" si="9"/>
        <v>1</v>
      </c>
      <c r="W69" s="14">
        <f t="shared" si="10"/>
        <v>0</v>
      </c>
      <c r="X69" s="14">
        <f t="shared" si="11"/>
        <v>0</v>
      </c>
      <c r="Y69" s="14">
        <f t="shared" si="12"/>
        <v>0</v>
      </c>
      <c r="Z69" s="14">
        <f t="shared" si="13"/>
        <v>0</v>
      </c>
      <c r="AA69" s="14">
        <f t="shared" si="14"/>
        <v>0</v>
      </c>
      <c r="AB69" s="14">
        <f t="shared" si="15"/>
        <v>0</v>
      </c>
    </row>
    <row r="70" spans="1:28" ht="63.75">
      <c r="A70" s="18" t="s">
        <v>1932</v>
      </c>
      <c r="B70" s="18"/>
      <c r="C70" s="30"/>
      <c r="D70" s="14">
        <v>1613</v>
      </c>
      <c r="E70" s="14" t="s">
        <v>1478</v>
      </c>
      <c r="F70" s="14" t="s">
        <v>66</v>
      </c>
      <c r="G70" s="14" t="s">
        <v>822</v>
      </c>
      <c r="H70" s="14" t="s">
        <v>1382</v>
      </c>
      <c r="I70" s="14" t="s">
        <v>1384</v>
      </c>
      <c r="J70" s="14" t="s">
        <v>1036</v>
      </c>
      <c r="K70" s="14" t="s">
        <v>1037</v>
      </c>
      <c r="L70" s="14" t="s">
        <v>1041</v>
      </c>
      <c r="N70" s="14">
        <v>1005</v>
      </c>
      <c r="O70" s="14" t="s">
        <v>272</v>
      </c>
      <c r="P70" s="14" t="s">
        <v>2523</v>
      </c>
      <c r="R70" s="14">
        <v>27</v>
      </c>
      <c r="U70" s="14">
        <f t="shared" si="8"/>
      </c>
      <c r="V70" s="14">
        <f t="shared" si="9"/>
        <v>1</v>
      </c>
      <c r="W70" s="14">
        <f t="shared" si="10"/>
        <v>0</v>
      </c>
      <c r="X70" s="14">
        <f t="shared" si="11"/>
        <v>0</v>
      </c>
      <c r="Y70" s="14">
        <f t="shared" si="12"/>
        <v>0</v>
      </c>
      <c r="Z70" s="14">
        <f t="shared" si="13"/>
        <v>0</v>
      </c>
      <c r="AA70" s="14">
        <f t="shared" si="14"/>
        <v>0</v>
      </c>
      <c r="AB70" s="14">
        <f t="shared" si="15"/>
        <v>0</v>
      </c>
    </row>
    <row r="71" spans="1:28" ht="25.5">
      <c r="A71" s="18" t="s">
        <v>1932</v>
      </c>
      <c r="B71" s="18"/>
      <c r="C71" s="30">
        <v>2</v>
      </c>
      <c r="D71" s="35">
        <v>79</v>
      </c>
      <c r="E71" s="22" t="s">
        <v>226</v>
      </c>
      <c r="F71" s="36" t="s">
        <v>663</v>
      </c>
      <c r="G71" s="36" t="s">
        <v>1858</v>
      </c>
      <c r="H71" s="36" t="s">
        <v>1858</v>
      </c>
      <c r="I71" s="22" t="s">
        <v>1857</v>
      </c>
      <c r="J71" s="22" t="s">
        <v>570</v>
      </c>
      <c r="K71" s="22" t="s">
        <v>571</v>
      </c>
      <c r="L71" s="14" t="s">
        <v>1125</v>
      </c>
      <c r="M71" s="22"/>
      <c r="N71" s="22">
        <v>1018</v>
      </c>
      <c r="O71" s="14" t="s">
        <v>1415</v>
      </c>
      <c r="P71" s="14" t="s">
        <v>2517</v>
      </c>
      <c r="R71" s="14">
        <v>27</v>
      </c>
      <c r="U71" s="14">
        <f t="shared" si="8"/>
      </c>
      <c r="V71" s="14">
        <f t="shared" si="9"/>
        <v>1</v>
      </c>
      <c r="W71" s="14">
        <f t="shared" si="10"/>
        <v>0</v>
      </c>
      <c r="X71" s="14">
        <f t="shared" si="11"/>
        <v>0</v>
      </c>
      <c r="Y71" s="14">
        <f t="shared" si="12"/>
        <v>0</v>
      </c>
      <c r="Z71" s="14">
        <f t="shared" si="13"/>
        <v>0</v>
      </c>
      <c r="AA71" s="14">
        <f t="shared" si="14"/>
        <v>0</v>
      </c>
      <c r="AB71" s="14">
        <f t="shared" si="15"/>
        <v>0</v>
      </c>
    </row>
    <row r="72" spans="1:28" ht="25.5">
      <c r="A72" s="18" t="s">
        <v>1932</v>
      </c>
      <c r="B72" s="18"/>
      <c r="C72" s="30">
        <v>2</v>
      </c>
      <c r="D72" s="35">
        <v>1018</v>
      </c>
      <c r="E72" s="22" t="s">
        <v>744</v>
      </c>
      <c r="F72" s="36" t="s">
        <v>663</v>
      </c>
      <c r="G72" s="36" t="s">
        <v>1858</v>
      </c>
      <c r="H72" s="36" t="s">
        <v>663</v>
      </c>
      <c r="I72" s="22" t="s">
        <v>1857</v>
      </c>
      <c r="J72" s="22" t="s">
        <v>568</v>
      </c>
      <c r="K72" s="22" t="s">
        <v>569</v>
      </c>
      <c r="L72" s="14" t="s">
        <v>1125</v>
      </c>
      <c r="M72" s="22"/>
      <c r="N72" s="22">
        <v>1018</v>
      </c>
      <c r="O72" s="14" t="s">
        <v>1415</v>
      </c>
      <c r="P72" s="14" t="s">
        <v>26</v>
      </c>
      <c r="R72" s="14">
        <v>27</v>
      </c>
      <c r="U72" s="14">
        <f t="shared" si="8"/>
      </c>
      <c r="V72" s="14">
        <f t="shared" si="9"/>
        <v>1</v>
      </c>
      <c r="W72" s="14">
        <f t="shared" si="10"/>
        <v>0</v>
      </c>
      <c r="X72" s="14">
        <f t="shared" si="11"/>
        <v>0</v>
      </c>
      <c r="Y72" s="14">
        <f t="shared" si="12"/>
        <v>0</v>
      </c>
      <c r="Z72" s="14">
        <f t="shared" si="13"/>
        <v>0</v>
      </c>
      <c r="AA72" s="14">
        <f t="shared" si="14"/>
        <v>0</v>
      </c>
      <c r="AB72" s="14">
        <f t="shared" si="15"/>
        <v>0</v>
      </c>
    </row>
    <row r="73" spans="1:28" ht="89.25">
      <c r="A73" s="18" t="s">
        <v>1932</v>
      </c>
      <c r="B73" s="18"/>
      <c r="C73" s="39" t="s">
        <v>1819</v>
      </c>
      <c r="D73" s="14">
        <v>1021</v>
      </c>
      <c r="E73" s="14" t="s">
        <v>744</v>
      </c>
      <c r="F73" s="14" t="s">
        <v>796</v>
      </c>
      <c r="G73" s="14" t="s">
        <v>793</v>
      </c>
      <c r="H73" s="14" t="s">
        <v>662</v>
      </c>
      <c r="I73" s="14" t="s">
        <v>1384</v>
      </c>
      <c r="J73" s="14" t="s">
        <v>396</v>
      </c>
      <c r="K73" s="14" t="s">
        <v>397</v>
      </c>
      <c r="L73" s="14" t="s">
        <v>1126</v>
      </c>
      <c r="N73" s="14">
        <v>1021</v>
      </c>
      <c r="O73" s="14" t="s">
        <v>272</v>
      </c>
      <c r="P73" s="14" t="s">
        <v>2232</v>
      </c>
      <c r="R73" s="14">
        <v>27</v>
      </c>
      <c r="U73" s="14">
        <f t="shared" si="8"/>
      </c>
      <c r="V73" s="14">
        <f t="shared" si="9"/>
        <v>1</v>
      </c>
      <c r="W73" s="14">
        <f t="shared" si="10"/>
        <v>0</v>
      </c>
      <c r="X73" s="14">
        <f t="shared" si="11"/>
        <v>0</v>
      </c>
      <c r="Y73" s="14">
        <f t="shared" si="12"/>
        <v>0</v>
      </c>
      <c r="Z73" s="14">
        <f t="shared" si="13"/>
        <v>0</v>
      </c>
      <c r="AA73" s="14">
        <f t="shared" si="14"/>
        <v>0</v>
      </c>
      <c r="AB73" s="14">
        <f t="shared" si="15"/>
        <v>0</v>
      </c>
    </row>
    <row r="74" spans="1:28" ht="63.75">
      <c r="A74" s="18" t="s">
        <v>1932</v>
      </c>
      <c r="B74" s="18"/>
      <c r="C74" s="30"/>
      <c r="D74" s="14">
        <v>64</v>
      </c>
      <c r="E74" s="14" t="s">
        <v>1855</v>
      </c>
      <c r="F74" s="14" t="s">
        <v>1863</v>
      </c>
      <c r="G74" s="14" t="s">
        <v>1864</v>
      </c>
      <c r="H74" s="14" t="s">
        <v>1865</v>
      </c>
      <c r="I74" s="14" t="s">
        <v>1384</v>
      </c>
      <c r="J74" s="14" t="s">
        <v>1866</v>
      </c>
      <c r="K74" s="14" t="s">
        <v>1867</v>
      </c>
      <c r="L74" s="14" t="s">
        <v>1125</v>
      </c>
      <c r="N74" s="14">
        <v>1047</v>
      </c>
      <c r="O74" s="14" t="s">
        <v>1415</v>
      </c>
      <c r="P74" s="14" t="s">
        <v>1878</v>
      </c>
      <c r="R74" s="14">
        <v>27</v>
      </c>
      <c r="S74" s="14">
        <v>1</v>
      </c>
      <c r="T74" s="14" t="s">
        <v>1272</v>
      </c>
      <c r="U74" s="14">
        <f t="shared" si="8"/>
      </c>
      <c r="V74" s="14">
        <f t="shared" si="9"/>
        <v>1</v>
      </c>
      <c r="W74" s="14">
        <f t="shared" si="10"/>
        <v>0</v>
      </c>
      <c r="X74" s="14">
        <f t="shared" si="11"/>
        <v>0</v>
      </c>
      <c r="Y74" s="14">
        <f t="shared" si="12"/>
        <v>0</v>
      </c>
      <c r="Z74" s="14">
        <f t="shared" si="13"/>
        <v>0</v>
      </c>
      <c r="AA74" s="14">
        <f t="shared" si="14"/>
        <v>0</v>
      </c>
      <c r="AB74" s="14">
        <f t="shared" si="15"/>
        <v>0</v>
      </c>
    </row>
    <row r="75" spans="1:28" ht="25.5">
      <c r="A75" s="18" t="s">
        <v>1932</v>
      </c>
      <c r="B75" s="18"/>
      <c r="C75" s="30"/>
      <c r="D75" s="14">
        <v>65</v>
      </c>
      <c r="E75" s="14" t="s">
        <v>1855</v>
      </c>
      <c r="F75" s="14" t="s">
        <v>1863</v>
      </c>
      <c r="G75" s="14" t="s">
        <v>1868</v>
      </c>
      <c r="H75" s="14" t="s">
        <v>652</v>
      </c>
      <c r="I75" s="14" t="s">
        <v>1384</v>
      </c>
      <c r="J75" s="14" t="s">
        <v>1869</v>
      </c>
      <c r="K75" s="14" t="s">
        <v>1867</v>
      </c>
      <c r="L75" s="14" t="s">
        <v>1125</v>
      </c>
      <c r="N75" s="14">
        <v>1047</v>
      </c>
      <c r="O75" s="14" t="s">
        <v>1415</v>
      </c>
      <c r="P75" s="14" t="s">
        <v>1273</v>
      </c>
      <c r="R75" s="14">
        <v>27</v>
      </c>
      <c r="S75" s="14">
        <v>1</v>
      </c>
      <c r="T75" s="14" t="s">
        <v>1272</v>
      </c>
      <c r="U75" s="14">
        <f t="shared" si="8"/>
      </c>
      <c r="V75" s="14">
        <f t="shared" si="9"/>
        <v>1</v>
      </c>
      <c r="W75" s="14">
        <f t="shared" si="10"/>
        <v>0</v>
      </c>
      <c r="X75" s="14">
        <f t="shared" si="11"/>
        <v>0</v>
      </c>
      <c r="Y75" s="14">
        <f t="shared" si="12"/>
        <v>0</v>
      </c>
      <c r="Z75" s="14">
        <f t="shared" si="13"/>
        <v>0</v>
      </c>
      <c r="AA75" s="14">
        <f t="shared" si="14"/>
        <v>0</v>
      </c>
      <c r="AB75" s="14">
        <f t="shared" si="15"/>
        <v>0</v>
      </c>
    </row>
    <row r="76" spans="1:28" ht="25.5">
      <c r="A76" s="18" t="s">
        <v>1932</v>
      </c>
      <c r="B76" s="18"/>
      <c r="C76" s="30"/>
      <c r="D76" s="14">
        <v>66</v>
      </c>
      <c r="E76" s="14" t="s">
        <v>1855</v>
      </c>
      <c r="F76" s="14" t="s">
        <v>1863</v>
      </c>
      <c r="G76" s="14" t="s">
        <v>1868</v>
      </c>
      <c r="H76" s="14" t="s">
        <v>1870</v>
      </c>
      <c r="I76" s="14" t="s">
        <v>1384</v>
      </c>
      <c r="J76" s="14" t="s">
        <v>1866</v>
      </c>
      <c r="K76" s="14" t="s">
        <v>1867</v>
      </c>
      <c r="L76" s="14" t="s">
        <v>1125</v>
      </c>
      <c r="N76" s="14">
        <v>1047</v>
      </c>
      <c r="O76" s="14" t="s">
        <v>1415</v>
      </c>
      <c r="P76" s="14" t="s">
        <v>1273</v>
      </c>
      <c r="R76" s="14">
        <v>27</v>
      </c>
      <c r="S76" s="14">
        <v>1</v>
      </c>
      <c r="T76" s="14" t="s">
        <v>1272</v>
      </c>
      <c r="U76" s="14">
        <f t="shared" si="8"/>
      </c>
      <c r="V76" s="14">
        <f t="shared" si="9"/>
        <v>1</v>
      </c>
      <c r="W76" s="14">
        <f t="shared" si="10"/>
        <v>0</v>
      </c>
      <c r="X76" s="14">
        <f t="shared" si="11"/>
        <v>0</v>
      </c>
      <c r="Y76" s="14">
        <f t="shared" si="12"/>
        <v>0</v>
      </c>
      <c r="Z76" s="14">
        <f t="shared" si="13"/>
        <v>0</v>
      </c>
      <c r="AA76" s="14">
        <f t="shared" si="14"/>
        <v>0</v>
      </c>
      <c r="AB76" s="14">
        <f t="shared" si="15"/>
        <v>0</v>
      </c>
    </row>
    <row r="77" spans="1:28" ht="25.5">
      <c r="A77" s="18" t="s">
        <v>1932</v>
      </c>
      <c r="B77" s="18"/>
      <c r="C77" s="30"/>
      <c r="D77" s="14">
        <v>69</v>
      </c>
      <c r="E77" s="14" t="s">
        <v>1855</v>
      </c>
      <c r="F77" s="14" t="s">
        <v>1871</v>
      </c>
      <c r="G77" s="14" t="s">
        <v>1872</v>
      </c>
      <c r="H77" s="14" t="s">
        <v>208</v>
      </c>
      <c r="I77" s="14" t="s">
        <v>1384</v>
      </c>
      <c r="J77" s="14" t="s">
        <v>1869</v>
      </c>
      <c r="K77" s="14" t="s">
        <v>1867</v>
      </c>
      <c r="L77" s="14" t="s">
        <v>1125</v>
      </c>
      <c r="N77" s="14">
        <v>1047</v>
      </c>
      <c r="O77" s="14" t="s">
        <v>1415</v>
      </c>
      <c r="P77" s="14" t="s">
        <v>1273</v>
      </c>
      <c r="R77" s="14">
        <v>27</v>
      </c>
      <c r="S77" s="14">
        <v>1</v>
      </c>
      <c r="T77" s="14" t="s">
        <v>1272</v>
      </c>
      <c r="U77" s="14">
        <f t="shared" si="8"/>
      </c>
      <c r="V77" s="14">
        <f t="shared" si="9"/>
        <v>1</v>
      </c>
      <c r="W77" s="14">
        <f t="shared" si="10"/>
        <v>0</v>
      </c>
      <c r="X77" s="14">
        <f t="shared" si="11"/>
        <v>0</v>
      </c>
      <c r="Y77" s="14">
        <f t="shared" si="12"/>
        <v>0</v>
      </c>
      <c r="Z77" s="14">
        <f t="shared" si="13"/>
        <v>0</v>
      </c>
      <c r="AA77" s="14">
        <f t="shared" si="14"/>
        <v>0</v>
      </c>
      <c r="AB77" s="14">
        <f t="shared" si="15"/>
        <v>0</v>
      </c>
    </row>
    <row r="78" spans="1:28" ht="25.5">
      <c r="A78" s="18" t="s">
        <v>1932</v>
      </c>
      <c r="B78" s="18"/>
      <c r="C78" s="30"/>
      <c r="D78" s="14">
        <v>70</v>
      </c>
      <c r="E78" s="14" t="s">
        <v>1855</v>
      </c>
      <c r="F78" s="14" t="s">
        <v>1871</v>
      </c>
      <c r="G78" s="14" t="s">
        <v>209</v>
      </c>
      <c r="H78" s="14" t="s">
        <v>663</v>
      </c>
      <c r="I78" s="14" t="s">
        <v>1384</v>
      </c>
      <c r="J78" s="14" t="s">
        <v>1869</v>
      </c>
      <c r="K78" s="14" t="s">
        <v>1867</v>
      </c>
      <c r="L78" s="14" t="s">
        <v>1125</v>
      </c>
      <c r="N78" s="14">
        <v>1047</v>
      </c>
      <c r="O78" s="14" t="s">
        <v>1415</v>
      </c>
      <c r="P78" s="14" t="s">
        <v>1273</v>
      </c>
      <c r="R78" s="14">
        <v>27</v>
      </c>
      <c r="S78" s="14">
        <v>1</v>
      </c>
      <c r="T78" s="14" t="s">
        <v>1272</v>
      </c>
      <c r="U78" s="14">
        <f t="shared" si="8"/>
      </c>
      <c r="V78" s="14">
        <f t="shared" si="9"/>
        <v>1</v>
      </c>
      <c r="W78" s="14">
        <f t="shared" si="10"/>
        <v>0</v>
      </c>
      <c r="X78" s="14">
        <f t="shared" si="11"/>
        <v>0</v>
      </c>
      <c r="Y78" s="14">
        <f t="shared" si="12"/>
        <v>0</v>
      </c>
      <c r="Z78" s="14">
        <f t="shared" si="13"/>
        <v>0</v>
      </c>
      <c r="AA78" s="14">
        <f t="shared" si="14"/>
        <v>0</v>
      </c>
      <c r="AB78" s="14">
        <f t="shared" si="15"/>
        <v>0</v>
      </c>
    </row>
    <row r="79" spans="1:28" ht="25.5">
      <c r="A79" s="18" t="s">
        <v>1932</v>
      </c>
      <c r="B79" s="18"/>
      <c r="C79" s="30"/>
      <c r="D79" s="14">
        <v>71</v>
      </c>
      <c r="E79" s="14" t="s">
        <v>1855</v>
      </c>
      <c r="F79" s="14" t="s">
        <v>1871</v>
      </c>
      <c r="G79" s="14" t="s">
        <v>209</v>
      </c>
      <c r="H79" s="14" t="s">
        <v>1834</v>
      </c>
      <c r="I79" s="14" t="s">
        <v>1384</v>
      </c>
      <c r="J79" s="14" t="s">
        <v>1869</v>
      </c>
      <c r="K79" s="14" t="s">
        <v>1867</v>
      </c>
      <c r="L79" s="14" t="s">
        <v>1125</v>
      </c>
      <c r="N79" s="14">
        <v>1047</v>
      </c>
      <c r="O79" s="14" t="s">
        <v>1415</v>
      </c>
      <c r="P79" s="14" t="s">
        <v>1273</v>
      </c>
      <c r="R79" s="14">
        <v>27</v>
      </c>
      <c r="S79" s="14">
        <v>1</v>
      </c>
      <c r="T79" s="14" t="s">
        <v>1272</v>
      </c>
      <c r="U79" s="14">
        <f t="shared" si="8"/>
      </c>
      <c r="V79" s="14">
        <f t="shared" si="9"/>
        <v>1</v>
      </c>
      <c r="W79" s="14">
        <f t="shared" si="10"/>
        <v>0</v>
      </c>
      <c r="X79" s="14">
        <f t="shared" si="11"/>
        <v>0</v>
      </c>
      <c r="Y79" s="14">
        <f t="shared" si="12"/>
        <v>0</v>
      </c>
      <c r="Z79" s="14">
        <f t="shared" si="13"/>
        <v>0</v>
      </c>
      <c r="AA79" s="14">
        <f t="shared" si="14"/>
        <v>0</v>
      </c>
      <c r="AB79" s="14">
        <f t="shared" si="15"/>
        <v>0</v>
      </c>
    </row>
    <row r="80" spans="1:28" ht="25.5">
      <c r="A80" s="18" t="s">
        <v>1932</v>
      </c>
      <c r="B80" s="18"/>
      <c r="C80" s="30"/>
      <c r="D80" s="14">
        <v>72</v>
      </c>
      <c r="E80" s="14" t="s">
        <v>1855</v>
      </c>
      <c r="F80" s="14" t="s">
        <v>1871</v>
      </c>
      <c r="G80" s="14" t="s">
        <v>210</v>
      </c>
      <c r="H80" s="14" t="s">
        <v>211</v>
      </c>
      <c r="I80" s="14" t="s">
        <v>1384</v>
      </c>
      <c r="J80" s="14" t="s">
        <v>1866</v>
      </c>
      <c r="K80" s="14" t="s">
        <v>1867</v>
      </c>
      <c r="L80" s="14" t="s">
        <v>1125</v>
      </c>
      <c r="N80" s="14">
        <v>1047</v>
      </c>
      <c r="O80" s="14" t="s">
        <v>1415</v>
      </c>
      <c r="P80" s="14" t="s">
        <v>1273</v>
      </c>
      <c r="R80" s="14">
        <v>27</v>
      </c>
      <c r="S80" s="14">
        <v>1</v>
      </c>
      <c r="T80" s="14" t="s">
        <v>1272</v>
      </c>
      <c r="U80" s="14">
        <f t="shared" si="8"/>
      </c>
      <c r="V80" s="14">
        <f t="shared" si="9"/>
        <v>1</v>
      </c>
      <c r="W80" s="14">
        <f t="shared" si="10"/>
        <v>0</v>
      </c>
      <c r="X80" s="14">
        <f t="shared" si="11"/>
        <v>0</v>
      </c>
      <c r="Y80" s="14">
        <f t="shared" si="12"/>
        <v>0</v>
      </c>
      <c r="Z80" s="14">
        <f t="shared" si="13"/>
        <v>0</v>
      </c>
      <c r="AA80" s="14">
        <f t="shared" si="14"/>
        <v>0</v>
      </c>
      <c r="AB80" s="14">
        <f t="shared" si="15"/>
        <v>0</v>
      </c>
    </row>
    <row r="81" spans="1:28" ht="25.5">
      <c r="A81" s="18" t="s">
        <v>1932</v>
      </c>
      <c r="B81" s="18"/>
      <c r="C81" s="30"/>
      <c r="D81" s="14">
        <v>73</v>
      </c>
      <c r="E81" s="14" t="s">
        <v>1855</v>
      </c>
      <c r="F81" s="14" t="s">
        <v>212</v>
      </c>
      <c r="G81" s="14" t="s">
        <v>213</v>
      </c>
      <c r="H81" s="14" t="s">
        <v>214</v>
      </c>
      <c r="I81" s="14" t="s">
        <v>1384</v>
      </c>
      <c r="J81" s="14" t="s">
        <v>1866</v>
      </c>
      <c r="K81" s="14" t="s">
        <v>1867</v>
      </c>
      <c r="L81" s="14" t="s">
        <v>1125</v>
      </c>
      <c r="N81" s="14">
        <v>1047</v>
      </c>
      <c r="O81" s="14" t="s">
        <v>1415</v>
      </c>
      <c r="P81" s="14" t="s">
        <v>1273</v>
      </c>
      <c r="R81" s="14">
        <v>27</v>
      </c>
      <c r="S81" s="14">
        <v>1</v>
      </c>
      <c r="T81" s="14" t="s">
        <v>1272</v>
      </c>
      <c r="U81" s="14">
        <f t="shared" si="8"/>
      </c>
      <c r="V81" s="14">
        <f t="shared" si="9"/>
        <v>1</v>
      </c>
      <c r="W81" s="14">
        <f t="shared" si="10"/>
        <v>0</v>
      </c>
      <c r="X81" s="14">
        <f t="shared" si="11"/>
        <v>0</v>
      </c>
      <c r="Y81" s="14">
        <f t="shared" si="12"/>
        <v>0</v>
      </c>
      <c r="Z81" s="14">
        <f t="shared" si="13"/>
        <v>0</v>
      </c>
      <c r="AA81" s="14">
        <f t="shared" si="14"/>
        <v>0</v>
      </c>
      <c r="AB81" s="14">
        <f t="shared" si="15"/>
        <v>0</v>
      </c>
    </row>
    <row r="82" spans="1:28" ht="25.5">
      <c r="A82" s="18" t="s">
        <v>1932</v>
      </c>
      <c r="B82" s="18"/>
      <c r="C82" s="30"/>
      <c r="D82" s="14">
        <v>74</v>
      </c>
      <c r="E82" s="14" t="s">
        <v>1855</v>
      </c>
      <c r="F82" s="14" t="s">
        <v>215</v>
      </c>
      <c r="G82" s="14" t="s">
        <v>216</v>
      </c>
      <c r="H82" s="14" t="s">
        <v>217</v>
      </c>
      <c r="I82" s="14" t="s">
        <v>1384</v>
      </c>
      <c r="J82" s="14" t="s">
        <v>1866</v>
      </c>
      <c r="K82" s="14" t="s">
        <v>1867</v>
      </c>
      <c r="L82" s="14" t="s">
        <v>1125</v>
      </c>
      <c r="N82" s="14">
        <v>1047</v>
      </c>
      <c r="O82" s="14" t="s">
        <v>1415</v>
      </c>
      <c r="P82" s="14" t="s">
        <v>1273</v>
      </c>
      <c r="R82" s="14">
        <v>27</v>
      </c>
      <c r="S82" s="14">
        <v>1</v>
      </c>
      <c r="T82" s="14" t="s">
        <v>1272</v>
      </c>
      <c r="U82" s="14">
        <f t="shared" si="8"/>
      </c>
      <c r="V82" s="14">
        <f t="shared" si="9"/>
        <v>1</v>
      </c>
      <c r="W82" s="14">
        <f t="shared" si="10"/>
        <v>0</v>
      </c>
      <c r="X82" s="14">
        <f t="shared" si="11"/>
        <v>0</v>
      </c>
      <c r="Y82" s="14">
        <f t="shared" si="12"/>
        <v>0</v>
      </c>
      <c r="Z82" s="14">
        <f t="shared" si="13"/>
        <v>0</v>
      </c>
      <c r="AA82" s="14">
        <f t="shared" si="14"/>
        <v>0</v>
      </c>
      <c r="AB82" s="14">
        <f t="shared" si="15"/>
        <v>0</v>
      </c>
    </row>
    <row r="83" spans="1:28" ht="25.5">
      <c r="A83" s="18" t="s">
        <v>1932</v>
      </c>
      <c r="B83" s="18"/>
      <c r="C83" s="30"/>
      <c r="D83" s="14">
        <v>75</v>
      </c>
      <c r="E83" s="14" t="s">
        <v>1855</v>
      </c>
      <c r="F83" s="14" t="s">
        <v>215</v>
      </c>
      <c r="G83" s="14" t="s">
        <v>218</v>
      </c>
      <c r="H83" s="14" t="s">
        <v>219</v>
      </c>
      <c r="I83" s="14" t="s">
        <v>1384</v>
      </c>
      <c r="J83" s="14" t="s">
        <v>1866</v>
      </c>
      <c r="K83" s="14" t="s">
        <v>1867</v>
      </c>
      <c r="L83" s="14" t="s">
        <v>1125</v>
      </c>
      <c r="N83" s="14">
        <v>1047</v>
      </c>
      <c r="O83" s="14" t="s">
        <v>1415</v>
      </c>
      <c r="P83" s="14" t="s">
        <v>1273</v>
      </c>
      <c r="R83" s="14">
        <v>27</v>
      </c>
      <c r="S83" s="14">
        <v>1</v>
      </c>
      <c r="T83" s="14" t="s">
        <v>1272</v>
      </c>
      <c r="U83" s="14">
        <f t="shared" si="8"/>
      </c>
      <c r="V83" s="14">
        <f t="shared" si="9"/>
        <v>1</v>
      </c>
      <c r="W83" s="14">
        <f t="shared" si="10"/>
        <v>0</v>
      </c>
      <c r="X83" s="14">
        <f t="shared" si="11"/>
        <v>0</v>
      </c>
      <c r="Y83" s="14">
        <f t="shared" si="12"/>
        <v>0</v>
      </c>
      <c r="Z83" s="14">
        <f t="shared" si="13"/>
        <v>0</v>
      </c>
      <c r="AA83" s="14">
        <f t="shared" si="14"/>
        <v>0</v>
      </c>
      <c r="AB83" s="14">
        <f t="shared" si="15"/>
        <v>0</v>
      </c>
    </row>
    <row r="84" spans="1:28" ht="51">
      <c r="A84" s="18" t="s">
        <v>1932</v>
      </c>
      <c r="B84" s="18" t="s">
        <v>2255</v>
      </c>
      <c r="C84" s="30"/>
      <c r="D84" s="14">
        <v>1306</v>
      </c>
      <c r="E84" s="14" t="s">
        <v>2048</v>
      </c>
      <c r="F84" s="14" t="s">
        <v>1750</v>
      </c>
      <c r="G84" s="14" t="s">
        <v>54</v>
      </c>
      <c r="H84" s="14" t="s">
        <v>1844</v>
      </c>
      <c r="I84" s="14" t="s">
        <v>1384</v>
      </c>
      <c r="J84" s="14" t="s">
        <v>1751</v>
      </c>
      <c r="K84" s="14" t="s">
        <v>1752</v>
      </c>
      <c r="L84" s="14" t="s">
        <v>1041</v>
      </c>
      <c r="N84" s="14">
        <v>1306</v>
      </c>
      <c r="O84" s="14" t="s">
        <v>1961</v>
      </c>
      <c r="P84" s="14" t="s">
        <v>2409</v>
      </c>
      <c r="R84" s="14">
        <v>27</v>
      </c>
      <c r="S84" s="14">
        <v>1</v>
      </c>
      <c r="T84" s="14" t="s">
        <v>1272</v>
      </c>
      <c r="U84" s="14">
        <f t="shared" si="8"/>
      </c>
      <c r="V84" s="14">
        <f t="shared" si="9"/>
        <v>1</v>
      </c>
      <c r="W84" s="14">
        <f t="shared" si="10"/>
        <v>0</v>
      </c>
      <c r="X84" s="14">
        <f t="shared" si="11"/>
        <v>0</v>
      </c>
      <c r="Y84" s="14">
        <f t="shared" si="12"/>
        <v>0</v>
      </c>
      <c r="Z84" s="14">
        <f t="shared" si="13"/>
        <v>0</v>
      </c>
      <c r="AA84" s="14">
        <f t="shared" si="14"/>
        <v>0</v>
      </c>
      <c r="AB84" s="14">
        <f t="shared" si="15"/>
        <v>0</v>
      </c>
    </row>
    <row r="85" spans="1:28" ht="51">
      <c r="A85" s="18" t="s">
        <v>1932</v>
      </c>
      <c r="B85" s="18"/>
      <c r="C85" s="30"/>
      <c r="D85" s="14">
        <v>1732</v>
      </c>
      <c r="E85" s="14" t="s">
        <v>933</v>
      </c>
      <c r="F85" s="14" t="s">
        <v>1750</v>
      </c>
      <c r="G85" s="14" t="s">
        <v>54</v>
      </c>
      <c r="H85" s="14" t="s">
        <v>107</v>
      </c>
      <c r="I85" s="14" t="s">
        <v>1384</v>
      </c>
      <c r="J85" s="14" t="s">
        <v>1454</v>
      </c>
      <c r="K85" s="14" t="s">
        <v>1455</v>
      </c>
      <c r="L85" s="14" t="s">
        <v>1041</v>
      </c>
      <c r="N85" s="14">
        <v>1306</v>
      </c>
      <c r="O85" s="14" t="s">
        <v>1961</v>
      </c>
      <c r="P85" s="14" t="s">
        <v>27</v>
      </c>
      <c r="R85" s="14">
        <v>27</v>
      </c>
      <c r="U85" s="14">
        <f t="shared" si="8"/>
      </c>
      <c r="V85" s="14">
        <f t="shared" si="9"/>
        <v>1</v>
      </c>
      <c r="W85" s="14">
        <f t="shared" si="10"/>
        <v>0</v>
      </c>
      <c r="X85" s="14">
        <f t="shared" si="11"/>
        <v>0</v>
      </c>
      <c r="Y85" s="14">
        <f t="shared" si="12"/>
        <v>0</v>
      </c>
      <c r="Z85" s="14">
        <f t="shared" si="13"/>
        <v>0</v>
      </c>
      <c r="AA85" s="14">
        <f t="shared" si="14"/>
        <v>0</v>
      </c>
      <c r="AB85" s="14">
        <f t="shared" si="15"/>
        <v>0</v>
      </c>
    </row>
    <row r="86" spans="1:28" ht="89.25">
      <c r="A86" s="18" t="s">
        <v>1932</v>
      </c>
      <c r="B86" s="18"/>
      <c r="C86" s="30"/>
      <c r="D86" s="14">
        <v>2296</v>
      </c>
      <c r="E86" s="14" t="s">
        <v>2599</v>
      </c>
      <c r="F86" s="14" t="s">
        <v>1856</v>
      </c>
      <c r="G86" s="14" t="s">
        <v>1950</v>
      </c>
      <c r="H86" s="14" t="s">
        <v>1719</v>
      </c>
      <c r="I86" s="14" t="s">
        <v>1384</v>
      </c>
      <c r="J86" s="14" t="s">
        <v>2187</v>
      </c>
      <c r="K86" s="14" t="s">
        <v>2188</v>
      </c>
      <c r="L86" s="14" t="s">
        <v>1126</v>
      </c>
      <c r="N86" s="14">
        <v>1424</v>
      </c>
      <c r="O86" s="14" t="s">
        <v>1961</v>
      </c>
      <c r="P86" s="14" t="s">
        <v>2508</v>
      </c>
      <c r="R86" s="14">
        <v>27</v>
      </c>
      <c r="U86" s="14">
        <f t="shared" si="8"/>
      </c>
      <c r="V86" s="14">
        <f t="shared" si="9"/>
        <v>1</v>
      </c>
      <c r="W86" s="14">
        <f t="shared" si="10"/>
        <v>0</v>
      </c>
      <c r="X86" s="14">
        <f t="shared" si="11"/>
        <v>0</v>
      </c>
      <c r="Y86" s="14">
        <f t="shared" si="12"/>
        <v>0</v>
      </c>
      <c r="Z86" s="14">
        <f t="shared" si="13"/>
        <v>0</v>
      </c>
      <c r="AA86" s="14">
        <f t="shared" si="14"/>
        <v>0</v>
      </c>
      <c r="AB86" s="14">
        <f t="shared" si="15"/>
        <v>0</v>
      </c>
    </row>
    <row r="87" spans="1:28" ht="89.25">
      <c r="A87" s="18" t="s">
        <v>1932</v>
      </c>
      <c r="B87" s="18"/>
      <c r="C87" s="30"/>
      <c r="D87" s="14">
        <v>2297</v>
      </c>
      <c r="E87" s="14" t="s">
        <v>2599</v>
      </c>
      <c r="F87" s="14" t="s">
        <v>1856</v>
      </c>
      <c r="G87" s="14" t="s">
        <v>1950</v>
      </c>
      <c r="H87" s="14" t="s">
        <v>1957</v>
      </c>
      <c r="I87" s="14" t="s">
        <v>1384</v>
      </c>
      <c r="J87" s="14" t="s">
        <v>2189</v>
      </c>
      <c r="K87" s="14" t="s">
        <v>2190</v>
      </c>
      <c r="L87" s="14" t="s">
        <v>1126</v>
      </c>
      <c r="N87" s="14">
        <v>1424</v>
      </c>
      <c r="O87" s="14" t="s">
        <v>1961</v>
      </c>
      <c r="P87" s="14" t="s">
        <v>2508</v>
      </c>
      <c r="R87" s="14">
        <v>27</v>
      </c>
      <c r="U87" s="14">
        <f t="shared" si="8"/>
      </c>
      <c r="V87" s="14">
        <f t="shared" si="9"/>
        <v>1</v>
      </c>
      <c r="W87" s="14">
        <f t="shared" si="10"/>
        <v>0</v>
      </c>
      <c r="X87" s="14">
        <f t="shared" si="11"/>
        <v>0</v>
      </c>
      <c r="Y87" s="14">
        <f t="shared" si="12"/>
        <v>0</v>
      </c>
      <c r="Z87" s="14">
        <f t="shared" si="13"/>
        <v>0</v>
      </c>
      <c r="AA87" s="14">
        <f t="shared" si="14"/>
        <v>0</v>
      </c>
      <c r="AB87" s="14">
        <f t="shared" si="15"/>
        <v>0</v>
      </c>
    </row>
    <row r="88" spans="1:28" ht="127.5">
      <c r="A88" s="18" t="s">
        <v>1932</v>
      </c>
      <c r="B88" s="18"/>
      <c r="C88" s="30"/>
      <c r="D88" s="14">
        <v>1445</v>
      </c>
      <c r="E88" s="14" t="s">
        <v>2156</v>
      </c>
      <c r="F88" s="14" t="s">
        <v>281</v>
      </c>
      <c r="G88" s="14" t="s">
        <v>280</v>
      </c>
      <c r="H88" s="14" t="s">
        <v>1383</v>
      </c>
      <c r="I88" s="14" t="s">
        <v>1384</v>
      </c>
      <c r="J88" s="14" t="s">
        <v>1320</v>
      </c>
      <c r="K88" s="14" t="s">
        <v>1321</v>
      </c>
      <c r="L88" s="14" t="s">
        <v>1041</v>
      </c>
      <c r="N88" s="14">
        <v>1445</v>
      </c>
      <c r="O88" s="14" t="s">
        <v>272</v>
      </c>
      <c r="P88" s="14" t="s">
        <v>2522</v>
      </c>
      <c r="R88" s="14">
        <v>27</v>
      </c>
      <c r="U88" s="14">
        <f t="shared" si="8"/>
      </c>
      <c r="V88" s="14">
        <f t="shared" si="9"/>
        <v>1</v>
      </c>
      <c r="W88" s="14">
        <f t="shared" si="10"/>
        <v>0</v>
      </c>
      <c r="X88" s="14">
        <f t="shared" si="11"/>
        <v>0</v>
      </c>
      <c r="Y88" s="14">
        <f t="shared" si="12"/>
        <v>0</v>
      </c>
      <c r="Z88" s="14">
        <f t="shared" si="13"/>
        <v>0</v>
      </c>
      <c r="AA88" s="14">
        <f t="shared" si="14"/>
        <v>0</v>
      </c>
      <c r="AB88" s="14">
        <f t="shared" si="15"/>
        <v>0</v>
      </c>
    </row>
    <row r="89" spans="1:28" ht="63.75">
      <c r="A89" s="18" t="s">
        <v>1932</v>
      </c>
      <c r="B89" s="18"/>
      <c r="C89" s="30"/>
      <c r="D89" s="14">
        <v>1447</v>
      </c>
      <c r="E89" s="14" t="s">
        <v>2156</v>
      </c>
      <c r="F89" s="14" t="s">
        <v>281</v>
      </c>
      <c r="G89" s="14" t="s">
        <v>282</v>
      </c>
      <c r="H89" s="14" t="s">
        <v>1940</v>
      </c>
      <c r="I89" s="14" t="s">
        <v>1384</v>
      </c>
      <c r="J89" s="14" t="s">
        <v>1320</v>
      </c>
      <c r="K89" s="14" t="s">
        <v>1321</v>
      </c>
      <c r="L89" s="14" t="s">
        <v>1041</v>
      </c>
      <c r="N89" s="14">
        <v>1445</v>
      </c>
      <c r="O89" s="14" t="s">
        <v>272</v>
      </c>
      <c r="P89" s="14" t="s">
        <v>2524</v>
      </c>
      <c r="R89" s="14">
        <v>27</v>
      </c>
      <c r="U89" s="14">
        <f t="shared" si="8"/>
      </c>
      <c r="V89" s="14">
        <f t="shared" si="9"/>
        <v>1</v>
      </c>
      <c r="W89" s="14">
        <f t="shared" si="10"/>
        <v>0</v>
      </c>
      <c r="X89" s="14">
        <f t="shared" si="11"/>
        <v>0</v>
      </c>
      <c r="Y89" s="14">
        <f t="shared" si="12"/>
        <v>0</v>
      </c>
      <c r="Z89" s="14">
        <f t="shared" si="13"/>
        <v>0</v>
      </c>
      <c r="AA89" s="14">
        <f t="shared" si="14"/>
        <v>0</v>
      </c>
      <c r="AB89" s="14">
        <f t="shared" si="15"/>
        <v>0</v>
      </c>
    </row>
    <row r="90" spans="1:28" ht="51">
      <c r="A90" s="18" t="s">
        <v>1932</v>
      </c>
      <c r="B90" s="18"/>
      <c r="C90" s="30"/>
      <c r="D90" s="14">
        <v>1458</v>
      </c>
      <c r="E90" s="14" t="s">
        <v>2156</v>
      </c>
      <c r="F90" s="14" t="s">
        <v>1780</v>
      </c>
      <c r="G90" s="14" t="s">
        <v>1781</v>
      </c>
      <c r="H90" s="14" t="s">
        <v>1941</v>
      </c>
      <c r="I90" s="14" t="s">
        <v>1384</v>
      </c>
      <c r="J90" s="14" t="s">
        <v>1351</v>
      </c>
      <c r="K90" s="14" t="s">
        <v>1352</v>
      </c>
      <c r="L90" s="14" t="s">
        <v>1041</v>
      </c>
      <c r="N90" s="14">
        <v>1445</v>
      </c>
      <c r="O90" s="14" t="s">
        <v>272</v>
      </c>
      <c r="P90" s="14" t="s">
        <v>2524</v>
      </c>
      <c r="R90" s="14">
        <v>27</v>
      </c>
      <c r="U90" s="14">
        <f t="shared" si="8"/>
      </c>
      <c r="V90" s="14">
        <f t="shared" si="9"/>
        <v>1</v>
      </c>
      <c r="W90" s="14">
        <f t="shared" si="10"/>
        <v>0</v>
      </c>
      <c r="X90" s="14">
        <f t="shared" si="11"/>
        <v>0</v>
      </c>
      <c r="Y90" s="14">
        <f t="shared" si="12"/>
        <v>0</v>
      </c>
      <c r="Z90" s="14">
        <f t="shared" si="13"/>
        <v>0</v>
      </c>
      <c r="AA90" s="14">
        <f t="shared" si="14"/>
        <v>0</v>
      </c>
      <c r="AB90" s="14">
        <f t="shared" si="15"/>
        <v>0</v>
      </c>
    </row>
    <row r="91" spans="1:28" ht="63.75">
      <c r="A91" s="18" t="s">
        <v>1932</v>
      </c>
      <c r="B91" s="18"/>
      <c r="C91" s="30"/>
      <c r="D91" s="14">
        <v>1927</v>
      </c>
      <c r="E91" s="14" t="s">
        <v>842</v>
      </c>
      <c r="F91" s="14" t="s">
        <v>281</v>
      </c>
      <c r="G91" s="14" t="s">
        <v>282</v>
      </c>
      <c r="H91" s="14" t="s">
        <v>69</v>
      </c>
      <c r="I91" s="14" t="s">
        <v>1384</v>
      </c>
      <c r="J91" s="14" t="s">
        <v>1831</v>
      </c>
      <c r="K91" s="14" t="s">
        <v>1832</v>
      </c>
      <c r="L91" s="14" t="s">
        <v>1041</v>
      </c>
      <c r="N91" s="14">
        <v>1445</v>
      </c>
      <c r="O91" s="14" t="s">
        <v>272</v>
      </c>
      <c r="P91" s="14" t="s">
        <v>2525</v>
      </c>
      <c r="R91" s="14">
        <v>27</v>
      </c>
      <c r="U91" s="14">
        <f t="shared" si="8"/>
      </c>
      <c r="V91" s="14">
        <f t="shared" si="9"/>
        <v>1</v>
      </c>
      <c r="W91" s="14">
        <f t="shared" si="10"/>
        <v>0</v>
      </c>
      <c r="X91" s="14">
        <f t="shared" si="11"/>
        <v>0</v>
      </c>
      <c r="Y91" s="14">
        <f t="shared" si="12"/>
        <v>0</v>
      </c>
      <c r="Z91" s="14">
        <f t="shared" si="13"/>
        <v>0</v>
      </c>
      <c r="AA91" s="14">
        <f t="shared" si="14"/>
        <v>0</v>
      </c>
      <c r="AB91" s="14">
        <f t="shared" si="15"/>
        <v>0</v>
      </c>
    </row>
    <row r="92" spans="1:28" ht="102">
      <c r="A92" s="18" t="s">
        <v>1932</v>
      </c>
      <c r="B92" s="18" t="s">
        <v>2255</v>
      </c>
      <c r="C92" s="30"/>
      <c r="D92" s="14">
        <v>1595</v>
      </c>
      <c r="E92" s="14" t="s">
        <v>1478</v>
      </c>
      <c r="F92" s="14" t="s">
        <v>1231</v>
      </c>
      <c r="G92" s="14" t="s">
        <v>1232</v>
      </c>
      <c r="H92" s="14" t="s">
        <v>1382</v>
      </c>
      <c r="I92" s="14" t="s">
        <v>1384</v>
      </c>
      <c r="J92" s="14" t="s">
        <v>1248</v>
      </c>
      <c r="K92" s="14" t="s">
        <v>682</v>
      </c>
      <c r="L92" s="14" t="s">
        <v>1126</v>
      </c>
      <c r="N92" s="14">
        <v>1456</v>
      </c>
      <c r="O92" s="14" t="s">
        <v>272</v>
      </c>
      <c r="P92" s="14" t="s">
        <v>2487</v>
      </c>
      <c r="R92" s="14">
        <v>27</v>
      </c>
      <c r="U92" s="14">
        <f t="shared" si="8"/>
      </c>
      <c r="V92" s="14">
        <f t="shared" si="9"/>
        <v>1</v>
      </c>
      <c r="W92" s="14">
        <f t="shared" si="10"/>
        <v>0</v>
      </c>
      <c r="X92" s="14">
        <f t="shared" si="11"/>
        <v>0</v>
      </c>
      <c r="Y92" s="14">
        <f t="shared" si="12"/>
        <v>0</v>
      </c>
      <c r="Z92" s="14">
        <f t="shared" si="13"/>
        <v>0</v>
      </c>
      <c r="AA92" s="14">
        <f t="shared" si="14"/>
        <v>0</v>
      </c>
      <c r="AB92" s="14">
        <f t="shared" si="15"/>
        <v>0</v>
      </c>
    </row>
    <row r="93" spans="1:28" ht="76.5">
      <c r="A93" s="18" t="s">
        <v>1932</v>
      </c>
      <c r="B93" s="18" t="s">
        <v>2255</v>
      </c>
      <c r="C93" s="30"/>
      <c r="D93" s="35">
        <v>662</v>
      </c>
      <c r="E93" s="22" t="s">
        <v>820</v>
      </c>
      <c r="F93" s="36" t="s">
        <v>55</v>
      </c>
      <c r="G93" s="36" t="s">
        <v>1858</v>
      </c>
      <c r="H93" s="36" t="s">
        <v>173</v>
      </c>
      <c r="I93" s="22" t="s">
        <v>572</v>
      </c>
      <c r="J93" s="22" t="s">
        <v>364</v>
      </c>
      <c r="K93" s="22" t="s">
        <v>365</v>
      </c>
      <c r="L93" s="14" t="s">
        <v>1125</v>
      </c>
      <c r="M93" s="22"/>
      <c r="N93" s="22">
        <v>1521</v>
      </c>
      <c r="O93" s="14" t="s">
        <v>1415</v>
      </c>
      <c r="P93" s="14" t="s">
        <v>1797</v>
      </c>
      <c r="R93" s="14">
        <v>27</v>
      </c>
      <c r="U93" s="14">
        <f t="shared" si="8"/>
      </c>
      <c r="V93" s="14">
        <f t="shared" si="9"/>
        <v>1</v>
      </c>
      <c r="W93" s="14">
        <f t="shared" si="10"/>
        <v>0</v>
      </c>
      <c r="X93" s="14">
        <f t="shared" si="11"/>
        <v>0</v>
      </c>
      <c r="Y93" s="14">
        <f t="shared" si="12"/>
        <v>0</v>
      </c>
      <c r="Z93" s="14">
        <f t="shared" si="13"/>
        <v>0</v>
      </c>
      <c r="AA93" s="14">
        <f t="shared" si="14"/>
        <v>0</v>
      </c>
      <c r="AB93" s="14">
        <f t="shared" si="15"/>
        <v>0</v>
      </c>
    </row>
    <row r="94" spans="1:28" ht="25.5">
      <c r="A94" s="18" t="s">
        <v>1932</v>
      </c>
      <c r="B94" s="18" t="s">
        <v>2255</v>
      </c>
      <c r="C94" s="30"/>
      <c r="D94" s="14">
        <v>1126</v>
      </c>
      <c r="E94" s="14" t="s">
        <v>2048</v>
      </c>
      <c r="F94" s="14" t="s">
        <v>55</v>
      </c>
      <c r="G94" s="14" t="s">
        <v>1716</v>
      </c>
      <c r="H94" s="14" t="s">
        <v>1836</v>
      </c>
      <c r="I94" s="14" t="s">
        <v>1384</v>
      </c>
      <c r="J94" s="14" t="s">
        <v>203</v>
      </c>
      <c r="K94" s="14" t="s">
        <v>204</v>
      </c>
      <c r="L94" s="14" t="s">
        <v>1126</v>
      </c>
      <c r="N94" s="14">
        <v>1521</v>
      </c>
      <c r="O94" s="14" t="s">
        <v>1415</v>
      </c>
      <c r="P94" s="14" t="s">
        <v>912</v>
      </c>
      <c r="R94" s="14">
        <v>27</v>
      </c>
      <c r="U94" s="14">
        <f t="shared" si="8"/>
      </c>
      <c r="V94" s="14">
        <f t="shared" si="9"/>
        <v>1</v>
      </c>
      <c r="W94" s="14">
        <f t="shared" si="10"/>
        <v>0</v>
      </c>
      <c r="X94" s="14">
        <f t="shared" si="11"/>
        <v>0</v>
      </c>
      <c r="Y94" s="14">
        <f t="shared" si="12"/>
        <v>0</v>
      </c>
      <c r="Z94" s="14">
        <f t="shared" si="13"/>
        <v>0</v>
      </c>
      <c r="AA94" s="14">
        <f t="shared" si="14"/>
        <v>0</v>
      </c>
      <c r="AB94" s="14">
        <f t="shared" si="15"/>
        <v>0</v>
      </c>
    </row>
    <row r="95" spans="1:28" ht="89.25">
      <c r="A95" s="18" t="s">
        <v>1932</v>
      </c>
      <c r="B95" s="18" t="s">
        <v>2255</v>
      </c>
      <c r="C95" s="30"/>
      <c r="D95" s="35">
        <v>1390</v>
      </c>
      <c r="E95" s="22" t="s">
        <v>121</v>
      </c>
      <c r="F95" s="36" t="s">
        <v>55</v>
      </c>
      <c r="G95" s="36" t="s">
        <v>1858</v>
      </c>
      <c r="H95" s="36" t="s">
        <v>173</v>
      </c>
      <c r="I95" s="22" t="s">
        <v>1857</v>
      </c>
      <c r="J95" s="22" t="s">
        <v>362</v>
      </c>
      <c r="K95" s="22" t="s">
        <v>363</v>
      </c>
      <c r="L95" s="14" t="s">
        <v>1125</v>
      </c>
      <c r="M95" s="22"/>
      <c r="N95" s="22">
        <v>1521</v>
      </c>
      <c r="O95" s="14" t="s">
        <v>1415</v>
      </c>
      <c r="P95" s="14" t="s">
        <v>1797</v>
      </c>
      <c r="R95" s="14">
        <v>27</v>
      </c>
      <c r="U95" s="14">
        <f t="shared" si="8"/>
      </c>
      <c r="V95" s="14">
        <f t="shared" si="9"/>
        <v>1</v>
      </c>
      <c r="W95" s="14">
        <f t="shared" si="10"/>
        <v>0</v>
      </c>
      <c r="X95" s="14">
        <f t="shared" si="11"/>
        <v>0</v>
      </c>
      <c r="Y95" s="14">
        <f t="shared" si="12"/>
        <v>0</v>
      </c>
      <c r="Z95" s="14">
        <f t="shared" si="13"/>
        <v>0</v>
      </c>
      <c r="AA95" s="14">
        <f t="shared" si="14"/>
        <v>0</v>
      </c>
      <c r="AB95" s="14">
        <f t="shared" si="15"/>
        <v>0</v>
      </c>
    </row>
    <row r="96" spans="1:28" ht="76.5">
      <c r="A96" s="18" t="s">
        <v>1932</v>
      </c>
      <c r="B96" s="18" t="s">
        <v>2255</v>
      </c>
      <c r="C96" s="30"/>
      <c r="D96" s="14">
        <v>1423</v>
      </c>
      <c r="E96" s="14" t="s">
        <v>2156</v>
      </c>
      <c r="F96" s="14" t="s">
        <v>55</v>
      </c>
      <c r="G96" s="14" t="s">
        <v>1716</v>
      </c>
      <c r="H96" s="14" t="s">
        <v>1836</v>
      </c>
      <c r="I96" s="14" t="s">
        <v>1384</v>
      </c>
      <c r="J96" s="14" t="s">
        <v>2157</v>
      </c>
      <c r="K96" s="14" t="s">
        <v>2158</v>
      </c>
      <c r="L96" s="14" t="s">
        <v>1126</v>
      </c>
      <c r="N96" s="14">
        <v>1521</v>
      </c>
      <c r="O96" s="14" t="s">
        <v>1415</v>
      </c>
      <c r="P96" s="14" t="s">
        <v>912</v>
      </c>
      <c r="R96" s="14">
        <v>27</v>
      </c>
      <c r="U96" s="14">
        <f t="shared" si="8"/>
      </c>
      <c r="V96" s="14">
        <f t="shared" si="9"/>
        <v>1</v>
      </c>
      <c r="W96" s="14">
        <f t="shared" si="10"/>
        <v>0</v>
      </c>
      <c r="X96" s="14">
        <f t="shared" si="11"/>
        <v>0</v>
      </c>
      <c r="Y96" s="14">
        <f t="shared" si="12"/>
        <v>0</v>
      </c>
      <c r="Z96" s="14">
        <f t="shared" si="13"/>
        <v>0</v>
      </c>
      <c r="AA96" s="14">
        <f t="shared" si="14"/>
        <v>0</v>
      </c>
      <c r="AB96" s="14">
        <f t="shared" si="15"/>
        <v>0</v>
      </c>
    </row>
    <row r="97" spans="1:28" ht="76.5">
      <c r="A97" s="18" t="s">
        <v>1932</v>
      </c>
      <c r="B97" s="18" t="s">
        <v>2255</v>
      </c>
      <c r="C97" s="30"/>
      <c r="D97" s="35">
        <v>1562</v>
      </c>
      <c r="E97" s="22" t="s">
        <v>1478</v>
      </c>
      <c r="F97" s="36" t="s">
        <v>55</v>
      </c>
      <c r="G97" s="36" t="s">
        <v>1716</v>
      </c>
      <c r="H97" s="36" t="s">
        <v>663</v>
      </c>
      <c r="I97" s="22" t="s">
        <v>1857</v>
      </c>
      <c r="J97" s="22" t="s">
        <v>360</v>
      </c>
      <c r="K97" s="22" t="s">
        <v>361</v>
      </c>
      <c r="L97" s="14" t="s">
        <v>1125</v>
      </c>
      <c r="M97" s="22"/>
      <c r="N97" s="22">
        <v>1521</v>
      </c>
      <c r="O97" s="14" t="s">
        <v>1415</v>
      </c>
      <c r="P97" s="14" t="s">
        <v>1797</v>
      </c>
      <c r="R97" s="14">
        <v>27</v>
      </c>
      <c r="U97" s="14">
        <f t="shared" si="8"/>
      </c>
      <c r="V97" s="14">
        <f t="shared" si="9"/>
        <v>1</v>
      </c>
      <c r="W97" s="14">
        <f t="shared" si="10"/>
        <v>0</v>
      </c>
      <c r="X97" s="14">
        <f t="shared" si="11"/>
        <v>0</v>
      </c>
      <c r="Y97" s="14">
        <f t="shared" si="12"/>
        <v>0</v>
      </c>
      <c r="Z97" s="14">
        <f t="shared" si="13"/>
        <v>0</v>
      </c>
      <c r="AA97" s="14">
        <f t="shared" si="14"/>
        <v>0</v>
      </c>
      <c r="AB97" s="14">
        <f t="shared" si="15"/>
        <v>0</v>
      </c>
    </row>
    <row r="98" spans="1:28" ht="89.25">
      <c r="A98" s="18" t="s">
        <v>1932</v>
      </c>
      <c r="B98" s="18" t="s">
        <v>2255</v>
      </c>
      <c r="C98" s="30"/>
      <c r="D98" s="35">
        <v>1470</v>
      </c>
      <c r="E98" s="22" t="s">
        <v>1628</v>
      </c>
      <c r="F98" s="36" t="s">
        <v>55</v>
      </c>
      <c r="G98" s="36" t="s">
        <v>1858</v>
      </c>
      <c r="H98" s="36" t="s">
        <v>173</v>
      </c>
      <c r="I98" s="22" t="s">
        <v>572</v>
      </c>
      <c r="J98" s="22" t="s">
        <v>366</v>
      </c>
      <c r="K98" s="22" t="s">
        <v>367</v>
      </c>
      <c r="L98" s="14" t="s">
        <v>1125</v>
      </c>
      <c r="M98" s="22"/>
      <c r="N98" s="22">
        <v>1521</v>
      </c>
      <c r="O98" s="14" t="s">
        <v>1961</v>
      </c>
      <c r="P98" s="14" t="s">
        <v>1797</v>
      </c>
      <c r="R98" s="14">
        <v>27</v>
      </c>
      <c r="U98" s="14">
        <f t="shared" si="8"/>
      </c>
      <c r="V98" s="14">
        <f t="shared" si="9"/>
        <v>1</v>
      </c>
      <c r="W98" s="14">
        <f t="shared" si="10"/>
        <v>0</v>
      </c>
      <c r="X98" s="14">
        <f t="shared" si="11"/>
        <v>0</v>
      </c>
      <c r="Y98" s="14">
        <f t="shared" si="12"/>
        <v>0</v>
      </c>
      <c r="Z98" s="14">
        <f t="shared" si="13"/>
        <v>0</v>
      </c>
      <c r="AA98" s="14">
        <f t="shared" si="14"/>
        <v>0</v>
      </c>
      <c r="AB98" s="14">
        <f t="shared" si="15"/>
        <v>0</v>
      </c>
    </row>
    <row r="99" spans="1:223" s="24" customFormat="1" ht="89.25">
      <c r="A99" s="18" t="s">
        <v>1932</v>
      </c>
      <c r="B99" s="18" t="s">
        <v>2255</v>
      </c>
      <c r="C99" s="30"/>
      <c r="D99" s="35">
        <v>1522</v>
      </c>
      <c r="E99" s="22" t="s">
        <v>1628</v>
      </c>
      <c r="F99" s="36" t="s">
        <v>55</v>
      </c>
      <c r="G99" s="36" t="s">
        <v>1858</v>
      </c>
      <c r="H99" s="36" t="s">
        <v>173</v>
      </c>
      <c r="I99" s="22" t="s">
        <v>572</v>
      </c>
      <c r="J99" s="22" t="s">
        <v>366</v>
      </c>
      <c r="K99" s="22" t="s">
        <v>367</v>
      </c>
      <c r="L99" s="14" t="s">
        <v>1125</v>
      </c>
      <c r="M99" s="22"/>
      <c r="N99" s="22">
        <v>1521</v>
      </c>
      <c r="O99" s="14" t="s">
        <v>1961</v>
      </c>
      <c r="P99" s="14" t="s">
        <v>1797</v>
      </c>
      <c r="Q99" s="14"/>
      <c r="R99" s="14">
        <v>27</v>
      </c>
      <c r="S99" s="14"/>
      <c r="T99" s="14"/>
      <c r="U99" s="14">
        <f t="shared" si="8"/>
      </c>
      <c r="V99" s="14">
        <f t="shared" si="9"/>
        <v>1</v>
      </c>
      <c r="W99" s="14">
        <f t="shared" si="10"/>
        <v>0</v>
      </c>
      <c r="X99" s="14">
        <f t="shared" si="11"/>
        <v>0</v>
      </c>
      <c r="Y99" s="14">
        <f t="shared" si="12"/>
        <v>0</v>
      </c>
      <c r="Z99" s="14">
        <f t="shared" si="13"/>
        <v>0</v>
      </c>
      <c r="AA99" s="14">
        <f t="shared" si="14"/>
        <v>0</v>
      </c>
      <c r="AB99" s="14">
        <f t="shared" si="15"/>
        <v>0</v>
      </c>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row>
    <row r="100" spans="1:28" ht="76.5">
      <c r="A100" s="18" t="s">
        <v>1932</v>
      </c>
      <c r="B100" s="18"/>
      <c r="C100" s="30"/>
      <c r="D100" s="14">
        <v>329</v>
      </c>
      <c r="E100" s="14" t="s">
        <v>247</v>
      </c>
      <c r="F100" s="14" t="s">
        <v>257</v>
      </c>
      <c r="G100" s="14" t="s">
        <v>425</v>
      </c>
      <c r="H100" s="14" t="s">
        <v>1715</v>
      </c>
      <c r="I100" s="14" t="s">
        <v>1384</v>
      </c>
      <c r="J100" s="14" t="s">
        <v>258</v>
      </c>
      <c r="K100" s="14" t="s">
        <v>259</v>
      </c>
      <c r="L100" s="14" t="s">
        <v>1041</v>
      </c>
      <c r="N100" s="14">
        <v>329</v>
      </c>
      <c r="O100" s="14" t="s">
        <v>272</v>
      </c>
      <c r="P100" s="14" t="s">
        <v>20</v>
      </c>
      <c r="R100" s="14">
        <v>27</v>
      </c>
      <c r="U100" s="14">
        <f t="shared" si="8"/>
      </c>
      <c r="V100" s="14">
        <f t="shared" si="9"/>
        <v>1</v>
      </c>
      <c r="W100" s="14">
        <f t="shared" si="10"/>
        <v>0</v>
      </c>
      <c r="X100" s="14">
        <f t="shared" si="11"/>
        <v>0</v>
      </c>
      <c r="Y100" s="14">
        <f t="shared" si="12"/>
        <v>0</v>
      </c>
      <c r="Z100" s="14">
        <f t="shared" si="13"/>
        <v>0</v>
      </c>
      <c r="AA100" s="14">
        <f t="shared" si="14"/>
        <v>0</v>
      </c>
      <c r="AB100" s="14">
        <f t="shared" si="15"/>
        <v>0</v>
      </c>
    </row>
    <row r="101" spans="1:28" ht="114.75">
      <c r="A101" s="18" t="s">
        <v>786</v>
      </c>
      <c r="B101" s="18"/>
      <c r="C101" s="30"/>
      <c r="D101" s="14">
        <v>840</v>
      </c>
      <c r="E101" s="14" t="s">
        <v>1394</v>
      </c>
      <c r="F101" s="14" t="s">
        <v>1941</v>
      </c>
      <c r="G101" s="14" t="s">
        <v>652</v>
      </c>
      <c r="H101" s="14" t="s">
        <v>1716</v>
      </c>
      <c r="I101" s="14" t="s">
        <v>1384</v>
      </c>
      <c r="J101" s="14" t="s">
        <v>1300</v>
      </c>
      <c r="K101" s="14" t="s">
        <v>1860</v>
      </c>
      <c r="L101" s="14" t="s">
        <v>1125</v>
      </c>
      <c r="N101" s="14">
        <v>598</v>
      </c>
      <c r="O101" s="14" t="s">
        <v>1922</v>
      </c>
      <c r="P101" s="14" t="s">
        <v>1262</v>
      </c>
      <c r="R101" s="14">
        <v>26</v>
      </c>
      <c r="S101" s="14">
        <v>1</v>
      </c>
      <c r="T101" s="14" t="s">
        <v>875</v>
      </c>
      <c r="U101" s="14">
        <f t="shared" si="8"/>
      </c>
      <c r="V101" s="14">
        <f t="shared" si="9"/>
        <v>0</v>
      </c>
      <c r="W101" s="14">
        <f t="shared" si="10"/>
        <v>1</v>
      </c>
      <c r="X101" s="14">
        <f t="shared" si="11"/>
        <v>0</v>
      </c>
      <c r="Y101" s="14">
        <f t="shared" si="12"/>
        <v>0</v>
      </c>
      <c r="Z101" s="14">
        <f t="shared" si="13"/>
        <v>0</v>
      </c>
      <c r="AA101" s="14">
        <f t="shared" si="14"/>
        <v>0</v>
      </c>
      <c r="AB101" s="14">
        <f t="shared" si="15"/>
        <v>0</v>
      </c>
    </row>
    <row r="102" spans="1:28" ht="140.25">
      <c r="A102" s="18" t="s">
        <v>786</v>
      </c>
      <c r="B102" s="18"/>
      <c r="C102" s="30"/>
      <c r="D102" s="14">
        <v>842</v>
      </c>
      <c r="E102" s="14" t="s">
        <v>1394</v>
      </c>
      <c r="F102" s="14" t="s">
        <v>1941</v>
      </c>
      <c r="G102" s="14" t="s">
        <v>652</v>
      </c>
      <c r="H102" s="14" t="s">
        <v>1716</v>
      </c>
      <c r="I102" s="14" t="s">
        <v>1384</v>
      </c>
      <c r="J102" s="14" t="s">
        <v>370</v>
      </c>
      <c r="K102" s="14" t="s">
        <v>289</v>
      </c>
      <c r="L102" s="14" t="s">
        <v>1125</v>
      </c>
      <c r="N102" s="14">
        <v>598</v>
      </c>
      <c r="O102" s="14" t="s">
        <v>1922</v>
      </c>
      <c r="P102" s="14" t="s">
        <v>1263</v>
      </c>
      <c r="R102" s="14">
        <v>26</v>
      </c>
      <c r="S102" s="14">
        <v>1</v>
      </c>
      <c r="T102" s="14" t="s">
        <v>875</v>
      </c>
      <c r="U102" s="14">
        <f t="shared" si="8"/>
      </c>
      <c r="V102" s="14">
        <f t="shared" si="9"/>
        <v>0</v>
      </c>
      <c r="W102" s="14">
        <f t="shared" si="10"/>
        <v>1</v>
      </c>
      <c r="X102" s="14">
        <f t="shared" si="11"/>
        <v>0</v>
      </c>
      <c r="Y102" s="14">
        <f t="shared" si="12"/>
        <v>0</v>
      </c>
      <c r="Z102" s="14">
        <f t="shared" si="13"/>
        <v>0</v>
      </c>
      <c r="AA102" s="14">
        <f t="shared" si="14"/>
        <v>0</v>
      </c>
      <c r="AB102" s="14">
        <f t="shared" si="15"/>
        <v>0</v>
      </c>
    </row>
    <row r="103" spans="1:28" ht="102">
      <c r="A103" s="18" t="s">
        <v>786</v>
      </c>
      <c r="B103" s="18"/>
      <c r="C103" s="30"/>
      <c r="D103" s="14">
        <v>1107</v>
      </c>
      <c r="E103" s="14" t="s">
        <v>2048</v>
      </c>
      <c r="F103" s="14" t="s">
        <v>1941</v>
      </c>
      <c r="G103" s="14" t="s">
        <v>652</v>
      </c>
      <c r="H103" s="14" t="s">
        <v>1716</v>
      </c>
      <c r="I103" s="14" t="s">
        <v>1384</v>
      </c>
      <c r="J103" s="14" t="s">
        <v>201</v>
      </c>
      <c r="K103" s="14" t="s">
        <v>202</v>
      </c>
      <c r="L103" s="14" t="s">
        <v>1125</v>
      </c>
      <c r="N103" s="14">
        <v>598</v>
      </c>
      <c r="O103" s="14" t="s">
        <v>1922</v>
      </c>
      <c r="P103" s="14" t="s">
        <v>1263</v>
      </c>
      <c r="R103" s="14">
        <v>26</v>
      </c>
      <c r="S103" s="14">
        <v>1</v>
      </c>
      <c r="T103" s="14" t="s">
        <v>875</v>
      </c>
      <c r="U103" s="14">
        <f t="shared" si="8"/>
      </c>
      <c r="V103" s="14">
        <f t="shared" si="9"/>
        <v>0</v>
      </c>
      <c r="W103" s="14">
        <f t="shared" si="10"/>
        <v>1</v>
      </c>
      <c r="X103" s="14">
        <f t="shared" si="11"/>
        <v>0</v>
      </c>
      <c r="Y103" s="14">
        <f t="shared" si="12"/>
        <v>0</v>
      </c>
      <c r="Z103" s="14">
        <f t="shared" si="13"/>
        <v>0</v>
      </c>
      <c r="AA103" s="14">
        <f t="shared" si="14"/>
        <v>0</v>
      </c>
      <c r="AB103" s="14">
        <f t="shared" si="15"/>
        <v>0</v>
      </c>
    </row>
    <row r="104" spans="1:28" ht="178.5">
      <c r="A104" s="18" t="s">
        <v>786</v>
      </c>
      <c r="B104" s="18"/>
      <c r="C104" s="30"/>
      <c r="D104" s="14">
        <v>841</v>
      </c>
      <c r="E104" s="14" t="s">
        <v>1394</v>
      </c>
      <c r="F104" s="14" t="s">
        <v>1941</v>
      </c>
      <c r="G104" s="14" t="s">
        <v>652</v>
      </c>
      <c r="H104" s="14" t="s">
        <v>663</v>
      </c>
      <c r="I104" s="14" t="s">
        <v>1384</v>
      </c>
      <c r="J104" s="14" t="s">
        <v>1861</v>
      </c>
      <c r="K104" s="14" t="s">
        <v>1862</v>
      </c>
      <c r="L104" s="14" t="s">
        <v>1125</v>
      </c>
      <c r="N104" s="14">
        <v>841</v>
      </c>
      <c r="O104" s="14" t="s">
        <v>1922</v>
      </c>
      <c r="P104" s="14" t="s">
        <v>1270</v>
      </c>
      <c r="R104" s="14">
        <v>26</v>
      </c>
      <c r="T104" s="14" t="s">
        <v>875</v>
      </c>
      <c r="U104" s="14">
        <f t="shared" si="8"/>
      </c>
      <c r="V104" s="14">
        <f t="shared" si="9"/>
        <v>0</v>
      </c>
      <c r="W104" s="14">
        <f t="shared" si="10"/>
        <v>1</v>
      </c>
      <c r="X104" s="14">
        <f t="shared" si="11"/>
        <v>0</v>
      </c>
      <c r="Y104" s="14">
        <f t="shared" si="12"/>
        <v>0</v>
      </c>
      <c r="Z104" s="14">
        <f t="shared" si="13"/>
        <v>0</v>
      </c>
      <c r="AA104" s="14">
        <f t="shared" si="14"/>
        <v>0</v>
      </c>
      <c r="AB104" s="14">
        <f t="shared" si="15"/>
        <v>0</v>
      </c>
    </row>
    <row r="105" spans="1:223" s="23" customFormat="1" ht="51">
      <c r="A105" s="18" t="s">
        <v>786</v>
      </c>
      <c r="B105" s="18"/>
      <c r="C105" s="30"/>
      <c r="D105" s="14">
        <v>1106</v>
      </c>
      <c r="E105" s="14" t="s">
        <v>2048</v>
      </c>
      <c r="F105" s="14" t="s">
        <v>1941</v>
      </c>
      <c r="G105" s="14" t="s">
        <v>652</v>
      </c>
      <c r="H105" s="14" t="s">
        <v>663</v>
      </c>
      <c r="I105" s="14" t="s">
        <v>1384</v>
      </c>
      <c r="J105" s="14" t="s">
        <v>197</v>
      </c>
      <c r="K105" s="14" t="s">
        <v>198</v>
      </c>
      <c r="L105" s="14" t="s">
        <v>1125</v>
      </c>
      <c r="M105" s="14"/>
      <c r="N105" s="14">
        <v>841</v>
      </c>
      <c r="O105" s="14" t="s">
        <v>1922</v>
      </c>
      <c r="P105" s="14" t="s">
        <v>1271</v>
      </c>
      <c r="Q105" s="14"/>
      <c r="R105" s="14">
        <v>26</v>
      </c>
      <c r="S105" s="14"/>
      <c r="T105" s="14" t="s">
        <v>875</v>
      </c>
      <c r="U105" s="14">
        <f t="shared" si="8"/>
      </c>
      <c r="V105" s="14">
        <f t="shared" si="9"/>
        <v>0</v>
      </c>
      <c r="W105" s="14">
        <f t="shared" si="10"/>
        <v>1</v>
      </c>
      <c r="X105" s="14">
        <f t="shared" si="11"/>
        <v>0</v>
      </c>
      <c r="Y105" s="14">
        <f t="shared" si="12"/>
        <v>0</v>
      </c>
      <c r="Z105" s="14">
        <f t="shared" si="13"/>
        <v>0</v>
      </c>
      <c r="AA105" s="14">
        <f t="shared" si="14"/>
        <v>0</v>
      </c>
      <c r="AB105" s="14">
        <f t="shared" si="15"/>
        <v>0</v>
      </c>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row>
    <row r="106" spans="1:28" ht="114.75">
      <c r="A106" s="18" t="s">
        <v>1933</v>
      </c>
      <c r="B106" s="18"/>
      <c r="C106" s="30"/>
      <c r="D106" s="14">
        <v>1614</v>
      </c>
      <c r="E106" s="14" t="s">
        <v>1478</v>
      </c>
      <c r="F106" s="14" t="s">
        <v>66</v>
      </c>
      <c r="G106" s="14" t="s">
        <v>67</v>
      </c>
      <c r="H106" s="14" t="s">
        <v>1957</v>
      </c>
      <c r="I106" s="14" t="s">
        <v>1384</v>
      </c>
      <c r="J106" s="14" t="s">
        <v>1053</v>
      </c>
      <c r="K106" s="14" t="s">
        <v>1054</v>
      </c>
      <c r="L106" s="14" t="s">
        <v>1040</v>
      </c>
      <c r="N106" s="14">
        <v>1614</v>
      </c>
      <c r="O106" s="14" t="s">
        <v>1415</v>
      </c>
      <c r="P106" s="14" t="s">
        <v>2372</v>
      </c>
      <c r="R106" s="14">
        <v>25</v>
      </c>
      <c r="S106" s="14" t="s">
        <v>1916</v>
      </c>
      <c r="T106" s="14" t="s">
        <v>2371</v>
      </c>
      <c r="U106" s="14">
        <f t="shared" si="8"/>
      </c>
      <c r="V106" s="14">
        <f t="shared" si="9"/>
        <v>0</v>
      </c>
      <c r="W106" s="14">
        <f t="shared" si="10"/>
        <v>0</v>
      </c>
      <c r="X106" s="14">
        <f t="shared" si="11"/>
        <v>0</v>
      </c>
      <c r="Y106" s="14">
        <f t="shared" si="12"/>
        <v>1</v>
      </c>
      <c r="Z106" s="14">
        <f t="shared" si="13"/>
        <v>0</v>
      </c>
      <c r="AA106" s="14">
        <f t="shared" si="14"/>
        <v>0</v>
      </c>
      <c r="AB106" s="14">
        <f t="shared" si="15"/>
        <v>0</v>
      </c>
    </row>
    <row r="107" spans="1:28" ht="51">
      <c r="A107" s="18" t="s">
        <v>1933</v>
      </c>
      <c r="B107" s="18"/>
      <c r="C107" s="30"/>
      <c r="D107" s="14">
        <v>590</v>
      </c>
      <c r="E107" s="14" t="s">
        <v>1897</v>
      </c>
      <c r="F107" s="14" t="s">
        <v>1161</v>
      </c>
      <c r="G107" s="14" t="s">
        <v>986</v>
      </c>
      <c r="H107" s="14" t="s">
        <v>1941</v>
      </c>
      <c r="I107" s="14" t="s">
        <v>1951</v>
      </c>
      <c r="J107" s="14" t="s">
        <v>825</v>
      </c>
      <c r="K107" s="14" t="s">
        <v>826</v>
      </c>
      <c r="L107" s="14" t="s">
        <v>1125</v>
      </c>
      <c r="O107" s="14" t="s">
        <v>2584</v>
      </c>
      <c r="P107" s="14" t="s">
        <v>2376</v>
      </c>
      <c r="R107" s="14">
        <v>25</v>
      </c>
      <c r="T107" s="14" t="s">
        <v>2371</v>
      </c>
      <c r="U107" s="14">
        <f t="shared" si="8"/>
      </c>
      <c r="V107" s="14">
        <f t="shared" si="9"/>
        <v>0</v>
      </c>
      <c r="W107" s="14">
        <f t="shared" si="10"/>
        <v>0</v>
      </c>
      <c r="X107" s="14">
        <f t="shared" si="11"/>
        <v>0</v>
      </c>
      <c r="Y107" s="14">
        <f t="shared" si="12"/>
        <v>1</v>
      </c>
      <c r="Z107" s="14">
        <f t="shared" si="13"/>
        <v>0</v>
      </c>
      <c r="AA107" s="14">
        <f t="shared" si="14"/>
        <v>0</v>
      </c>
      <c r="AB107" s="14">
        <f t="shared" si="15"/>
        <v>0</v>
      </c>
    </row>
    <row r="108" spans="1:28" ht="127.5">
      <c r="A108" s="18" t="s">
        <v>1933</v>
      </c>
      <c r="B108" s="18"/>
      <c r="C108" s="30"/>
      <c r="D108" s="14">
        <v>1859</v>
      </c>
      <c r="E108" s="14" t="s">
        <v>842</v>
      </c>
      <c r="F108" s="14" t="s">
        <v>1856</v>
      </c>
      <c r="G108" s="14" t="s">
        <v>1950</v>
      </c>
      <c r="H108" s="14" t="s">
        <v>1844</v>
      </c>
      <c r="I108" s="14" t="s">
        <v>1384</v>
      </c>
      <c r="J108" s="14" t="s">
        <v>844</v>
      </c>
      <c r="K108" s="14" t="s">
        <v>843</v>
      </c>
      <c r="L108" s="14" t="s">
        <v>1126</v>
      </c>
      <c r="N108" s="14">
        <v>1859</v>
      </c>
      <c r="O108" s="14" t="s">
        <v>1415</v>
      </c>
      <c r="P108" s="14" t="s">
        <v>2504</v>
      </c>
      <c r="R108" s="14">
        <v>24</v>
      </c>
      <c r="T108" s="14" t="s">
        <v>875</v>
      </c>
      <c r="U108" s="14">
        <f t="shared" si="8"/>
      </c>
      <c r="V108" s="14">
        <f t="shared" si="9"/>
        <v>0</v>
      </c>
      <c r="W108" s="14">
        <f t="shared" si="10"/>
        <v>0</v>
      </c>
      <c r="X108" s="14">
        <f t="shared" si="11"/>
        <v>0</v>
      </c>
      <c r="Y108" s="14">
        <f t="shared" si="12"/>
        <v>1</v>
      </c>
      <c r="Z108" s="14">
        <f t="shared" si="13"/>
        <v>0</v>
      </c>
      <c r="AA108" s="14">
        <f t="shared" si="14"/>
        <v>0</v>
      </c>
      <c r="AB108" s="14">
        <f t="shared" si="15"/>
        <v>0</v>
      </c>
    </row>
    <row r="109" spans="1:28" ht="153">
      <c r="A109" s="18" t="s">
        <v>1933</v>
      </c>
      <c r="B109" s="18"/>
      <c r="C109" s="30"/>
      <c r="D109" s="14">
        <v>1860</v>
      </c>
      <c r="E109" s="14" t="s">
        <v>842</v>
      </c>
      <c r="F109" s="14" t="s">
        <v>1856</v>
      </c>
      <c r="G109" s="14" t="s">
        <v>1950</v>
      </c>
      <c r="H109" s="14" t="s">
        <v>1844</v>
      </c>
      <c r="I109" s="14" t="s">
        <v>1384</v>
      </c>
      <c r="J109" s="14" t="s">
        <v>1443</v>
      </c>
      <c r="K109" s="14" t="s">
        <v>1980</v>
      </c>
      <c r="L109" s="14" t="s">
        <v>1126</v>
      </c>
      <c r="N109" s="14">
        <v>1859</v>
      </c>
      <c r="O109" s="14" t="s">
        <v>1415</v>
      </c>
      <c r="P109" s="14" t="s">
        <v>2412</v>
      </c>
      <c r="R109" s="14">
        <v>24</v>
      </c>
      <c r="T109" s="14" t="s">
        <v>875</v>
      </c>
      <c r="U109" s="14">
        <f t="shared" si="8"/>
      </c>
      <c r="V109" s="14">
        <f t="shared" si="9"/>
        <v>0</v>
      </c>
      <c r="W109" s="14">
        <f t="shared" si="10"/>
        <v>0</v>
      </c>
      <c r="X109" s="14">
        <f t="shared" si="11"/>
        <v>0</v>
      </c>
      <c r="Y109" s="14">
        <f t="shared" si="12"/>
        <v>1</v>
      </c>
      <c r="Z109" s="14">
        <f t="shared" si="13"/>
        <v>0</v>
      </c>
      <c r="AA109" s="14">
        <f t="shared" si="14"/>
        <v>0</v>
      </c>
      <c r="AB109" s="14">
        <f t="shared" si="15"/>
        <v>0</v>
      </c>
    </row>
    <row r="110" spans="1:28" ht="76.5">
      <c r="A110" s="18" t="s">
        <v>1933</v>
      </c>
      <c r="B110" s="18"/>
      <c r="C110" s="30"/>
      <c r="D110" s="14">
        <v>1392</v>
      </c>
      <c r="E110" s="14" t="s">
        <v>121</v>
      </c>
      <c r="F110" s="14" t="s">
        <v>1856</v>
      </c>
      <c r="G110" s="14" t="s">
        <v>1950</v>
      </c>
      <c r="H110" s="14" t="s">
        <v>1715</v>
      </c>
      <c r="I110" s="14" t="s">
        <v>1951</v>
      </c>
      <c r="J110" s="14" t="s">
        <v>689</v>
      </c>
      <c r="K110" s="14" t="s">
        <v>733</v>
      </c>
      <c r="L110" s="14" t="s">
        <v>1125</v>
      </c>
      <c r="R110" s="14">
        <v>24</v>
      </c>
      <c r="T110" s="14" t="s">
        <v>875</v>
      </c>
      <c r="U110" s="14">
        <f t="shared" si="8"/>
      </c>
      <c r="V110" s="14">
        <f t="shared" si="9"/>
        <v>0</v>
      </c>
      <c r="W110" s="14">
        <f t="shared" si="10"/>
        <v>0</v>
      </c>
      <c r="X110" s="14">
        <f t="shared" si="11"/>
        <v>0</v>
      </c>
      <c r="Y110" s="14">
        <f t="shared" si="12"/>
        <v>1</v>
      </c>
      <c r="Z110" s="14">
        <f t="shared" si="13"/>
        <v>0</v>
      </c>
      <c r="AA110" s="14">
        <f t="shared" si="14"/>
        <v>0</v>
      </c>
      <c r="AB110" s="14">
        <f t="shared" si="15"/>
        <v>0</v>
      </c>
    </row>
    <row r="111" spans="1:28" ht="25.5">
      <c r="A111" s="18" t="s">
        <v>1933</v>
      </c>
      <c r="B111" s="18"/>
      <c r="C111" s="30"/>
      <c r="D111" s="14">
        <v>1568</v>
      </c>
      <c r="E111" s="14" t="s">
        <v>1478</v>
      </c>
      <c r="F111" s="14" t="s">
        <v>1948</v>
      </c>
      <c r="G111" s="14" t="s">
        <v>1949</v>
      </c>
      <c r="H111" s="14" t="s">
        <v>107</v>
      </c>
      <c r="I111" s="14" t="s">
        <v>1384</v>
      </c>
      <c r="J111" s="14" t="s">
        <v>1573</v>
      </c>
      <c r="K111" s="14" t="s">
        <v>936</v>
      </c>
      <c r="L111" s="14" t="s">
        <v>1040</v>
      </c>
      <c r="N111" s="14">
        <v>1568</v>
      </c>
      <c r="O111" s="14" t="s">
        <v>1415</v>
      </c>
      <c r="P111" s="14" t="s">
        <v>2369</v>
      </c>
      <c r="R111" s="14">
        <v>23</v>
      </c>
      <c r="S111" s="14">
        <v>1</v>
      </c>
      <c r="T111" s="14" t="s">
        <v>875</v>
      </c>
      <c r="U111" s="14">
        <f t="shared" si="8"/>
      </c>
      <c r="V111" s="14">
        <f t="shared" si="9"/>
        <v>0</v>
      </c>
      <c r="W111" s="14">
        <f t="shared" si="10"/>
        <v>0</v>
      </c>
      <c r="X111" s="14">
        <f t="shared" si="11"/>
        <v>0</v>
      </c>
      <c r="Y111" s="14">
        <f t="shared" si="12"/>
        <v>1</v>
      </c>
      <c r="Z111" s="14">
        <f t="shared" si="13"/>
        <v>0</v>
      </c>
      <c r="AA111" s="14">
        <f t="shared" si="14"/>
        <v>0</v>
      </c>
      <c r="AB111" s="14">
        <f t="shared" si="15"/>
        <v>0</v>
      </c>
    </row>
    <row r="112" spans="1:28" ht="25.5">
      <c r="A112" s="18" t="s">
        <v>1933</v>
      </c>
      <c r="B112" s="18"/>
      <c r="C112" s="30"/>
      <c r="D112" s="14">
        <v>1666</v>
      </c>
      <c r="E112" s="14" t="s">
        <v>1129</v>
      </c>
      <c r="F112" s="14" t="s">
        <v>1948</v>
      </c>
      <c r="G112" s="14" t="s">
        <v>1949</v>
      </c>
      <c r="H112" s="14" t="s">
        <v>107</v>
      </c>
      <c r="I112" s="14" t="s">
        <v>1384</v>
      </c>
      <c r="J112" s="14" t="s">
        <v>1573</v>
      </c>
      <c r="K112" s="14" t="s">
        <v>936</v>
      </c>
      <c r="L112" s="14" t="s">
        <v>1040</v>
      </c>
      <c r="N112" s="14">
        <v>1568</v>
      </c>
      <c r="O112" s="14" t="s">
        <v>1415</v>
      </c>
      <c r="P112" s="14" t="s">
        <v>2369</v>
      </c>
      <c r="R112" s="14">
        <v>23</v>
      </c>
      <c r="S112" s="14">
        <v>1</v>
      </c>
      <c r="T112" s="14" t="s">
        <v>875</v>
      </c>
      <c r="U112" s="14">
        <f t="shared" si="8"/>
      </c>
      <c r="V112" s="14">
        <f t="shared" si="9"/>
        <v>0</v>
      </c>
      <c r="W112" s="14">
        <f t="shared" si="10"/>
        <v>0</v>
      </c>
      <c r="X112" s="14">
        <f t="shared" si="11"/>
        <v>0</v>
      </c>
      <c r="Y112" s="14">
        <f t="shared" si="12"/>
        <v>1</v>
      </c>
      <c r="Z112" s="14">
        <f t="shared" si="13"/>
        <v>0</v>
      </c>
      <c r="AA112" s="14">
        <f t="shared" si="14"/>
        <v>0</v>
      </c>
      <c r="AB112" s="14">
        <f t="shared" si="15"/>
        <v>0</v>
      </c>
    </row>
    <row r="113" spans="1:28" ht="102">
      <c r="A113" s="18" t="s">
        <v>1933</v>
      </c>
      <c r="B113" s="18"/>
      <c r="C113" s="30"/>
      <c r="D113" s="14">
        <v>1881</v>
      </c>
      <c r="E113" s="14" t="s">
        <v>842</v>
      </c>
      <c r="F113" s="14" t="s">
        <v>1948</v>
      </c>
      <c r="G113" s="14" t="s">
        <v>1949</v>
      </c>
      <c r="H113" s="14" t="s">
        <v>1228</v>
      </c>
      <c r="I113" s="14" t="s">
        <v>1384</v>
      </c>
      <c r="J113" s="14" t="s">
        <v>430</v>
      </c>
      <c r="K113" s="14" t="s">
        <v>431</v>
      </c>
      <c r="L113" s="14" t="s">
        <v>1040</v>
      </c>
      <c r="N113" s="14">
        <v>1568</v>
      </c>
      <c r="O113" s="14" t="s">
        <v>1415</v>
      </c>
      <c r="P113" s="14" t="s">
        <v>2369</v>
      </c>
      <c r="R113" s="14">
        <v>23</v>
      </c>
      <c r="S113" s="14">
        <v>1</v>
      </c>
      <c r="T113" s="14" t="s">
        <v>875</v>
      </c>
      <c r="U113" s="14">
        <f t="shared" si="8"/>
      </c>
      <c r="V113" s="14">
        <f t="shared" si="9"/>
        <v>0</v>
      </c>
      <c r="W113" s="14">
        <f t="shared" si="10"/>
        <v>0</v>
      </c>
      <c r="X113" s="14">
        <f t="shared" si="11"/>
        <v>0</v>
      </c>
      <c r="Y113" s="14">
        <f t="shared" si="12"/>
        <v>1</v>
      </c>
      <c r="Z113" s="14">
        <f t="shared" si="13"/>
        <v>0</v>
      </c>
      <c r="AA113" s="14">
        <f t="shared" si="14"/>
        <v>0</v>
      </c>
      <c r="AB113" s="14">
        <f t="shared" si="15"/>
        <v>0</v>
      </c>
    </row>
    <row r="114" spans="1:28" ht="25.5">
      <c r="A114" s="18" t="s">
        <v>1933</v>
      </c>
      <c r="B114" s="18"/>
      <c r="C114" s="30"/>
      <c r="D114" s="14">
        <v>2332</v>
      </c>
      <c r="E114" s="14" t="s">
        <v>2599</v>
      </c>
      <c r="F114" s="14"/>
      <c r="G114" s="14"/>
      <c r="H114" s="14"/>
      <c r="I114" s="14" t="s">
        <v>1384</v>
      </c>
      <c r="J114" s="14" t="s">
        <v>1927</v>
      </c>
      <c r="K114" s="14" t="s">
        <v>1928</v>
      </c>
      <c r="L114" s="14" t="s">
        <v>1040</v>
      </c>
      <c r="N114" s="14">
        <v>1568</v>
      </c>
      <c r="O114" s="14" t="s">
        <v>1415</v>
      </c>
      <c r="P114" s="14" t="s">
        <v>2369</v>
      </c>
      <c r="R114" s="14">
        <v>23</v>
      </c>
      <c r="S114" s="14">
        <v>1</v>
      </c>
      <c r="T114" s="14" t="s">
        <v>875</v>
      </c>
      <c r="U114" s="14">
        <f t="shared" si="8"/>
      </c>
      <c r="V114" s="14">
        <f t="shared" si="9"/>
        <v>0</v>
      </c>
      <c r="W114" s="14">
        <f t="shared" si="10"/>
        <v>0</v>
      </c>
      <c r="X114" s="14">
        <f t="shared" si="11"/>
        <v>0</v>
      </c>
      <c r="Y114" s="14">
        <f t="shared" si="12"/>
        <v>1</v>
      </c>
      <c r="Z114" s="14">
        <f t="shared" si="13"/>
        <v>0</v>
      </c>
      <c r="AA114" s="14">
        <f t="shared" si="14"/>
        <v>0</v>
      </c>
      <c r="AB114" s="14">
        <f t="shared" si="15"/>
        <v>0</v>
      </c>
    </row>
    <row r="115" spans="1:28" ht="165.75">
      <c r="A115" s="18" t="s">
        <v>1933</v>
      </c>
      <c r="B115" s="18"/>
      <c r="C115" s="30"/>
      <c r="D115" s="14">
        <v>18</v>
      </c>
      <c r="E115" s="14" t="s">
        <v>1855</v>
      </c>
      <c r="F115" s="14" t="s">
        <v>1948</v>
      </c>
      <c r="G115" s="14" t="s">
        <v>1949</v>
      </c>
      <c r="H115" s="14" t="s">
        <v>1949</v>
      </c>
      <c r="I115" s="14" t="s">
        <v>1951</v>
      </c>
      <c r="J115" s="14" t="s">
        <v>1952</v>
      </c>
      <c r="K115" s="14" t="s">
        <v>1953</v>
      </c>
      <c r="L115" s="14" t="s">
        <v>1040</v>
      </c>
      <c r="O115" s="14" t="s">
        <v>1415</v>
      </c>
      <c r="P115" s="14" t="s">
        <v>1806</v>
      </c>
      <c r="R115" s="14">
        <v>23</v>
      </c>
      <c r="S115" s="14">
        <v>1</v>
      </c>
      <c r="T115" s="14" t="s">
        <v>558</v>
      </c>
      <c r="U115" s="14">
        <f t="shared" si="8"/>
      </c>
      <c r="V115" s="14">
        <f t="shared" si="9"/>
        <v>0</v>
      </c>
      <c r="W115" s="14">
        <f t="shared" si="10"/>
        <v>0</v>
      </c>
      <c r="X115" s="14">
        <f t="shared" si="11"/>
        <v>0</v>
      </c>
      <c r="Y115" s="14">
        <f t="shared" si="12"/>
        <v>1</v>
      </c>
      <c r="Z115" s="14">
        <f t="shared" si="13"/>
        <v>0</v>
      </c>
      <c r="AA115" s="14">
        <f t="shared" si="14"/>
        <v>0</v>
      </c>
      <c r="AB115" s="14">
        <f t="shared" si="15"/>
        <v>0</v>
      </c>
    </row>
    <row r="116" spans="1:28" ht="153">
      <c r="A116" s="18" t="s">
        <v>1933</v>
      </c>
      <c r="B116" s="18"/>
      <c r="C116" s="30"/>
      <c r="D116" s="14">
        <v>865</v>
      </c>
      <c r="E116" s="14" t="s">
        <v>373</v>
      </c>
      <c r="F116" s="14" t="s">
        <v>1714</v>
      </c>
      <c r="G116" s="14" t="s">
        <v>1719</v>
      </c>
      <c r="H116" s="14" t="s">
        <v>1836</v>
      </c>
      <c r="I116" s="14" t="s">
        <v>1384</v>
      </c>
      <c r="J116" s="14" t="s">
        <v>1696</v>
      </c>
      <c r="K116" s="14" t="s">
        <v>1697</v>
      </c>
      <c r="L116" s="14" t="s">
        <v>1040</v>
      </c>
      <c r="O116" s="14" t="s">
        <v>1415</v>
      </c>
      <c r="P116" s="14" t="s">
        <v>2197</v>
      </c>
      <c r="R116" s="14">
        <v>23</v>
      </c>
      <c r="S116" s="14">
        <v>1</v>
      </c>
      <c r="T116" s="14" t="s">
        <v>558</v>
      </c>
      <c r="U116" s="14">
        <f t="shared" si="8"/>
      </c>
      <c r="V116" s="14">
        <f t="shared" si="9"/>
        <v>0</v>
      </c>
      <c r="W116" s="14">
        <f t="shared" si="10"/>
        <v>0</v>
      </c>
      <c r="X116" s="14">
        <f t="shared" si="11"/>
        <v>0</v>
      </c>
      <c r="Y116" s="14">
        <f t="shared" si="12"/>
        <v>1</v>
      </c>
      <c r="Z116" s="14">
        <f t="shared" si="13"/>
        <v>0</v>
      </c>
      <c r="AA116" s="14">
        <f t="shared" si="14"/>
        <v>0</v>
      </c>
      <c r="AB116" s="14">
        <f t="shared" si="15"/>
        <v>0</v>
      </c>
    </row>
    <row r="117" spans="1:28" ht="89.25">
      <c r="A117" s="18" t="s">
        <v>1933</v>
      </c>
      <c r="B117" s="18"/>
      <c r="C117" s="30"/>
      <c r="D117" s="14">
        <v>1077</v>
      </c>
      <c r="E117" s="14" t="s">
        <v>865</v>
      </c>
      <c r="F117" s="14" t="s">
        <v>2442</v>
      </c>
      <c r="G117" s="14"/>
      <c r="H117" s="14"/>
      <c r="I117" s="14" t="s">
        <v>1384</v>
      </c>
      <c r="J117" s="14" t="s">
        <v>948</v>
      </c>
      <c r="K117" s="14" t="s">
        <v>949</v>
      </c>
      <c r="L117" s="14" t="s">
        <v>1126</v>
      </c>
      <c r="N117" s="14">
        <v>613</v>
      </c>
      <c r="O117" s="14" t="s">
        <v>1961</v>
      </c>
      <c r="P117" s="14" t="s">
        <v>2516</v>
      </c>
      <c r="R117" s="14">
        <v>22</v>
      </c>
      <c r="T117" s="14" t="s">
        <v>1654</v>
      </c>
      <c r="U117" s="14">
        <f t="shared" si="8"/>
      </c>
      <c r="V117" s="14">
        <f t="shared" si="9"/>
        <v>0</v>
      </c>
      <c r="W117" s="14">
        <f t="shared" si="10"/>
        <v>0</v>
      </c>
      <c r="X117" s="14">
        <f t="shared" si="11"/>
        <v>0</v>
      </c>
      <c r="Y117" s="14">
        <f t="shared" si="12"/>
        <v>1</v>
      </c>
      <c r="Z117" s="14">
        <f t="shared" si="13"/>
        <v>0</v>
      </c>
      <c r="AA117" s="14">
        <f t="shared" si="14"/>
        <v>0</v>
      </c>
      <c r="AB117" s="14">
        <f t="shared" si="15"/>
        <v>0</v>
      </c>
    </row>
    <row r="118" spans="1:28" ht="38.25">
      <c r="A118" s="18" t="s">
        <v>1933</v>
      </c>
      <c r="B118" s="18"/>
      <c r="C118" s="39" t="s">
        <v>1819</v>
      </c>
      <c r="D118" s="14">
        <v>762</v>
      </c>
      <c r="E118" s="14" t="s">
        <v>2635</v>
      </c>
      <c r="F118" s="14" t="s">
        <v>2337</v>
      </c>
      <c r="G118" s="14" t="s">
        <v>87</v>
      </c>
      <c r="H118" s="14" t="s">
        <v>1950</v>
      </c>
      <c r="I118" s="14" t="s">
        <v>1384</v>
      </c>
      <c r="J118" s="14" t="s">
        <v>1758</v>
      </c>
      <c r="K118" s="14" t="s">
        <v>1759</v>
      </c>
      <c r="L118" s="14" t="s">
        <v>1126</v>
      </c>
      <c r="O118" s="14" t="s">
        <v>1415</v>
      </c>
      <c r="P118" s="14" t="s">
        <v>2227</v>
      </c>
      <c r="R118" s="14">
        <v>22</v>
      </c>
      <c r="T118" s="14" t="s">
        <v>1654</v>
      </c>
      <c r="U118" s="14">
        <f t="shared" si="8"/>
      </c>
      <c r="V118" s="14">
        <f t="shared" si="9"/>
        <v>0</v>
      </c>
      <c r="W118" s="14">
        <f t="shared" si="10"/>
        <v>0</v>
      </c>
      <c r="X118" s="14">
        <f t="shared" si="11"/>
        <v>0</v>
      </c>
      <c r="Y118" s="14">
        <f t="shared" si="12"/>
        <v>1</v>
      </c>
      <c r="Z118" s="14">
        <f t="shared" si="13"/>
        <v>0</v>
      </c>
      <c r="AA118" s="14">
        <f t="shared" si="14"/>
        <v>0</v>
      </c>
      <c r="AB118" s="14">
        <f t="shared" si="15"/>
        <v>0</v>
      </c>
    </row>
    <row r="119" spans="1:28" ht="76.5">
      <c r="A119" s="18" t="s">
        <v>1933</v>
      </c>
      <c r="B119" s="18"/>
      <c r="C119" s="30"/>
      <c r="D119" s="14">
        <v>325</v>
      </c>
      <c r="E119" s="14" t="s">
        <v>247</v>
      </c>
      <c r="F119" s="14" t="s">
        <v>86</v>
      </c>
      <c r="G119" s="14" t="s">
        <v>87</v>
      </c>
      <c r="H119" s="14" t="s">
        <v>254</v>
      </c>
      <c r="I119" s="14" t="s">
        <v>1384</v>
      </c>
      <c r="J119" s="14" t="s">
        <v>255</v>
      </c>
      <c r="K119" s="14" t="s">
        <v>256</v>
      </c>
      <c r="L119" s="14" t="s">
        <v>1126</v>
      </c>
      <c r="O119" s="14" t="s">
        <v>1415</v>
      </c>
      <c r="P119" s="14" t="s">
        <v>2580</v>
      </c>
      <c r="R119" s="14">
        <v>22</v>
      </c>
      <c r="U119" s="14">
        <f t="shared" si="8"/>
      </c>
      <c r="V119" s="14">
        <f t="shared" si="9"/>
        <v>0</v>
      </c>
      <c r="W119" s="14">
        <f t="shared" si="10"/>
        <v>0</v>
      </c>
      <c r="X119" s="14">
        <f t="shared" si="11"/>
        <v>0</v>
      </c>
      <c r="Y119" s="14">
        <f t="shared" si="12"/>
        <v>1</v>
      </c>
      <c r="Z119" s="14">
        <f t="shared" si="13"/>
        <v>0</v>
      </c>
      <c r="AA119" s="14">
        <f t="shared" si="14"/>
        <v>0</v>
      </c>
      <c r="AB119" s="14">
        <f t="shared" si="15"/>
        <v>0</v>
      </c>
    </row>
    <row r="120" spans="1:28" ht="178.5">
      <c r="A120" s="18" t="s">
        <v>1933</v>
      </c>
      <c r="B120" s="18"/>
      <c r="C120" s="30"/>
      <c r="D120" s="14">
        <v>682</v>
      </c>
      <c r="E120" s="14" t="s">
        <v>820</v>
      </c>
      <c r="F120" s="14" t="s">
        <v>1231</v>
      </c>
      <c r="G120" s="14" t="s">
        <v>1232</v>
      </c>
      <c r="H120" s="14" t="s">
        <v>1720</v>
      </c>
      <c r="I120" s="14" t="s">
        <v>1384</v>
      </c>
      <c r="J120" s="14" t="s">
        <v>506</v>
      </c>
      <c r="K120" s="14" t="s">
        <v>507</v>
      </c>
      <c r="L120" s="14" t="s">
        <v>1126</v>
      </c>
      <c r="O120" s="14" t="s">
        <v>1415</v>
      </c>
      <c r="P120" s="14" t="s">
        <v>2549</v>
      </c>
      <c r="R120" s="14">
        <v>22</v>
      </c>
      <c r="U120" s="14">
        <f t="shared" si="8"/>
      </c>
      <c r="V120" s="14">
        <f t="shared" si="9"/>
        <v>0</v>
      </c>
      <c r="W120" s="14">
        <f t="shared" si="10"/>
        <v>0</v>
      </c>
      <c r="X120" s="14">
        <f t="shared" si="11"/>
        <v>0</v>
      </c>
      <c r="Y120" s="14">
        <f t="shared" si="12"/>
        <v>1</v>
      </c>
      <c r="Z120" s="14">
        <f t="shared" si="13"/>
        <v>0</v>
      </c>
      <c r="AA120" s="14">
        <f t="shared" si="14"/>
        <v>0</v>
      </c>
      <c r="AB120" s="14">
        <f t="shared" si="15"/>
        <v>0</v>
      </c>
    </row>
    <row r="121" spans="1:223" s="22" customFormat="1" ht="51">
      <c r="A121" s="18" t="s">
        <v>1933</v>
      </c>
      <c r="B121" s="18"/>
      <c r="C121" s="30"/>
      <c r="D121" s="14">
        <v>774</v>
      </c>
      <c r="E121" s="14" t="s">
        <v>2635</v>
      </c>
      <c r="F121" s="14" t="s">
        <v>114</v>
      </c>
      <c r="G121" s="14" t="s">
        <v>280</v>
      </c>
      <c r="H121" s="14" t="s">
        <v>1834</v>
      </c>
      <c r="I121" s="14" t="s">
        <v>1384</v>
      </c>
      <c r="J121" s="14" t="s">
        <v>115</v>
      </c>
      <c r="K121" s="14" t="s">
        <v>116</v>
      </c>
      <c r="L121" s="14" t="s">
        <v>1126</v>
      </c>
      <c r="M121" s="14"/>
      <c r="N121" s="14"/>
      <c r="O121" s="14" t="s">
        <v>1415</v>
      </c>
      <c r="P121" s="14" t="s">
        <v>2587</v>
      </c>
      <c r="Q121" s="14"/>
      <c r="R121" s="14">
        <v>22</v>
      </c>
      <c r="S121" s="14"/>
      <c r="T121" s="14"/>
      <c r="U121" s="14">
        <f t="shared" si="8"/>
      </c>
      <c r="V121" s="14">
        <f t="shared" si="9"/>
        <v>0</v>
      </c>
      <c r="W121" s="14">
        <f t="shared" si="10"/>
        <v>0</v>
      </c>
      <c r="X121" s="14">
        <f t="shared" si="11"/>
        <v>0</v>
      </c>
      <c r="Y121" s="14">
        <f t="shared" si="12"/>
        <v>1</v>
      </c>
      <c r="Z121" s="14">
        <f t="shared" si="13"/>
        <v>0</v>
      </c>
      <c r="AA121" s="14">
        <f t="shared" si="14"/>
        <v>0</v>
      </c>
      <c r="AB121" s="14">
        <f t="shared" si="15"/>
        <v>0</v>
      </c>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row>
    <row r="122" spans="1:28" ht="38.25">
      <c r="A122" s="18" t="s">
        <v>1933</v>
      </c>
      <c r="B122" s="18"/>
      <c r="C122" s="39" t="s">
        <v>1819</v>
      </c>
      <c r="D122" s="14">
        <v>157</v>
      </c>
      <c r="E122" s="14" t="s">
        <v>73</v>
      </c>
      <c r="F122" s="14" t="s">
        <v>446</v>
      </c>
      <c r="G122" s="14" t="s">
        <v>87</v>
      </c>
      <c r="H122" s="14" t="s">
        <v>1719</v>
      </c>
      <c r="I122" s="14" t="s">
        <v>1384</v>
      </c>
      <c r="J122" s="14" t="s">
        <v>639</v>
      </c>
      <c r="K122" s="14" t="s">
        <v>79</v>
      </c>
      <c r="L122" s="14" t="s">
        <v>1126</v>
      </c>
      <c r="N122" s="14">
        <v>156</v>
      </c>
      <c r="O122" s="14" t="s">
        <v>1415</v>
      </c>
      <c r="P122" s="14" t="s">
        <v>16</v>
      </c>
      <c r="R122" s="14">
        <v>22</v>
      </c>
      <c r="U122" s="14">
        <f t="shared" si="8"/>
      </c>
      <c r="V122" s="14">
        <f t="shared" si="9"/>
        <v>0</v>
      </c>
      <c r="W122" s="14">
        <f t="shared" si="10"/>
        <v>0</v>
      </c>
      <c r="X122" s="14">
        <f t="shared" si="11"/>
        <v>0</v>
      </c>
      <c r="Y122" s="14">
        <f t="shared" si="12"/>
        <v>1</v>
      </c>
      <c r="Z122" s="14">
        <f t="shared" si="13"/>
        <v>0</v>
      </c>
      <c r="AA122" s="14">
        <f t="shared" si="14"/>
        <v>0</v>
      </c>
      <c r="AB122" s="14">
        <f t="shared" si="15"/>
        <v>0</v>
      </c>
    </row>
    <row r="123" spans="1:223" s="25" customFormat="1" ht="51">
      <c r="A123" s="18" t="s">
        <v>1933</v>
      </c>
      <c r="B123" s="18"/>
      <c r="C123" s="39" t="s">
        <v>1819</v>
      </c>
      <c r="D123" s="14">
        <v>40</v>
      </c>
      <c r="E123" s="14" t="s">
        <v>1855</v>
      </c>
      <c r="F123" s="14" t="s">
        <v>1223</v>
      </c>
      <c r="G123" s="14" t="s">
        <v>1224</v>
      </c>
      <c r="H123" s="14" t="s">
        <v>1957</v>
      </c>
      <c r="I123" s="14" t="s">
        <v>1384</v>
      </c>
      <c r="J123" s="14" t="s">
        <v>1225</v>
      </c>
      <c r="K123" s="14" t="s">
        <v>1226</v>
      </c>
      <c r="L123" s="14" t="s">
        <v>1126</v>
      </c>
      <c r="M123" s="14"/>
      <c r="N123" s="14">
        <v>613</v>
      </c>
      <c r="O123" s="14" t="s">
        <v>1415</v>
      </c>
      <c r="P123" s="14" t="s">
        <v>2204</v>
      </c>
      <c r="Q123" s="14">
        <v>2</v>
      </c>
      <c r="R123" s="14">
        <v>22</v>
      </c>
      <c r="S123" s="14"/>
      <c r="T123" s="14"/>
      <c r="U123" s="14">
        <f t="shared" si="8"/>
      </c>
      <c r="V123" s="14">
        <f t="shared" si="9"/>
        <v>0</v>
      </c>
      <c r="W123" s="14">
        <f t="shared" si="10"/>
        <v>0</v>
      </c>
      <c r="X123" s="14">
        <f t="shared" si="11"/>
        <v>0</v>
      </c>
      <c r="Y123" s="14">
        <f t="shared" si="12"/>
        <v>1</v>
      </c>
      <c r="Z123" s="14">
        <f t="shared" si="13"/>
        <v>0</v>
      </c>
      <c r="AA123" s="14">
        <f t="shared" si="14"/>
        <v>0</v>
      </c>
      <c r="AB123" s="14">
        <f t="shared" si="15"/>
        <v>0</v>
      </c>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row>
    <row r="124" spans="1:28" ht="114.75">
      <c r="A124" s="18" t="s">
        <v>1933</v>
      </c>
      <c r="B124" s="18"/>
      <c r="C124" s="39" t="s">
        <v>1819</v>
      </c>
      <c r="D124" s="14">
        <v>154</v>
      </c>
      <c r="E124" s="14" t="s">
        <v>73</v>
      </c>
      <c r="F124" s="14" t="s">
        <v>86</v>
      </c>
      <c r="G124" s="14" t="s">
        <v>87</v>
      </c>
      <c r="H124" s="14" t="s">
        <v>652</v>
      </c>
      <c r="I124" s="14" t="s">
        <v>1384</v>
      </c>
      <c r="J124" s="14" t="s">
        <v>88</v>
      </c>
      <c r="K124" s="14" t="s">
        <v>443</v>
      </c>
      <c r="L124" s="14" t="s">
        <v>1126</v>
      </c>
      <c r="N124" s="14">
        <v>613</v>
      </c>
      <c r="O124" s="14" t="s">
        <v>1415</v>
      </c>
      <c r="P124" s="14" t="s">
        <v>2206</v>
      </c>
      <c r="Q124" s="14">
        <v>2</v>
      </c>
      <c r="R124" s="14">
        <v>22</v>
      </c>
      <c r="S124" s="14">
        <v>1</v>
      </c>
      <c r="T124" s="14" t="s">
        <v>1654</v>
      </c>
      <c r="U124" s="14">
        <f t="shared" si="8"/>
      </c>
      <c r="V124" s="14">
        <f t="shared" si="9"/>
        <v>0</v>
      </c>
      <c r="W124" s="14">
        <f t="shared" si="10"/>
        <v>0</v>
      </c>
      <c r="X124" s="14">
        <f t="shared" si="11"/>
        <v>0</v>
      </c>
      <c r="Y124" s="14">
        <f t="shared" si="12"/>
        <v>1</v>
      </c>
      <c r="Z124" s="14">
        <f t="shared" si="13"/>
        <v>0</v>
      </c>
      <c r="AA124" s="14">
        <f t="shared" si="14"/>
        <v>0</v>
      </c>
      <c r="AB124" s="14">
        <f t="shared" si="15"/>
        <v>0</v>
      </c>
    </row>
    <row r="125" spans="1:223" s="24" customFormat="1" ht="89.25">
      <c r="A125" s="18" t="s">
        <v>1933</v>
      </c>
      <c r="B125" s="18"/>
      <c r="C125" s="39" t="s">
        <v>1819</v>
      </c>
      <c r="D125" s="14">
        <v>155</v>
      </c>
      <c r="E125" s="14" t="s">
        <v>73</v>
      </c>
      <c r="F125" s="14" t="s">
        <v>444</v>
      </c>
      <c r="G125" s="14" t="s">
        <v>87</v>
      </c>
      <c r="H125" s="14" t="s">
        <v>1383</v>
      </c>
      <c r="I125" s="14" t="s">
        <v>1384</v>
      </c>
      <c r="J125" s="14" t="s">
        <v>445</v>
      </c>
      <c r="K125" s="14" t="s">
        <v>77</v>
      </c>
      <c r="L125" s="14" t="s">
        <v>1126</v>
      </c>
      <c r="M125" s="14"/>
      <c r="N125" s="14">
        <v>613</v>
      </c>
      <c r="O125" s="14" t="s">
        <v>1415</v>
      </c>
      <c r="P125" s="14" t="s">
        <v>2207</v>
      </c>
      <c r="Q125" s="14">
        <v>2</v>
      </c>
      <c r="R125" s="14">
        <v>22</v>
      </c>
      <c r="S125" s="14">
        <v>1</v>
      </c>
      <c r="T125" s="14" t="s">
        <v>1654</v>
      </c>
      <c r="U125" s="14">
        <f t="shared" si="8"/>
      </c>
      <c r="V125" s="14">
        <f t="shared" si="9"/>
        <v>0</v>
      </c>
      <c r="W125" s="14">
        <f t="shared" si="10"/>
        <v>0</v>
      </c>
      <c r="X125" s="14">
        <f t="shared" si="11"/>
        <v>0</v>
      </c>
      <c r="Y125" s="14">
        <f t="shared" si="12"/>
        <v>1</v>
      </c>
      <c r="Z125" s="14">
        <f t="shared" si="13"/>
        <v>0</v>
      </c>
      <c r="AA125" s="14">
        <f t="shared" si="14"/>
        <v>0</v>
      </c>
      <c r="AB125" s="14">
        <f t="shared" si="15"/>
        <v>0</v>
      </c>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row>
    <row r="126" spans="1:28" ht="63.75">
      <c r="A126" s="18" t="s">
        <v>1933</v>
      </c>
      <c r="B126" s="18"/>
      <c r="C126" s="39" t="s">
        <v>1819</v>
      </c>
      <c r="D126" s="14">
        <v>158</v>
      </c>
      <c r="E126" s="14" t="s">
        <v>73</v>
      </c>
      <c r="F126" s="14" t="s">
        <v>640</v>
      </c>
      <c r="G126" s="14" t="s">
        <v>100</v>
      </c>
      <c r="H126" s="14" t="s">
        <v>793</v>
      </c>
      <c r="I126" s="14" t="s">
        <v>1384</v>
      </c>
      <c r="J126" s="14" t="s">
        <v>641</v>
      </c>
      <c r="K126" s="14" t="s">
        <v>79</v>
      </c>
      <c r="L126" s="14" t="s">
        <v>1126</v>
      </c>
      <c r="N126" s="14">
        <v>613</v>
      </c>
      <c r="O126" s="14" t="s">
        <v>1415</v>
      </c>
      <c r="P126" s="14" t="s">
        <v>2209</v>
      </c>
      <c r="Q126" s="14">
        <v>2</v>
      </c>
      <c r="R126" s="14">
        <v>22</v>
      </c>
      <c r="U126" s="14">
        <f t="shared" si="8"/>
      </c>
      <c r="V126" s="14">
        <f t="shared" si="9"/>
        <v>0</v>
      </c>
      <c r="W126" s="14">
        <f t="shared" si="10"/>
        <v>0</v>
      </c>
      <c r="X126" s="14">
        <f t="shared" si="11"/>
        <v>0</v>
      </c>
      <c r="Y126" s="14">
        <f t="shared" si="12"/>
        <v>1</v>
      </c>
      <c r="Z126" s="14">
        <f t="shared" si="13"/>
        <v>0</v>
      </c>
      <c r="AA126" s="14">
        <f t="shared" si="14"/>
        <v>0</v>
      </c>
      <c r="AB126" s="14">
        <f t="shared" si="15"/>
        <v>0</v>
      </c>
    </row>
    <row r="127" spans="1:28" ht="63.75">
      <c r="A127" s="18" t="s">
        <v>1933</v>
      </c>
      <c r="B127" s="18"/>
      <c r="C127" s="39" t="s">
        <v>1819</v>
      </c>
      <c r="D127" s="14">
        <v>766</v>
      </c>
      <c r="E127" s="14" t="s">
        <v>2635</v>
      </c>
      <c r="F127" s="14" t="s">
        <v>2415</v>
      </c>
      <c r="G127" s="14" t="s">
        <v>1224</v>
      </c>
      <c r="H127" s="14" t="s">
        <v>1957</v>
      </c>
      <c r="I127" s="14" t="s">
        <v>1384</v>
      </c>
      <c r="J127" s="14" t="s">
        <v>109</v>
      </c>
      <c r="K127" s="14" t="s">
        <v>110</v>
      </c>
      <c r="L127" s="14" t="s">
        <v>1126</v>
      </c>
      <c r="N127" s="14">
        <v>613</v>
      </c>
      <c r="O127" s="14" t="s">
        <v>1415</v>
      </c>
      <c r="P127" s="14" t="s">
        <v>2229</v>
      </c>
      <c r="Q127" s="14">
        <v>2</v>
      </c>
      <c r="R127" s="14">
        <v>22</v>
      </c>
      <c r="U127" s="14">
        <f t="shared" si="8"/>
      </c>
      <c r="V127" s="14">
        <f t="shared" si="9"/>
        <v>0</v>
      </c>
      <c r="W127" s="14">
        <f t="shared" si="10"/>
        <v>0</v>
      </c>
      <c r="X127" s="14">
        <f t="shared" si="11"/>
        <v>0</v>
      </c>
      <c r="Y127" s="14">
        <f t="shared" si="12"/>
        <v>1</v>
      </c>
      <c r="Z127" s="14">
        <f t="shared" si="13"/>
        <v>0</v>
      </c>
      <c r="AA127" s="14">
        <f t="shared" si="14"/>
        <v>0</v>
      </c>
      <c r="AB127" s="14">
        <f t="shared" si="15"/>
        <v>0</v>
      </c>
    </row>
    <row r="128" spans="1:28" ht="63.75">
      <c r="A128" s="18" t="s">
        <v>1933</v>
      </c>
      <c r="B128" s="18"/>
      <c r="C128" s="39" t="s">
        <v>1819</v>
      </c>
      <c r="D128" s="14">
        <v>767</v>
      </c>
      <c r="E128" s="14" t="s">
        <v>2635</v>
      </c>
      <c r="F128" s="14" t="s">
        <v>111</v>
      </c>
      <c r="G128" s="14" t="s">
        <v>1224</v>
      </c>
      <c r="H128" s="14" t="s">
        <v>1957</v>
      </c>
      <c r="I128" s="14" t="s">
        <v>1384</v>
      </c>
      <c r="J128" s="14" t="s">
        <v>112</v>
      </c>
      <c r="K128" s="14" t="s">
        <v>113</v>
      </c>
      <c r="L128" s="14" t="s">
        <v>1126</v>
      </c>
      <c r="N128" s="14">
        <v>613</v>
      </c>
      <c r="O128" s="14" t="s">
        <v>1415</v>
      </c>
      <c r="P128" s="14" t="s">
        <v>2218</v>
      </c>
      <c r="Q128" s="14">
        <v>2</v>
      </c>
      <c r="R128" s="14">
        <v>22</v>
      </c>
      <c r="U128" s="14">
        <f t="shared" si="8"/>
      </c>
      <c r="V128" s="14">
        <f t="shared" si="9"/>
        <v>0</v>
      </c>
      <c r="W128" s="14">
        <f t="shared" si="10"/>
        <v>0</v>
      </c>
      <c r="X128" s="14">
        <f t="shared" si="11"/>
        <v>0</v>
      </c>
      <c r="Y128" s="14">
        <f t="shared" si="12"/>
        <v>1</v>
      </c>
      <c r="Z128" s="14">
        <f t="shared" si="13"/>
        <v>0</v>
      </c>
      <c r="AA128" s="14">
        <f t="shared" si="14"/>
        <v>0</v>
      </c>
      <c r="AB128" s="14">
        <f t="shared" si="15"/>
        <v>0</v>
      </c>
    </row>
    <row r="129" spans="1:28" ht="140.25">
      <c r="A129" s="18" t="s">
        <v>1933</v>
      </c>
      <c r="B129" s="18"/>
      <c r="C129" s="39" t="s">
        <v>1819</v>
      </c>
      <c r="D129" s="14">
        <v>1078</v>
      </c>
      <c r="E129" s="14" t="s">
        <v>865</v>
      </c>
      <c r="F129" s="14" t="s">
        <v>950</v>
      </c>
      <c r="G129" s="14"/>
      <c r="H129" s="14"/>
      <c r="I129" s="14" t="s">
        <v>1384</v>
      </c>
      <c r="J129" s="14" t="s">
        <v>951</v>
      </c>
      <c r="K129" s="14" t="s">
        <v>2195</v>
      </c>
      <c r="L129" s="14" t="s">
        <v>1126</v>
      </c>
      <c r="N129" s="14">
        <v>613</v>
      </c>
      <c r="O129" s="14" t="s">
        <v>1415</v>
      </c>
      <c r="P129" s="14" t="s">
        <v>2218</v>
      </c>
      <c r="Q129" s="14">
        <v>2</v>
      </c>
      <c r="R129" s="14">
        <v>22</v>
      </c>
      <c r="U129" s="14">
        <f t="shared" si="8"/>
      </c>
      <c r="V129" s="14">
        <f t="shared" si="9"/>
        <v>0</v>
      </c>
      <c r="W129" s="14">
        <f t="shared" si="10"/>
        <v>0</v>
      </c>
      <c r="X129" s="14">
        <f t="shared" si="11"/>
        <v>0</v>
      </c>
      <c r="Y129" s="14">
        <f t="shared" si="12"/>
        <v>1</v>
      </c>
      <c r="Z129" s="14">
        <f t="shared" si="13"/>
        <v>0</v>
      </c>
      <c r="AA129" s="14">
        <f t="shared" si="14"/>
        <v>0</v>
      </c>
      <c r="AB129" s="14">
        <f t="shared" si="15"/>
        <v>0</v>
      </c>
    </row>
    <row r="130" spans="1:28" ht="229.5">
      <c r="A130" s="18" t="s">
        <v>1933</v>
      </c>
      <c r="B130" s="18"/>
      <c r="C130" s="39" t="s">
        <v>1819</v>
      </c>
      <c r="D130" s="14">
        <v>1079</v>
      </c>
      <c r="E130" s="14" t="s">
        <v>865</v>
      </c>
      <c r="F130" s="14" t="s">
        <v>1223</v>
      </c>
      <c r="G130" s="14"/>
      <c r="H130" s="14"/>
      <c r="I130" s="14" t="s">
        <v>1384</v>
      </c>
      <c r="J130" s="14" t="s">
        <v>2046</v>
      </c>
      <c r="K130" s="14" t="s">
        <v>2047</v>
      </c>
      <c r="L130" s="14" t="s">
        <v>1126</v>
      </c>
      <c r="N130" s="14">
        <v>613</v>
      </c>
      <c r="O130" s="14" t="s">
        <v>1415</v>
      </c>
      <c r="P130" s="14" t="s">
        <v>2235</v>
      </c>
      <c r="Q130" s="14">
        <v>2</v>
      </c>
      <c r="R130" s="14">
        <v>22</v>
      </c>
      <c r="U130" s="14">
        <f aca="true" t="shared" si="16" ref="U130:U193">IF(ISBLANK(A130),IF(ISNUMBER(FIND("hard",LOWER(P130),1)),"hard",IF(ISNUMBER(FIND("medium",LOWER(P130),1)),"medium",IF(ISNUMBER(FIND("easy",LOWER(P130),1)),"easy","Unclassified"))),"")</f>
      </c>
      <c r="V130" s="14">
        <f aca="true" t="shared" si="17" ref="V130:V193">IF($A130="Done",1,0)</f>
        <v>0</v>
      </c>
      <c r="W130" s="14">
        <f aca="true" t="shared" si="18" ref="W130:W193">IF($A130="Submission",1,0)</f>
        <v>0</v>
      </c>
      <c r="X130" s="14">
        <f aca="true" t="shared" si="19" ref="X130:X193">IF($A130="Discussion",1,0)</f>
        <v>0</v>
      </c>
      <c r="Y130" s="14">
        <f aca="true" t="shared" si="20" ref="Y130:Y193">IF($A130="Proposed",1,0)</f>
        <v>1</v>
      </c>
      <c r="Z130" s="14">
        <f aca="true" t="shared" si="21" ref="Z130:Z193">IF(AND(M130="E",SUM(V130:Y130)&lt;1),1,0)</f>
        <v>0</v>
      </c>
      <c r="AA130" s="14">
        <f aca="true" t="shared" si="22" ref="AA130:AA193">IF(OR(U130="easy",OR(U130="medium",U130="hard")),1,0)</f>
        <v>0</v>
      </c>
      <c r="AB130" s="14">
        <f aca="true" t="shared" si="23" ref="AB130:AB193">IF(SUM(V130:AA130)=0,1,0)</f>
        <v>0</v>
      </c>
    </row>
    <row r="131" spans="1:28" ht="114.75">
      <c r="A131" s="18" t="s">
        <v>1933</v>
      </c>
      <c r="B131" s="18"/>
      <c r="C131" s="39" t="s">
        <v>1819</v>
      </c>
      <c r="D131" s="14">
        <v>1660</v>
      </c>
      <c r="E131" s="14" t="s">
        <v>405</v>
      </c>
      <c r="F131" s="14" t="s">
        <v>444</v>
      </c>
      <c r="G131" s="14" t="s">
        <v>1224</v>
      </c>
      <c r="H131" s="14" t="s">
        <v>1957</v>
      </c>
      <c r="I131" s="14" t="s">
        <v>1384</v>
      </c>
      <c r="J131" s="14" t="s">
        <v>406</v>
      </c>
      <c r="K131" s="14" t="s">
        <v>832</v>
      </c>
      <c r="L131" s="14" t="s">
        <v>1126</v>
      </c>
      <c r="N131" s="14">
        <v>613</v>
      </c>
      <c r="O131" s="14" t="s">
        <v>1415</v>
      </c>
      <c r="P131" s="14" t="s">
        <v>2207</v>
      </c>
      <c r="Q131" s="14">
        <v>2</v>
      </c>
      <c r="R131" s="14">
        <v>22</v>
      </c>
      <c r="U131" s="14">
        <f t="shared" si="16"/>
      </c>
      <c r="V131" s="14">
        <f t="shared" si="17"/>
        <v>0</v>
      </c>
      <c r="W131" s="14">
        <f t="shared" si="18"/>
        <v>0</v>
      </c>
      <c r="X131" s="14">
        <f t="shared" si="19"/>
        <v>0</v>
      </c>
      <c r="Y131" s="14">
        <f t="shared" si="20"/>
        <v>1</v>
      </c>
      <c r="Z131" s="14">
        <f t="shared" si="21"/>
        <v>0</v>
      </c>
      <c r="AA131" s="14">
        <f t="shared" si="22"/>
        <v>0</v>
      </c>
      <c r="AB131" s="14">
        <f t="shared" si="23"/>
        <v>0</v>
      </c>
    </row>
    <row r="132" spans="1:28" ht="229.5">
      <c r="A132" s="18" t="s">
        <v>1933</v>
      </c>
      <c r="B132" s="18"/>
      <c r="C132" s="39" t="s">
        <v>1819</v>
      </c>
      <c r="D132" s="14">
        <v>648</v>
      </c>
      <c r="E132" s="14" t="s">
        <v>47</v>
      </c>
      <c r="F132" s="14" t="s">
        <v>446</v>
      </c>
      <c r="G132" s="14" t="s">
        <v>87</v>
      </c>
      <c r="H132" s="14" t="s">
        <v>1715</v>
      </c>
      <c r="I132" s="14" t="s">
        <v>1384</v>
      </c>
      <c r="J132" s="14" t="s">
        <v>600</v>
      </c>
      <c r="K132" s="14" t="s">
        <v>601</v>
      </c>
      <c r="L132" s="14" t="s">
        <v>1126</v>
      </c>
      <c r="N132" s="14">
        <v>613</v>
      </c>
      <c r="O132" s="14" t="s">
        <v>1961</v>
      </c>
      <c r="P132" s="14" t="s">
        <v>2222</v>
      </c>
      <c r="Q132" s="14">
        <v>2</v>
      </c>
      <c r="R132" s="14">
        <v>22</v>
      </c>
      <c r="U132" s="14">
        <f t="shared" si="16"/>
      </c>
      <c r="V132" s="14">
        <f t="shared" si="17"/>
        <v>0</v>
      </c>
      <c r="W132" s="14">
        <f t="shared" si="18"/>
        <v>0</v>
      </c>
      <c r="X132" s="14">
        <f t="shared" si="19"/>
        <v>0</v>
      </c>
      <c r="Y132" s="14">
        <f t="shared" si="20"/>
        <v>1</v>
      </c>
      <c r="Z132" s="14">
        <f t="shared" si="21"/>
        <v>0</v>
      </c>
      <c r="AA132" s="14">
        <f t="shared" si="22"/>
        <v>0</v>
      </c>
      <c r="AB132" s="14">
        <f t="shared" si="23"/>
        <v>0</v>
      </c>
    </row>
    <row r="133" spans="1:28" ht="76.5">
      <c r="A133" s="18" t="s">
        <v>1933</v>
      </c>
      <c r="B133" s="18"/>
      <c r="C133" s="39" t="s">
        <v>1819</v>
      </c>
      <c r="D133" s="14">
        <v>159</v>
      </c>
      <c r="E133" s="14" t="s">
        <v>73</v>
      </c>
      <c r="F133" s="14" t="s">
        <v>640</v>
      </c>
      <c r="G133" s="14" t="s">
        <v>100</v>
      </c>
      <c r="H133" s="14" t="s">
        <v>654</v>
      </c>
      <c r="I133" s="14" t="s">
        <v>1384</v>
      </c>
      <c r="J133" s="14" t="s">
        <v>716</v>
      </c>
      <c r="K133" s="14" t="s">
        <v>79</v>
      </c>
      <c r="L133" s="14" t="s">
        <v>1126</v>
      </c>
      <c r="N133" s="14">
        <v>613</v>
      </c>
      <c r="O133" s="14" t="s">
        <v>272</v>
      </c>
      <c r="P133" s="14" t="s">
        <v>2210</v>
      </c>
      <c r="Q133" s="14">
        <v>2</v>
      </c>
      <c r="R133" s="14">
        <v>22</v>
      </c>
      <c r="U133" s="14">
        <f t="shared" si="16"/>
      </c>
      <c r="V133" s="14">
        <f t="shared" si="17"/>
        <v>0</v>
      </c>
      <c r="W133" s="14">
        <f t="shared" si="18"/>
        <v>0</v>
      </c>
      <c r="X133" s="14">
        <f t="shared" si="19"/>
        <v>0</v>
      </c>
      <c r="Y133" s="14">
        <f t="shared" si="20"/>
        <v>1</v>
      </c>
      <c r="Z133" s="14">
        <f t="shared" si="21"/>
        <v>0</v>
      </c>
      <c r="AA133" s="14">
        <f t="shared" si="22"/>
        <v>0</v>
      </c>
      <c r="AB133" s="14">
        <f t="shared" si="23"/>
        <v>0</v>
      </c>
    </row>
    <row r="134" spans="1:28" ht="102">
      <c r="A134" s="18" t="s">
        <v>1933</v>
      </c>
      <c r="B134" s="18"/>
      <c r="C134" s="39" t="s">
        <v>1819</v>
      </c>
      <c r="D134" s="14">
        <v>160</v>
      </c>
      <c r="E134" s="14" t="s">
        <v>73</v>
      </c>
      <c r="F134" s="14" t="s">
        <v>1223</v>
      </c>
      <c r="G134" s="14" t="s">
        <v>1224</v>
      </c>
      <c r="H134" s="14" t="s">
        <v>1957</v>
      </c>
      <c r="I134" s="14" t="s">
        <v>1384</v>
      </c>
      <c r="J134" s="14" t="s">
        <v>717</v>
      </c>
      <c r="K134" s="14" t="s">
        <v>79</v>
      </c>
      <c r="L134" s="14" t="s">
        <v>1126</v>
      </c>
      <c r="N134" s="14">
        <v>613</v>
      </c>
      <c r="O134" s="14" t="s">
        <v>272</v>
      </c>
      <c r="P134" s="14" t="s">
        <v>2211</v>
      </c>
      <c r="Q134" s="14">
        <v>2</v>
      </c>
      <c r="R134" s="14">
        <v>22</v>
      </c>
      <c r="U134" s="14">
        <f t="shared" si="16"/>
      </c>
      <c r="V134" s="14">
        <f t="shared" si="17"/>
        <v>0</v>
      </c>
      <c r="W134" s="14">
        <f t="shared" si="18"/>
        <v>0</v>
      </c>
      <c r="X134" s="14">
        <f t="shared" si="19"/>
        <v>0</v>
      </c>
      <c r="Y134" s="14">
        <f t="shared" si="20"/>
        <v>1</v>
      </c>
      <c r="Z134" s="14">
        <f t="shared" si="21"/>
        <v>0</v>
      </c>
      <c r="AA134" s="14">
        <f t="shared" si="22"/>
        <v>0</v>
      </c>
      <c r="AB134" s="14">
        <f t="shared" si="23"/>
        <v>0</v>
      </c>
    </row>
    <row r="135" spans="1:28" ht="204">
      <c r="A135" s="18" t="s">
        <v>1933</v>
      </c>
      <c r="B135" s="18"/>
      <c r="C135" s="39" t="s">
        <v>1819</v>
      </c>
      <c r="D135" s="14">
        <v>613</v>
      </c>
      <c r="E135" s="14" t="s">
        <v>47</v>
      </c>
      <c r="F135" s="14" t="s">
        <v>86</v>
      </c>
      <c r="G135" s="14" t="s">
        <v>87</v>
      </c>
      <c r="H135" s="14" t="s">
        <v>652</v>
      </c>
      <c r="I135" s="14" t="s">
        <v>1384</v>
      </c>
      <c r="J135" s="14" t="s">
        <v>637</v>
      </c>
      <c r="K135" s="14" t="s">
        <v>552</v>
      </c>
      <c r="L135" s="14" t="s">
        <v>1126</v>
      </c>
      <c r="N135" s="14">
        <v>613</v>
      </c>
      <c r="O135" s="14" t="s">
        <v>272</v>
      </c>
      <c r="P135" s="14" t="s">
        <v>2217</v>
      </c>
      <c r="Q135" s="14">
        <v>2</v>
      </c>
      <c r="R135" s="14">
        <v>22</v>
      </c>
      <c r="U135" s="14">
        <f t="shared" si="16"/>
      </c>
      <c r="V135" s="14">
        <f t="shared" si="17"/>
        <v>0</v>
      </c>
      <c r="W135" s="14">
        <f t="shared" si="18"/>
        <v>0</v>
      </c>
      <c r="X135" s="14">
        <f t="shared" si="19"/>
        <v>0</v>
      </c>
      <c r="Y135" s="14">
        <f t="shared" si="20"/>
        <v>1</v>
      </c>
      <c r="Z135" s="14">
        <f t="shared" si="21"/>
        <v>0</v>
      </c>
      <c r="AA135" s="14">
        <f t="shared" si="22"/>
        <v>0</v>
      </c>
      <c r="AB135" s="14">
        <f t="shared" si="23"/>
        <v>0</v>
      </c>
    </row>
    <row r="136" spans="1:28" ht="204">
      <c r="A136" s="18" t="s">
        <v>1933</v>
      </c>
      <c r="B136" s="18"/>
      <c r="C136" s="39" t="s">
        <v>1819</v>
      </c>
      <c r="D136" s="14">
        <v>632</v>
      </c>
      <c r="E136" s="14" t="s">
        <v>47</v>
      </c>
      <c r="F136" s="14" t="s">
        <v>86</v>
      </c>
      <c r="G136" s="14" t="s">
        <v>87</v>
      </c>
      <c r="H136" s="14" t="s">
        <v>652</v>
      </c>
      <c r="I136" s="14" t="s">
        <v>1384</v>
      </c>
      <c r="J136" s="14" t="s">
        <v>637</v>
      </c>
      <c r="K136" s="14" t="s">
        <v>552</v>
      </c>
      <c r="L136" s="14" t="s">
        <v>1126</v>
      </c>
      <c r="N136" s="14">
        <v>613</v>
      </c>
      <c r="O136" s="14" t="s">
        <v>272</v>
      </c>
      <c r="P136" s="14" t="s">
        <v>2219</v>
      </c>
      <c r="Q136" s="14">
        <v>2</v>
      </c>
      <c r="R136" s="14">
        <v>22</v>
      </c>
      <c r="U136" s="14">
        <f t="shared" si="16"/>
      </c>
      <c r="V136" s="14">
        <f t="shared" si="17"/>
        <v>0</v>
      </c>
      <c r="W136" s="14">
        <f t="shared" si="18"/>
        <v>0</v>
      </c>
      <c r="X136" s="14">
        <f t="shared" si="19"/>
        <v>0</v>
      </c>
      <c r="Y136" s="14">
        <f t="shared" si="20"/>
        <v>1</v>
      </c>
      <c r="Z136" s="14">
        <f t="shared" si="21"/>
        <v>0</v>
      </c>
      <c r="AA136" s="14">
        <f t="shared" si="22"/>
        <v>0</v>
      </c>
      <c r="AB136" s="14">
        <f t="shared" si="23"/>
        <v>0</v>
      </c>
    </row>
    <row r="137" spans="1:28" ht="63.75">
      <c r="A137" s="18" t="s">
        <v>1933</v>
      </c>
      <c r="B137" s="18"/>
      <c r="C137" s="39" t="s">
        <v>1819</v>
      </c>
      <c r="D137" s="14">
        <v>765</v>
      </c>
      <c r="E137" s="14" t="s">
        <v>2635</v>
      </c>
      <c r="F137" s="14" t="s">
        <v>1223</v>
      </c>
      <c r="G137" s="14" t="s">
        <v>1224</v>
      </c>
      <c r="H137" s="14" t="s">
        <v>1844</v>
      </c>
      <c r="I137" s="14" t="s">
        <v>1384</v>
      </c>
      <c r="J137" s="14" t="s">
        <v>2413</v>
      </c>
      <c r="K137" s="14" t="s">
        <v>2414</v>
      </c>
      <c r="L137" s="14" t="s">
        <v>1126</v>
      </c>
      <c r="N137" s="14">
        <v>613</v>
      </c>
      <c r="O137" s="14" t="s">
        <v>272</v>
      </c>
      <c r="P137" s="14" t="s">
        <v>2228</v>
      </c>
      <c r="Q137" s="14">
        <v>2</v>
      </c>
      <c r="R137" s="14">
        <v>22</v>
      </c>
      <c r="U137" s="14">
        <f t="shared" si="16"/>
      </c>
      <c r="V137" s="14">
        <f t="shared" si="17"/>
        <v>0</v>
      </c>
      <c r="W137" s="14">
        <f t="shared" si="18"/>
        <v>0</v>
      </c>
      <c r="X137" s="14">
        <f t="shared" si="19"/>
        <v>0</v>
      </c>
      <c r="Y137" s="14">
        <f t="shared" si="20"/>
        <v>1</v>
      </c>
      <c r="Z137" s="14">
        <f t="shared" si="21"/>
        <v>0</v>
      </c>
      <c r="AA137" s="14">
        <f t="shared" si="22"/>
        <v>0</v>
      </c>
      <c r="AB137" s="14">
        <f t="shared" si="23"/>
        <v>0</v>
      </c>
    </row>
    <row r="138" spans="1:28" ht="76.5">
      <c r="A138" s="18" t="s">
        <v>1933</v>
      </c>
      <c r="B138" s="18"/>
      <c r="C138" s="39" t="s">
        <v>1819</v>
      </c>
      <c r="D138" s="14">
        <v>1683</v>
      </c>
      <c r="E138" s="14" t="s">
        <v>1666</v>
      </c>
      <c r="F138" s="14" t="s">
        <v>640</v>
      </c>
      <c r="G138" s="14" t="s">
        <v>100</v>
      </c>
      <c r="H138" s="14" t="s">
        <v>1843</v>
      </c>
      <c r="I138" s="14" t="s">
        <v>1384</v>
      </c>
      <c r="J138" s="14" t="s">
        <v>2344</v>
      </c>
      <c r="K138" s="14" t="s">
        <v>1785</v>
      </c>
      <c r="L138" s="14" t="s">
        <v>1126</v>
      </c>
      <c r="N138" s="14">
        <v>613</v>
      </c>
      <c r="O138" s="14" t="s">
        <v>272</v>
      </c>
      <c r="P138" s="14" t="s">
        <v>2245</v>
      </c>
      <c r="Q138" s="14">
        <v>2</v>
      </c>
      <c r="R138" s="14">
        <v>22</v>
      </c>
      <c r="U138" s="14">
        <f t="shared" si="16"/>
      </c>
      <c r="V138" s="14">
        <f t="shared" si="17"/>
        <v>0</v>
      </c>
      <c r="W138" s="14">
        <f t="shared" si="18"/>
        <v>0</v>
      </c>
      <c r="X138" s="14">
        <f t="shared" si="19"/>
        <v>0</v>
      </c>
      <c r="Y138" s="14">
        <f t="shared" si="20"/>
        <v>1</v>
      </c>
      <c r="Z138" s="14">
        <f t="shared" si="21"/>
        <v>0</v>
      </c>
      <c r="AA138" s="14">
        <f t="shared" si="22"/>
        <v>0</v>
      </c>
      <c r="AB138" s="14">
        <f t="shared" si="23"/>
        <v>0</v>
      </c>
    </row>
    <row r="139" spans="1:28" ht="63.75">
      <c r="A139" s="18" t="s">
        <v>1933</v>
      </c>
      <c r="B139" s="18"/>
      <c r="C139" s="39" t="s">
        <v>1819</v>
      </c>
      <c r="D139" s="14">
        <v>1735</v>
      </c>
      <c r="E139" s="14" t="s">
        <v>933</v>
      </c>
      <c r="F139" s="14" t="s">
        <v>640</v>
      </c>
      <c r="G139" s="14" t="s">
        <v>100</v>
      </c>
      <c r="H139" s="14" t="s">
        <v>1957</v>
      </c>
      <c r="I139" s="14" t="s">
        <v>1384</v>
      </c>
      <c r="J139" s="14" t="s">
        <v>1460</v>
      </c>
      <c r="K139" s="14" t="s">
        <v>1461</v>
      </c>
      <c r="L139" s="14" t="s">
        <v>1126</v>
      </c>
      <c r="N139" s="14">
        <v>613</v>
      </c>
      <c r="O139" s="14" t="s">
        <v>272</v>
      </c>
      <c r="P139" s="14" t="s">
        <v>2248</v>
      </c>
      <c r="Q139" s="14">
        <v>2</v>
      </c>
      <c r="R139" s="14">
        <v>22</v>
      </c>
      <c r="U139" s="14">
        <f t="shared" si="16"/>
      </c>
      <c r="V139" s="14">
        <f t="shared" si="17"/>
        <v>0</v>
      </c>
      <c r="W139" s="14">
        <f t="shared" si="18"/>
        <v>0</v>
      </c>
      <c r="X139" s="14">
        <f t="shared" si="19"/>
        <v>0</v>
      </c>
      <c r="Y139" s="14">
        <f t="shared" si="20"/>
        <v>1</v>
      </c>
      <c r="Z139" s="14">
        <f t="shared" si="21"/>
        <v>0</v>
      </c>
      <c r="AA139" s="14">
        <f t="shared" si="22"/>
        <v>0</v>
      </c>
      <c r="AB139" s="14">
        <f t="shared" si="23"/>
        <v>0</v>
      </c>
    </row>
    <row r="140" spans="1:28" ht="191.25">
      <c r="A140" s="18" t="s">
        <v>1933</v>
      </c>
      <c r="B140" s="18"/>
      <c r="C140" s="39" t="s">
        <v>1819</v>
      </c>
      <c r="D140" s="14">
        <v>614</v>
      </c>
      <c r="E140" s="14" t="s">
        <v>47</v>
      </c>
      <c r="F140" s="14" t="s">
        <v>86</v>
      </c>
      <c r="G140" s="14" t="s">
        <v>87</v>
      </c>
      <c r="H140" s="14" t="s">
        <v>652</v>
      </c>
      <c r="I140" s="14" t="s">
        <v>1384</v>
      </c>
      <c r="J140" s="14" t="s">
        <v>553</v>
      </c>
      <c r="K140" s="14" t="s">
        <v>1016</v>
      </c>
      <c r="L140" s="14" t="s">
        <v>1126</v>
      </c>
      <c r="N140" s="14">
        <v>614</v>
      </c>
      <c r="O140" s="14" t="s">
        <v>1415</v>
      </c>
      <c r="P140" s="14" t="s">
        <v>2218</v>
      </c>
      <c r="Q140" s="14">
        <v>2</v>
      </c>
      <c r="R140" s="14">
        <v>22</v>
      </c>
      <c r="U140" s="14">
        <f t="shared" si="16"/>
      </c>
      <c r="V140" s="14">
        <f t="shared" si="17"/>
        <v>0</v>
      </c>
      <c r="W140" s="14">
        <f t="shared" si="18"/>
        <v>0</v>
      </c>
      <c r="X140" s="14">
        <f t="shared" si="19"/>
        <v>0</v>
      </c>
      <c r="Y140" s="14">
        <f t="shared" si="20"/>
        <v>1</v>
      </c>
      <c r="Z140" s="14">
        <f t="shared" si="21"/>
        <v>0</v>
      </c>
      <c r="AA140" s="14">
        <f t="shared" si="22"/>
        <v>0</v>
      </c>
      <c r="AB140" s="14">
        <f t="shared" si="23"/>
        <v>0</v>
      </c>
    </row>
    <row r="141" spans="1:28" ht="191.25">
      <c r="A141" s="18" t="s">
        <v>1933</v>
      </c>
      <c r="B141" s="18"/>
      <c r="C141" s="39" t="s">
        <v>1819</v>
      </c>
      <c r="D141" s="14">
        <v>633</v>
      </c>
      <c r="E141" s="14" t="s">
        <v>47</v>
      </c>
      <c r="F141" s="14" t="s">
        <v>86</v>
      </c>
      <c r="G141" s="14" t="s">
        <v>87</v>
      </c>
      <c r="H141" s="14" t="s">
        <v>652</v>
      </c>
      <c r="I141" s="14" t="s">
        <v>1384</v>
      </c>
      <c r="J141" s="14" t="s">
        <v>553</v>
      </c>
      <c r="K141" s="14" t="s">
        <v>1016</v>
      </c>
      <c r="L141" s="14" t="s">
        <v>1126</v>
      </c>
      <c r="N141" s="14">
        <v>614</v>
      </c>
      <c r="O141" s="14" t="s">
        <v>1415</v>
      </c>
      <c r="P141" s="14" t="s">
        <v>2220</v>
      </c>
      <c r="Q141" s="14">
        <v>2</v>
      </c>
      <c r="R141" s="14">
        <v>22</v>
      </c>
      <c r="U141" s="14">
        <f t="shared" si="16"/>
      </c>
      <c r="V141" s="14">
        <f t="shared" si="17"/>
        <v>0</v>
      </c>
      <c r="W141" s="14">
        <f t="shared" si="18"/>
        <v>0</v>
      </c>
      <c r="X141" s="14">
        <f t="shared" si="19"/>
        <v>0</v>
      </c>
      <c r="Y141" s="14">
        <f t="shared" si="20"/>
        <v>1</v>
      </c>
      <c r="Z141" s="14">
        <f t="shared" si="21"/>
        <v>0</v>
      </c>
      <c r="AA141" s="14">
        <f t="shared" si="22"/>
        <v>0</v>
      </c>
      <c r="AB141" s="14">
        <f t="shared" si="23"/>
        <v>0</v>
      </c>
    </row>
    <row r="142" spans="1:28" ht="63.75">
      <c r="A142" s="18" t="s">
        <v>1932</v>
      </c>
      <c r="B142" s="18"/>
      <c r="C142" s="30"/>
      <c r="D142" s="35">
        <v>1086</v>
      </c>
      <c r="E142" s="22" t="s">
        <v>2048</v>
      </c>
      <c r="F142" s="36" t="s">
        <v>388</v>
      </c>
      <c r="G142" s="36" t="s">
        <v>389</v>
      </c>
      <c r="H142" s="36" t="s">
        <v>853</v>
      </c>
      <c r="I142" s="22" t="s">
        <v>572</v>
      </c>
      <c r="J142" s="22" t="s">
        <v>390</v>
      </c>
      <c r="K142" s="22" t="s">
        <v>391</v>
      </c>
      <c r="L142" s="14" t="s">
        <v>1125</v>
      </c>
      <c r="M142" s="22"/>
      <c r="N142" s="22">
        <v>108</v>
      </c>
      <c r="O142" s="14" t="s">
        <v>1415</v>
      </c>
      <c r="P142" s="14" t="s">
        <v>89</v>
      </c>
      <c r="R142" s="14">
        <v>21</v>
      </c>
      <c r="U142" s="14">
        <f t="shared" si="16"/>
      </c>
      <c r="V142" s="14">
        <f t="shared" si="17"/>
        <v>1</v>
      </c>
      <c r="W142" s="14">
        <f t="shared" si="18"/>
        <v>0</v>
      </c>
      <c r="X142" s="14">
        <f t="shared" si="19"/>
        <v>0</v>
      </c>
      <c r="Y142" s="14">
        <f t="shared" si="20"/>
        <v>0</v>
      </c>
      <c r="Z142" s="14">
        <f t="shared" si="21"/>
        <v>0</v>
      </c>
      <c r="AA142" s="14">
        <f t="shared" si="22"/>
        <v>0</v>
      </c>
      <c r="AB142" s="14">
        <f t="shared" si="23"/>
        <v>0</v>
      </c>
    </row>
    <row r="143" spans="1:28" ht="89.25">
      <c r="A143" s="18" t="s">
        <v>1932</v>
      </c>
      <c r="B143" s="18"/>
      <c r="C143" s="30"/>
      <c r="D143" s="35">
        <v>108</v>
      </c>
      <c r="E143" s="22" t="s">
        <v>565</v>
      </c>
      <c r="F143" s="36" t="s">
        <v>53</v>
      </c>
      <c r="G143" s="36" t="s">
        <v>663</v>
      </c>
      <c r="H143" s="36" t="s">
        <v>1716</v>
      </c>
      <c r="I143" s="22" t="s">
        <v>1857</v>
      </c>
      <c r="J143" s="22" t="s">
        <v>566</v>
      </c>
      <c r="K143" s="22" t="s">
        <v>567</v>
      </c>
      <c r="L143" s="14" t="s">
        <v>1125</v>
      </c>
      <c r="M143" s="22"/>
      <c r="N143" s="22">
        <v>108</v>
      </c>
      <c r="O143" s="14" t="s">
        <v>1961</v>
      </c>
      <c r="P143" s="14" t="s">
        <v>2521</v>
      </c>
      <c r="R143" s="14">
        <v>21</v>
      </c>
      <c r="U143" s="14">
        <f t="shared" si="16"/>
      </c>
      <c r="V143" s="14">
        <f t="shared" si="17"/>
        <v>1</v>
      </c>
      <c r="W143" s="14">
        <f t="shared" si="18"/>
        <v>0</v>
      </c>
      <c r="X143" s="14">
        <f t="shared" si="19"/>
        <v>0</v>
      </c>
      <c r="Y143" s="14">
        <f t="shared" si="20"/>
        <v>0</v>
      </c>
      <c r="Z143" s="14">
        <f t="shared" si="21"/>
        <v>0</v>
      </c>
      <c r="AA143" s="14">
        <f t="shared" si="22"/>
        <v>0</v>
      </c>
      <c r="AB143" s="14">
        <f t="shared" si="23"/>
        <v>0</v>
      </c>
    </row>
    <row r="144" spans="1:28" ht="216.75">
      <c r="A144" s="18" t="s">
        <v>1932</v>
      </c>
      <c r="B144" s="18" t="s">
        <v>2255</v>
      </c>
      <c r="C144" s="30"/>
      <c r="D144" s="14">
        <v>221</v>
      </c>
      <c r="E144" s="14" t="s">
        <v>317</v>
      </c>
      <c r="F144" s="14" t="s">
        <v>1840</v>
      </c>
      <c r="G144" s="14" t="s">
        <v>1834</v>
      </c>
      <c r="H144" s="14"/>
      <c r="I144" s="14" t="s">
        <v>1384</v>
      </c>
      <c r="J144" s="14" t="s">
        <v>320</v>
      </c>
      <c r="K144" s="14" t="s">
        <v>321</v>
      </c>
      <c r="L144" s="14" t="s">
        <v>1657</v>
      </c>
      <c r="N144" s="14">
        <v>221</v>
      </c>
      <c r="O144" s="14" t="s">
        <v>1415</v>
      </c>
      <c r="P144" s="14" t="s">
        <v>2389</v>
      </c>
      <c r="R144" s="14">
        <v>21</v>
      </c>
      <c r="S144" s="14">
        <v>1</v>
      </c>
      <c r="U144" s="14">
        <f t="shared" si="16"/>
      </c>
      <c r="V144" s="14">
        <f t="shared" si="17"/>
        <v>1</v>
      </c>
      <c r="W144" s="14">
        <f t="shared" si="18"/>
        <v>0</v>
      </c>
      <c r="X144" s="14">
        <f t="shared" si="19"/>
        <v>0</v>
      </c>
      <c r="Y144" s="14">
        <f t="shared" si="20"/>
        <v>0</v>
      </c>
      <c r="Z144" s="14">
        <f t="shared" si="21"/>
        <v>0</v>
      </c>
      <c r="AA144" s="14">
        <f t="shared" si="22"/>
        <v>0</v>
      </c>
      <c r="AB144" s="14">
        <f t="shared" si="23"/>
        <v>0</v>
      </c>
    </row>
    <row r="145" spans="1:28" ht="38.25">
      <c r="A145" s="18" t="s">
        <v>1932</v>
      </c>
      <c r="B145" s="18" t="s">
        <v>2255</v>
      </c>
      <c r="C145" s="30"/>
      <c r="D145" s="14">
        <v>229</v>
      </c>
      <c r="E145" s="14" t="s">
        <v>317</v>
      </c>
      <c r="F145" s="14" t="s">
        <v>1840</v>
      </c>
      <c r="G145" s="14" t="s">
        <v>1834</v>
      </c>
      <c r="H145" s="14"/>
      <c r="I145" s="14" t="s">
        <v>1384</v>
      </c>
      <c r="J145" s="14" t="s">
        <v>320</v>
      </c>
      <c r="K145" s="14" t="s">
        <v>321</v>
      </c>
      <c r="L145" s="14" t="s">
        <v>1657</v>
      </c>
      <c r="N145" s="14">
        <v>221</v>
      </c>
      <c r="O145" s="14" t="s">
        <v>1415</v>
      </c>
      <c r="P145" s="14" t="s">
        <v>2039</v>
      </c>
      <c r="R145" s="14">
        <v>21</v>
      </c>
      <c r="S145" s="14">
        <v>1</v>
      </c>
      <c r="U145" s="14">
        <f t="shared" si="16"/>
      </c>
      <c r="V145" s="14">
        <f t="shared" si="17"/>
        <v>1</v>
      </c>
      <c r="W145" s="14">
        <f t="shared" si="18"/>
        <v>0</v>
      </c>
      <c r="X145" s="14">
        <f t="shared" si="19"/>
        <v>0</v>
      </c>
      <c r="Y145" s="14">
        <f t="shared" si="20"/>
        <v>0</v>
      </c>
      <c r="Z145" s="14">
        <f t="shared" si="21"/>
        <v>0</v>
      </c>
      <c r="AA145" s="14">
        <f t="shared" si="22"/>
        <v>0</v>
      </c>
      <c r="AB145" s="14">
        <f t="shared" si="23"/>
        <v>0</v>
      </c>
    </row>
    <row r="146" spans="1:28" ht="204">
      <c r="A146" s="18" t="s">
        <v>1932</v>
      </c>
      <c r="B146" s="18"/>
      <c r="C146" s="30">
        <v>2</v>
      </c>
      <c r="D146" s="14">
        <v>598</v>
      </c>
      <c r="E146" s="14" t="s">
        <v>1897</v>
      </c>
      <c r="F146" s="14" t="s">
        <v>1941</v>
      </c>
      <c r="G146" s="14" t="s">
        <v>652</v>
      </c>
      <c r="H146" s="14" t="s">
        <v>1716</v>
      </c>
      <c r="I146" s="14" t="s">
        <v>1384</v>
      </c>
      <c r="J146" s="14" t="s">
        <v>43</v>
      </c>
      <c r="K146" s="14" t="s">
        <v>44</v>
      </c>
      <c r="L146" s="14" t="s">
        <v>1125</v>
      </c>
      <c r="N146" s="14">
        <v>598</v>
      </c>
      <c r="O146" s="14" t="s">
        <v>1415</v>
      </c>
      <c r="P146" s="14" t="s">
        <v>90</v>
      </c>
      <c r="R146" s="14">
        <v>21</v>
      </c>
      <c r="S146" s="14">
        <v>1</v>
      </c>
      <c r="T146" s="14" t="s">
        <v>875</v>
      </c>
      <c r="U146" s="14">
        <f t="shared" si="16"/>
      </c>
      <c r="V146" s="14">
        <f t="shared" si="17"/>
        <v>1</v>
      </c>
      <c r="W146" s="14">
        <f t="shared" si="18"/>
        <v>0</v>
      </c>
      <c r="X146" s="14">
        <f t="shared" si="19"/>
        <v>0</v>
      </c>
      <c r="Y146" s="14">
        <f t="shared" si="20"/>
        <v>0</v>
      </c>
      <c r="Z146" s="14">
        <f t="shared" si="21"/>
        <v>0</v>
      </c>
      <c r="AA146" s="14">
        <f t="shared" si="22"/>
        <v>0</v>
      </c>
      <c r="AB146" s="14">
        <f t="shared" si="23"/>
        <v>0</v>
      </c>
    </row>
    <row r="147" spans="1:28" ht="140.25">
      <c r="A147" s="18" t="s">
        <v>1932</v>
      </c>
      <c r="B147" s="18"/>
      <c r="C147" s="30">
        <v>2</v>
      </c>
      <c r="D147" s="14">
        <v>618</v>
      </c>
      <c r="E147" s="14" t="s">
        <v>47</v>
      </c>
      <c r="F147" s="14" t="s">
        <v>1229</v>
      </c>
      <c r="G147" s="14" t="s">
        <v>1230</v>
      </c>
      <c r="H147" s="14" t="s">
        <v>1402</v>
      </c>
      <c r="I147" s="14" t="s">
        <v>1384</v>
      </c>
      <c r="J147" s="14" t="s">
        <v>1400</v>
      </c>
      <c r="K147" s="14" t="s">
        <v>1403</v>
      </c>
      <c r="L147" s="14" t="s">
        <v>1126</v>
      </c>
      <c r="N147" s="14">
        <v>617</v>
      </c>
      <c r="O147" s="14" t="s">
        <v>1415</v>
      </c>
      <c r="P147" s="14" t="s">
        <v>1605</v>
      </c>
      <c r="R147" s="14">
        <v>21</v>
      </c>
      <c r="U147" s="14">
        <f t="shared" si="16"/>
      </c>
      <c r="V147" s="14">
        <f t="shared" si="17"/>
        <v>1</v>
      </c>
      <c r="W147" s="14">
        <f t="shared" si="18"/>
        <v>0</v>
      </c>
      <c r="X147" s="14">
        <f t="shared" si="19"/>
        <v>0</v>
      </c>
      <c r="Y147" s="14">
        <f t="shared" si="20"/>
        <v>0</v>
      </c>
      <c r="Z147" s="14">
        <f t="shared" si="21"/>
        <v>0</v>
      </c>
      <c r="AA147" s="14">
        <f t="shared" si="22"/>
        <v>0</v>
      </c>
      <c r="AB147" s="14">
        <f t="shared" si="23"/>
        <v>0</v>
      </c>
    </row>
    <row r="148" spans="1:28" ht="140.25">
      <c r="A148" s="18" t="s">
        <v>1932</v>
      </c>
      <c r="B148" s="18"/>
      <c r="C148" s="30">
        <v>2</v>
      </c>
      <c r="D148" s="14">
        <v>637</v>
      </c>
      <c r="E148" s="14" t="s">
        <v>47</v>
      </c>
      <c r="F148" s="14" t="s">
        <v>1229</v>
      </c>
      <c r="G148" s="14" t="s">
        <v>1230</v>
      </c>
      <c r="H148" s="14" t="s">
        <v>1402</v>
      </c>
      <c r="I148" s="14" t="s">
        <v>1384</v>
      </c>
      <c r="J148" s="14" t="s">
        <v>1400</v>
      </c>
      <c r="K148" s="14" t="s">
        <v>1403</v>
      </c>
      <c r="L148" s="14" t="s">
        <v>1126</v>
      </c>
      <c r="N148" s="14">
        <v>617</v>
      </c>
      <c r="O148" s="14" t="s">
        <v>1415</v>
      </c>
      <c r="P148" s="14" t="s">
        <v>1605</v>
      </c>
      <c r="R148" s="14">
        <v>21</v>
      </c>
      <c r="U148" s="14">
        <f t="shared" si="16"/>
      </c>
      <c r="V148" s="14">
        <f t="shared" si="17"/>
        <v>1</v>
      </c>
      <c r="W148" s="14">
        <f t="shared" si="18"/>
        <v>0</v>
      </c>
      <c r="X148" s="14">
        <f t="shared" si="19"/>
        <v>0</v>
      </c>
      <c r="Y148" s="14">
        <f t="shared" si="20"/>
        <v>0</v>
      </c>
      <c r="Z148" s="14">
        <f t="shared" si="21"/>
        <v>0</v>
      </c>
      <c r="AA148" s="14">
        <f t="shared" si="22"/>
        <v>0</v>
      </c>
      <c r="AB148" s="14">
        <f t="shared" si="23"/>
        <v>0</v>
      </c>
    </row>
    <row r="149" spans="1:28" ht="51">
      <c r="A149" s="18" t="s">
        <v>1932</v>
      </c>
      <c r="B149" s="18"/>
      <c r="C149" s="30"/>
      <c r="D149" s="35">
        <v>1560</v>
      </c>
      <c r="E149" s="22" t="s">
        <v>1478</v>
      </c>
      <c r="F149" s="36" t="s">
        <v>652</v>
      </c>
      <c r="G149" s="36" t="s">
        <v>1858</v>
      </c>
      <c r="H149" s="36" t="s">
        <v>1858</v>
      </c>
      <c r="I149" s="22" t="s">
        <v>1857</v>
      </c>
      <c r="J149" s="22" t="s">
        <v>585</v>
      </c>
      <c r="K149" s="22" t="s">
        <v>586</v>
      </c>
      <c r="L149" s="14" t="s">
        <v>1125</v>
      </c>
      <c r="M149" s="22"/>
      <c r="N149" s="22">
        <v>1018</v>
      </c>
      <c r="O149" s="14" t="s">
        <v>1961</v>
      </c>
      <c r="P149" s="14" t="s">
        <v>2367</v>
      </c>
      <c r="R149" s="14">
        <v>21</v>
      </c>
      <c r="U149" s="14">
        <f t="shared" si="16"/>
      </c>
      <c r="V149" s="14">
        <f t="shared" si="17"/>
        <v>1</v>
      </c>
      <c r="W149" s="14">
        <f t="shared" si="18"/>
        <v>0</v>
      </c>
      <c r="X149" s="14">
        <f t="shared" si="19"/>
        <v>0</v>
      </c>
      <c r="Y149" s="14">
        <f t="shared" si="20"/>
        <v>0</v>
      </c>
      <c r="Z149" s="14">
        <f t="shared" si="21"/>
        <v>0</v>
      </c>
      <c r="AA149" s="14">
        <f t="shared" si="22"/>
        <v>0</v>
      </c>
      <c r="AB149" s="14">
        <f t="shared" si="23"/>
        <v>0</v>
      </c>
    </row>
    <row r="150" spans="1:28" ht="51">
      <c r="A150" s="18" t="s">
        <v>1932</v>
      </c>
      <c r="B150" s="18"/>
      <c r="C150" s="30"/>
      <c r="D150" s="35">
        <v>2003</v>
      </c>
      <c r="E150" s="22" t="s">
        <v>1501</v>
      </c>
      <c r="F150" s="36"/>
      <c r="G150" s="36" t="s">
        <v>1858</v>
      </c>
      <c r="H150" s="36" t="s">
        <v>1858</v>
      </c>
      <c r="I150" s="22" t="s">
        <v>572</v>
      </c>
      <c r="J150" s="22" t="s">
        <v>585</v>
      </c>
      <c r="K150" s="22" t="s">
        <v>586</v>
      </c>
      <c r="L150" s="14" t="s">
        <v>1125</v>
      </c>
      <c r="M150" s="22"/>
      <c r="N150" s="22">
        <v>1018</v>
      </c>
      <c r="O150" s="14" t="s">
        <v>1961</v>
      </c>
      <c r="P150" s="14" t="s">
        <v>2367</v>
      </c>
      <c r="R150" s="14">
        <v>21</v>
      </c>
      <c r="U150" s="14">
        <f t="shared" si="16"/>
      </c>
      <c r="V150" s="14">
        <f t="shared" si="17"/>
        <v>1</v>
      </c>
      <c r="W150" s="14">
        <f t="shared" si="18"/>
        <v>0</v>
      </c>
      <c r="X150" s="14">
        <f t="shared" si="19"/>
        <v>0</v>
      </c>
      <c r="Y150" s="14">
        <f t="shared" si="20"/>
        <v>0</v>
      </c>
      <c r="Z150" s="14">
        <f t="shared" si="21"/>
        <v>0</v>
      </c>
      <c r="AA150" s="14">
        <f t="shared" si="22"/>
        <v>0</v>
      </c>
      <c r="AB150" s="14">
        <f t="shared" si="23"/>
        <v>0</v>
      </c>
    </row>
    <row r="151" spans="1:28" ht="127.5">
      <c r="A151" s="18" t="s">
        <v>1932</v>
      </c>
      <c r="B151" s="18"/>
      <c r="C151" s="30"/>
      <c r="D151" s="14">
        <v>1517</v>
      </c>
      <c r="E151" s="14" t="s">
        <v>1628</v>
      </c>
      <c r="F151" s="14" t="s">
        <v>170</v>
      </c>
      <c r="G151" s="14" t="s">
        <v>652</v>
      </c>
      <c r="H151" s="14" t="s">
        <v>1841</v>
      </c>
      <c r="I151" s="14" t="s">
        <v>1384</v>
      </c>
      <c r="J151" s="14" t="s">
        <v>1629</v>
      </c>
      <c r="K151" s="14" t="s">
        <v>1630</v>
      </c>
      <c r="L151" s="14" t="s">
        <v>1125</v>
      </c>
      <c r="N151" s="14">
        <v>1465</v>
      </c>
      <c r="O151" s="14" t="s">
        <v>1961</v>
      </c>
      <c r="P151" s="14" t="s">
        <v>2367</v>
      </c>
      <c r="R151" s="14">
        <v>21</v>
      </c>
      <c r="U151" s="14">
        <f t="shared" si="16"/>
      </c>
      <c r="V151" s="14">
        <f t="shared" si="17"/>
        <v>1</v>
      </c>
      <c r="W151" s="14">
        <f t="shared" si="18"/>
        <v>0</v>
      </c>
      <c r="X151" s="14">
        <f t="shared" si="19"/>
        <v>0</v>
      </c>
      <c r="Y151" s="14">
        <f t="shared" si="20"/>
        <v>0</v>
      </c>
      <c r="Z151" s="14">
        <f t="shared" si="21"/>
        <v>0</v>
      </c>
      <c r="AA151" s="14">
        <f t="shared" si="22"/>
        <v>0</v>
      </c>
      <c r="AB151" s="14">
        <f t="shared" si="23"/>
        <v>0</v>
      </c>
    </row>
    <row r="152" spans="1:28" ht="25.5">
      <c r="A152" s="18" t="s">
        <v>1932</v>
      </c>
      <c r="B152" s="18"/>
      <c r="C152" s="30"/>
      <c r="D152" s="14">
        <v>826</v>
      </c>
      <c r="E152" s="14" t="s">
        <v>2635</v>
      </c>
      <c r="F152" s="14" t="s">
        <v>1863</v>
      </c>
      <c r="G152" s="14" t="s">
        <v>1868</v>
      </c>
      <c r="H152" s="14" t="s">
        <v>1715</v>
      </c>
      <c r="I152" s="14" t="s">
        <v>1384</v>
      </c>
      <c r="J152" s="14" t="s">
        <v>2321</v>
      </c>
      <c r="K152" s="14" t="s">
        <v>2322</v>
      </c>
      <c r="L152" s="14" t="s">
        <v>1040</v>
      </c>
      <c r="N152" s="14">
        <v>1614</v>
      </c>
      <c r="O152" s="14" t="s">
        <v>1415</v>
      </c>
      <c r="P152" s="14" t="s">
        <v>2370</v>
      </c>
      <c r="R152" s="14">
        <v>21</v>
      </c>
      <c r="S152" s="14" t="s">
        <v>1916</v>
      </c>
      <c r="T152" s="14" t="s">
        <v>1272</v>
      </c>
      <c r="U152" s="14">
        <f t="shared" si="16"/>
      </c>
      <c r="V152" s="14">
        <f t="shared" si="17"/>
        <v>1</v>
      </c>
      <c r="W152" s="14">
        <f t="shared" si="18"/>
        <v>0</v>
      </c>
      <c r="X152" s="14">
        <f t="shared" si="19"/>
        <v>0</v>
      </c>
      <c r="Y152" s="14">
        <f t="shared" si="20"/>
        <v>0</v>
      </c>
      <c r="Z152" s="14">
        <f t="shared" si="21"/>
        <v>0</v>
      </c>
      <c r="AA152" s="14">
        <f t="shared" si="22"/>
        <v>0</v>
      </c>
      <c r="AB152" s="14">
        <f t="shared" si="23"/>
        <v>0</v>
      </c>
    </row>
    <row r="153" spans="1:28" ht="76.5">
      <c r="A153" s="18" t="s">
        <v>1932</v>
      </c>
      <c r="B153" s="18"/>
      <c r="C153" s="30"/>
      <c r="D153" s="14">
        <v>1518</v>
      </c>
      <c r="E153" s="14" t="s">
        <v>1628</v>
      </c>
      <c r="F153" s="14" t="s">
        <v>1631</v>
      </c>
      <c r="G153" s="14" t="s">
        <v>652</v>
      </c>
      <c r="H153" s="14" t="s">
        <v>1956</v>
      </c>
      <c r="I153" s="14" t="s">
        <v>1384</v>
      </c>
      <c r="J153" s="14" t="s">
        <v>1632</v>
      </c>
      <c r="K153" s="14" t="s">
        <v>1630</v>
      </c>
      <c r="L153" s="14" t="s">
        <v>1125</v>
      </c>
      <c r="N153" s="14">
        <v>1647</v>
      </c>
      <c r="O153" s="14" t="s">
        <v>1415</v>
      </c>
      <c r="P153" s="14" t="s">
        <v>2368</v>
      </c>
      <c r="Q153" s="14" t="s">
        <v>2367</v>
      </c>
      <c r="R153" s="14">
        <v>21</v>
      </c>
      <c r="U153" s="14">
        <f t="shared" si="16"/>
      </c>
      <c r="V153" s="14">
        <f t="shared" si="17"/>
        <v>1</v>
      </c>
      <c r="W153" s="14">
        <f t="shared" si="18"/>
        <v>0</v>
      </c>
      <c r="X153" s="14">
        <f t="shared" si="19"/>
        <v>0</v>
      </c>
      <c r="Y153" s="14">
        <f t="shared" si="20"/>
        <v>0</v>
      </c>
      <c r="Z153" s="14">
        <f t="shared" si="21"/>
        <v>0</v>
      </c>
      <c r="AA153" s="14">
        <f t="shared" si="22"/>
        <v>0</v>
      </c>
      <c r="AB153" s="14">
        <f t="shared" si="23"/>
        <v>0</v>
      </c>
    </row>
    <row r="154" spans="1:28" ht="89.25">
      <c r="A154" s="18" t="s">
        <v>1932</v>
      </c>
      <c r="B154" s="18"/>
      <c r="C154" s="30"/>
      <c r="D154" s="14">
        <v>1801</v>
      </c>
      <c r="E154" s="14" t="s">
        <v>2016</v>
      </c>
      <c r="F154" s="14" t="s">
        <v>446</v>
      </c>
      <c r="G154" s="14" t="s">
        <v>87</v>
      </c>
      <c r="H154" s="14" t="s">
        <v>1715</v>
      </c>
      <c r="I154" s="14" t="s">
        <v>1951</v>
      </c>
      <c r="J154" s="14" t="s">
        <v>1515</v>
      </c>
      <c r="K154" s="14" t="s">
        <v>1516</v>
      </c>
      <c r="L154" s="14" t="s">
        <v>1126</v>
      </c>
      <c r="N154" s="14">
        <v>1801</v>
      </c>
      <c r="O154" s="14" t="s">
        <v>1415</v>
      </c>
      <c r="P154" s="14" t="s">
        <v>2535</v>
      </c>
      <c r="R154" s="14">
        <v>21</v>
      </c>
      <c r="U154" s="14">
        <f t="shared" si="16"/>
      </c>
      <c r="V154" s="14">
        <f t="shared" si="17"/>
        <v>1</v>
      </c>
      <c r="W154" s="14">
        <f t="shared" si="18"/>
        <v>0</v>
      </c>
      <c r="X154" s="14">
        <f t="shared" si="19"/>
        <v>0</v>
      </c>
      <c r="Y154" s="14">
        <f t="shared" si="20"/>
        <v>0</v>
      </c>
      <c r="Z154" s="14">
        <f t="shared" si="21"/>
        <v>0</v>
      </c>
      <c r="AA154" s="14">
        <f t="shared" si="22"/>
        <v>0</v>
      </c>
      <c r="AB154" s="14">
        <f t="shared" si="23"/>
        <v>0</v>
      </c>
    </row>
    <row r="155" spans="1:28" ht="89.25">
      <c r="A155" s="18" t="s">
        <v>1932</v>
      </c>
      <c r="B155" s="18"/>
      <c r="C155" s="30"/>
      <c r="D155" s="14">
        <v>2118</v>
      </c>
      <c r="E155" s="14" t="s">
        <v>2607</v>
      </c>
      <c r="F155" s="14" t="s">
        <v>446</v>
      </c>
      <c r="G155" s="14" t="s">
        <v>87</v>
      </c>
      <c r="H155" s="14" t="s">
        <v>1715</v>
      </c>
      <c r="I155" s="14" t="s">
        <v>1951</v>
      </c>
      <c r="J155" s="14" t="s">
        <v>1515</v>
      </c>
      <c r="K155" s="14" t="s">
        <v>1516</v>
      </c>
      <c r="L155" s="14" t="s">
        <v>1126</v>
      </c>
      <c r="N155" s="14">
        <v>1801</v>
      </c>
      <c r="O155" s="14" t="s">
        <v>1415</v>
      </c>
      <c r="P155" s="14" t="s">
        <v>2535</v>
      </c>
      <c r="R155" s="14">
        <v>21</v>
      </c>
      <c r="U155" s="14">
        <f t="shared" si="16"/>
      </c>
      <c r="V155" s="14">
        <f t="shared" si="17"/>
        <v>1</v>
      </c>
      <c r="W155" s="14">
        <f t="shared" si="18"/>
        <v>0</v>
      </c>
      <c r="X155" s="14">
        <f t="shared" si="19"/>
        <v>0</v>
      </c>
      <c r="Y155" s="14">
        <f t="shared" si="20"/>
        <v>0</v>
      </c>
      <c r="Z155" s="14">
        <f t="shared" si="21"/>
        <v>0</v>
      </c>
      <c r="AA155" s="14">
        <f t="shared" si="22"/>
        <v>0</v>
      </c>
      <c r="AB155" s="14">
        <f t="shared" si="23"/>
        <v>0</v>
      </c>
    </row>
    <row r="156" spans="1:28" ht="76.5">
      <c r="A156" s="18" t="s">
        <v>1932</v>
      </c>
      <c r="B156" s="18"/>
      <c r="C156" s="30"/>
      <c r="D156" s="14">
        <v>1803</v>
      </c>
      <c r="E156" s="14" t="s">
        <v>2016</v>
      </c>
      <c r="F156" s="14" t="s">
        <v>930</v>
      </c>
      <c r="G156" s="14"/>
      <c r="H156" s="14"/>
      <c r="I156" s="14" t="s">
        <v>1384</v>
      </c>
      <c r="J156" s="14" t="s">
        <v>1517</v>
      </c>
      <c r="K156" s="14" t="s">
        <v>1518</v>
      </c>
      <c r="L156" s="14" t="s">
        <v>1041</v>
      </c>
      <c r="N156" s="14">
        <v>1803</v>
      </c>
      <c r="O156" s="14" t="s">
        <v>1415</v>
      </c>
      <c r="P156" s="14" t="s">
        <v>2373</v>
      </c>
      <c r="R156" s="14">
        <v>21</v>
      </c>
      <c r="U156" s="14">
        <f t="shared" si="16"/>
      </c>
      <c r="V156" s="14">
        <f t="shared" si="17"/>
        <v>1</v>
      </c>
      <c r="W156" s="14">
        <f t="shared" si="18"/>
        <v>0</v>
      </c>
      <c r="X156" s="14">
        <f t="shared" si="19"/>
        <v>0</v>
      </c>
      <c r="Y156" s="14">
        <f t="shared" si="20"/>
        <v>0</v>
      </c>
      <c r="Z156" s="14">
        <f t="shared" si="21"/>
        <v>0</v>
      </c>
      <c r="AA156" s="14">
        <f t="shared" si="22"/>
        <v>0</v>
      </c>
      <c r="AB156" s="14">
        <f t="shared" si="23"/>
        <v>0</v>
      </c>
    </row>
    <row r="157" spans="1:28" ht="76.5">
      <c r="A157" s="18" t="s">
        <v>1932</v>
      </c>
      <c r="B157" s="18"/>
      <c r="C157" s="30"/>
      <c r="D157" s="14">
        <v>2119</v>
      </c>
      <c r="E157" s="14" t="s">
        <v>2607</v>
      </c>
      <c r="F157" s="14" t="s">
        <v>930</v>
      </c>
      <c r="G157" s="14"/>
      <c r="H157" s="14"/>
      <c r="I157" s="14" t="s">
        <v>1384</v>
      </c>
      <c r="J157" s="14" t="s">
        <v>1517</v>
      </c>
      <c r="K157" s="14" t="s">
        <v>1518</v>
      </c>
      <c r="L157" s="14" t="s">
        <v>1041</v>
      </c>
      <c r="N157" s="14">
        <v>1803</v>
      </c>
      <c r="O157" s="14" t="s">
        <v>1415</v>
      </c>
      <c r="P157" s="14" t="s">
        <v>2532</v>
      </c>
      <c r="R157" s="14">
        <v>21</v>
      </c>
      <c r="U157" s="14">
        <f t="shared" si="16"/>
      </c>
      <c r="V157" s="14">
        <f t="shared" si="17"/>
        <v>1</v>
      </c>
      <c r="W157" s="14">
        <f t="shared" si="18"/>
        <v>0</v>
      </c>
      <c r="X157" s="14">
        <f t="shared" si="19"/>
        <v>0</v>
      </c>
      <c r="Y157" s="14">
        <f t="shared" si="20"/>
        <v>0</v>
      </c>
      <c r="Z157" s="14">
        <f t="shared" si="21"/>
        <v>0</v>
      </c>
      <c r="AA157" s="14">
        <f t="shared" si="22"/>
        <v>0</v>
      </c>
      <c r="AB157" s="14">
        <f t="shared" si="23"/>
        <v>0</v>
      </c>
    </row>
    <row r="158" spans="1:28" ht="89.25">
      <c r="A158" s="18" t="s">
        <v>1932</v>
      </c>
      <c r="B158" s="18"/>
      <c r="C158" s="30"/>
      <c r="D158" s="14">
        <v>318</v>
      </c>
      <c r="E158" s="14" t="s">
        <v>521</v>
      </c>
      <c r="F158" s="14" t="s">
        <v>177</v>
      </c>
      <c r="G158" s="14"/>
      <c r="H158" s="14"/>
      <c r="I158" s="14" t="s">
        <v>1384</v>
      </c>
      <c r="J158" s="14" t="s">
        <v>245</v>
      </c>
      <c r="K158" s="14" t="s">
        <v>246</v>
      </c>
      <c r="L158" s="14" t="s">
        <v>1126</v>
      </c>
      <c r="O158" s="14" t="s">
        <v>1415</v>
      </c>
      <c r="P158" s="14" t="s">
        <v>2374</v>
      </c>
      <c r="Q158" s="14">
        <v>1</v>
      </c>
      <c r="R158" s="14">
        <v>21</v>
      </c>
      <c r="U158" s="14">
        <f t="shared" si="16"/>
      </c>
      <c r="V158" s="14">
        <f t="shared" si="17"/>
        <v>1</v>
      </c>
      <c r="W158" s="14">
        <f t="shared" si="18"/>
        <v>0</v>
      </c>
      <c r="X158" s="14">
        <f t="shared" si="19"/>
        <v>0</v>
      </c>
      <c r="Y158" s="14">
        <f t="shared" si="20"/>
        <v>0</v>
      </c>
      <c r="Z158" s="14">
        <f t="shared" si="21"/>
        <v>0</v>
      </c>
      <c r="AA158" s="14">
        <f t="shared" si="22"/>
        <v>0</v>
      </c>
      <c r="AB158" s="14">
        <f t="shared" si="23"/>
        <v>0</v>
      </c>
    </row>
    <row r="159" spans="1:223" s="23" customFormat="1" ht="76.5">
      <c r="A159" s="18" t="s">
        <v>1932</v>
      </c>
      <c r="B159" s="18"/>
      <c r="C159" s="30"/>
      <c r="D159" s="14">
        <v>416</v>
      </c>
      <c r="E159" s="14" t="s">
        <v>1581</v>
      </c>
      <c r="F159" s="14" t="s">
        <v>1522</v>
      </c>
      <c r="G159" s="14" t="s">
        <v>235</v>
      </c>
      <c r="H159" s="14" t="s">
        <v>2263</v>
      </c>
      <c r="I159" s="14" t="s">
        <v>1384</v>
      </c>
      <c r="J159" s="14" t="s">
        <v>2264</v>
      </c>
      <c r="K159" s="14" t="s">
        <v>2265</v>
      </c>
      <c r="L159" s="14" t="s">
        <v>1040</v>
      </c>
      <c r="M159" s="14"/>
      <c r="N159" s="14"/>
      <c r="O159" s="14" t="s">
        <v>1415</v>
      </c>
      <c r="P159" s="14" t="s">
        <v>2375</v>
      </c>
      <c r="Q159" s="14"/>
      <c r="R159" s="14">
        <v>21</v>
      </c>
      <c r="S159" s="14" t="s">
        <v>1397</v>
      </c>
      <c r="T159" s="14" t="s">
        <v>1396</v>
      </c>
      <c r="U159" s="14">
        <f t="shared" si="16"/>
      </c>
      <c r="V159" s="14">
        <f t="shared" si="17"/>
        <v>1</v>
      </c>
      <c r="W159" s="14">
        <f t="shared" si="18"/>
        <v>0</v>
      </c>
      <c r="X159" s="14">
        <f t="shared" si="19"/>
        <v>0</v>
      </c>
      <c r="Y159" s="14">
        <f t="shared" si="20"/>
        <v>0</v>
      </c>
      <c r="Z159" s="14">
        <f t="shared" si="21"/>
        <v>0</v>
      </c>
      <c r="AA159" s="14">
        <f t="shared" si="22"/>
        <v>0</v>
      </c>
      <c r="AB159" s="14">
        <f t="shared" si="23"/>
        <v>0</v>
      </c>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row>
    <row r="160" spans="1:28" ht="165.75">
      <c r="A160" s="18" t="s">
        <v>1932</v>
      </c>
      <c r="B160" s="18"/>
      <c r="C160" s="30">
        <v>2</v>
      </c>
      <c r="D160" s="14">
        <v>1496</v>
      </c>
      <c r="E160" s="14" t="s">
        <v>1628</v>
      </c>
      <c r="F160" s="14" t="s">
        <v>956</v>
      </c>
      <c r="G160" s="14" t="s">
        <v>1956</v>
      </c>
      <c r="H160" s="14" t="s">
        <v>107</v>
      </c>
      <c r="I160" s="14" t="s">
        <v>1384</v>
      </c>
      <c r="J160" s="14" t="s">
        <v>1977</v>
      </c>
      <c r="K160" s="14" t="s">
        <v>1978</v>
      </c>
      <c r="L160" s="14" t="s">
        <v>1125</v>
      </c>
      <c r="O160" s="14" t="s">
        <v>1415</v>
      </c>
      <c r="P160" s="14" t="s">
        <v>2520</v>
      </c>
      <c r="R160" s="14">
        <v>21</v>
      </c>
      <c r="U160" s="14">
        <f t="shared" si="16"/>
      </c>
      <c r="V160" s="14">
        <f t="shared" si="17"/>
        <v>1</v>
      </c>
      <c r="W160" s="14">
        <f t="shared" si="18"/>
        <v>0</v>
      </c>
      <c r="X160" s="14">
        <f t="shared" si="19"/>
        <v>0</v>
      </c>
      <c r="Y160" s="14">
        <f t="shared" si="20"/>
        <v>0</v>
      </c>
      <c r="Z160" s="14">
        <f t="shared" si="21"/>
        <v>0</v>
      </c>
      <c r="AA160" s="14">
        <f t="shared" si="22"/>
        <v>0</v>
      </c>
      <c r="AB160" s="14">
        <f t="shared" si="23"/>
        <v>0</v>
      </c>
    </row>
    <row r="161" spans="1:28" ht="63.75">
      <c r="A161" s="18" t="s">
        <v>1932</v>
      </c>
      <c r="B161" s="18"/>
      <c r="C161" s="30"/>
      <c r="D161" s="35">
        <v>1587</v>
      </c>
      <c r="E161" s="22" t="s">
        <v>1478</v>
      </c>
      <c r="F161" s="36" t="s">
        <v>1223</v>
      </c>
      <c r="G161" s="36" t="s">
        <v>1224</v>
      </c>
      <c r="H161" s="36" t="s">
        <v>1957</v>
      </c>
      <c r="I161" s="22" t="s">
        <v>1857</v>
      </c>
      <c r="J161" s="22" t="s">
        <v>13</v>
      </c>
      <c r="K161" s="22" t="s">
        <v>14</v>
      </c>
      <c r="L161" s="14" t="s">
        <v>1126</v>
      </c>
      <c r="M161" s="22"/>
      <c r="N161" s="22"/>
      <c r="O161" s="14" t="s">
        <v>1415</v>
      </c>
      <c r="P161" s="14" t="s">
        <v>2381</v>
      </c>
      <c r="R161" s="14">
        <v>21</v>
      </c>
      <c r="U161" s="14">
        <f t="shared" si="16"/>
      </c>
      <c r="V161" s="14">
        <f t="shared" si="17"/>
        <v>1</v>
      </c>
      <c r="W161" s="14">
        <f t="shared" si="18"/>
        <v>0</v>
      </c>
      <c r="X161" s="14">
        <f t="shared" si="19"/>
        <v>0</v>
      </c>
      <c r="Y161" s="14">
        <f t="shared" si="20"/>
        <v>0</v>
      </c>
      <c r="Z161" s="14">
        <f t="shared" si="21"/>
        <v>0</v>
      </c>
      <c r="AA161" s="14">
        <f t="shared" si="22"/>
        <v>0</v>
      </c>
      <c r="AB161" s="14">
        <f t="shared" si="23"/>
        <v>0</v>
      </c>
    </row>
    <row r="162" spans="1:223" s="24" customFormat="1" ht="63.75">
      <c r="A162" s="18" t="s">
        <v>1932</v>
      </c>
      <c r="B162" s="18"/>
      <c r="C162" s="30"/>
      <c r="D162" s="14">
        <v>1898</v>
      </c>
      <c r="E162" s="14" t="s">
        <v>842</v>
      </c>
      <c r="F162" s="14" t="s">
        <v>1381</v>
      </c>
      <c r="G162" s="14" t="s">
        <v>1382</v>
      </c>
      <c r="H162" s="14" t="s">
        <v>1841</v>
      </c>
      <c r="I162" s="14" t="s">
        <v>1384</v>
      </c>
      <c r="J162" s="14" t="s">
        <v>2111</v>
      </c>
      <c r="K162" s="14" t="s">
        <v>968</v>
      </c>
      <c r="L162" s="14" t="s">
        <v>1040</v>
      </c>
      <c r="M162" s="14"/>
      <c r="N162" s="14"/>
      <c r="O162" s="14" t="s">
        <v>1415</v>
      </c>
      <c r="P162" s="14" t="s">
        <v>2382</v>
      </c>
      <c r="Q162" s="14"/>
      <c r="R162" s="14">
        <v>21</v>
      </c>
      <c r="S162" s="14">
        <v>1</v>
      </c>
      <c r="T162" s="14"/>
      <c r="U162" s="14">
        <f t="shared" si="16"/>
      </c>
      <c r="V162" s="14">
        <f t="shared" si="17"/>
        <v>1</v>
      </c>
      <c r="W162" s="14">
        <f t="shared" si="18"/>
        <v>0</v>
      </c>
      <c r="X162" s="14">
        <f t="shared" si="19"/>
        <v>0</v>
      </c>
      <c r="Y162" s="14">
        <f t="shared" si="20"/>
        <v>0</v>
      </c>
      <c r="Z162" s="14">
        <f t="shared" si="21"/>
        <v>0</v>
      </c>
      <c r="AA162" s="14">
        <f t="shared" si="22"/>
        <v>0</v>
      </c>
      <c r="AB162" s="14">
        <f t="shared" si="23"/>
        <v>0</v>
      </c>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row>
    <row r="163" spans="1:28" ht="38.25">
      <c r="A163" s="18" t="s">
        <v>1932</v>
      </c>
      <c r="B163" s="18"/>
      <c r="C163" s="30"/>
      <c r="D163" s="14">
        <v>1926</v>
      </c>
      <c r="E163" s="14" t="s">
        <v>842</v>
      </c>
      <c r="F163" s="14" t="s">
        <v>1828</v>
      </c>
      <c r="G163" s="14" t="s">
        <v>280</v>
      </c>
      <c r="H163" s="14" t="s">
        <v>1228</v>
      </c>
      <c r="I163" s="14" t="s">
        <v>1384</v>
      </c>
      <c r="J163" s="14" t="s">
        <v>1829</v>
      </c>
      <c r="K163" s="14" t="s">
        <v>1830</v>
      </c>
      <c r="L163" s="14" t="s">
        <v>1041</v>
      </c>
      <c r="O163" s="14" t="s">
        <v>1415</v>
      </c>
      <c r="P163" s="14" t="s">
        <v>2383</v>
      </c>
      <c r="R163" s="14">
        <v>21</v>
      </c>
      <c r="U163" s="14">
        <f t="shared" si="16"/>
      </c>
      <c r="V163" s="14">
        <f t="shared" si="17"/>
        <v>1</v>
      </c>
      <c r="W163" s="14">
        <f t="shared" si="18"/>
        <v>0</v>
      </c>
      <c r="X163" s="14">
        <f t="shared" si="19"/>
        <v>0</v>
      </c>
      <c r="Y163" s="14">
        <f t="shared" si="20"/>
        <v>0</v>
      </c>
      <c r="Z163" s="14">
        <f t="shared" si="21"/>
        <v>0</v>
      </c>
      <c r="AA163" s="14">
        <f t="shared" si="22"/>
        <v>0</v>
      </c>
      <c r="AB163" s="14">
        <f t="shared" si="23"/>
        <v>0</v>
      </c>
    </row>
    <row r="164" spans="1:28" ht="51">
      <c r="A164" s="18" t="s">
        <v>1932</v>
      </c>
      <c r="B164" s="18"/>
      <c r="C164" s="39" t="s">
        <v>1819</v>
      </c>
      <c r="D164" s="14">
        <v>1322</v>
      </c>
      <c r="E164" s="14" t="s">
        <v>2048</v>
      </c>
      <c r="F164" s="14" t="s">
        <v>86</v>
      </c>
      <c r="G164" s="14" t="s">
        <v>699</v>
      </c>
      <c r="H164" s="14" t="s">
        <v>793</v>
      </c>
      <c r="I164" s="14" t="s">
        <v>1384</v>
      </c>
      <c r="J164" s="14" t="s">
        <v>1756</v>
      </c>
      <c r="K164" s="14" t="s">
        <v>1757</v>
      </c>
      <c r="L164" s="14" t="s">
        <v>1125</v>
      </c>
      <c r="O164" s="14" t="s">
        <v>1961</v>
      </c>
      <c r="P164" s="14" t="s">
        <v>2378</v>
      </c>
      <c r="R164" s="14">
        <v>21</v>
      </c>
      <c r="U164" s="14">
        <f t="shared" si="16"/>
      </c>
      <c r="V164" s="14">
        <f t="shared" si="17"/>
        <v>1</v>
      </c>
      <c r="W164" s="14">
        <f t="shared" si="18"/>
        <v>0</v>
      </c>
      <c r="X164" s="14">
        <f t="shared" si="19"/>
        <v>0</v>
      </c>
      <c r="Y164" s="14">
        <f t="shared" si="20"/>
        <v>0</v>
      </c>
      <c r="Z164" s="14">
        <f t="shared" si="21"/>
        <v>0</v>
      </c>
      <c r="AA164" s="14">
        <f t="shared" si="22"/>
        <v>0</v>
      </c>
      <c r="AB164" s="14">
        <f t="shared" si="23"/>
        <v>0</v>
      </c>
    </row>
    <row r="165" spans="1:28" ht="76.5">
      <c r="A165" s="18" t="s">
        <v>1932</v>
      </c>
      <c r="B165" s="18"/>
      <c r="C165" s="30"/>
      <c r="D165" s="14">
        <v>1382</v>
      </c>
      <c r="E165" s="14" t="s">
        <v>121</v>
      </c>
      <c r="F165" s="14" t="s">
        <v>234</v>
      </c>
      <c r="G165" s="14" t="s">
        <v>828</v>
      </c>
      <c r="H165" s="14" t="s">
        <v>1227</v>
      </c>
      <c r="I165" s="14" t="s">
        <v>1384</v>
      </c>
      <c r="J165" s="14" t="s">
        <v>122</v>
      </c>
      <c r="K165" s="14" t="s">
        <v>123</v>
      </c>
      <c r="L165" s="14" t="s">
        <v>1125</v>
      </c>
      <c r="O165" s="14" t="s">
        <v>616</v>
      </c>
      <c r="P165" s="14" t="s">
        <v>2379</v>
      </c>
      <c r="R165" s="14">
        <v>21</v>
      </c>
      <c r="U165" s="14">
        <f t="shared" si="16"/>
      </c>
      <c r="V165" s="14">
        <f t="shared" si="17"/>
        <v>1</v>
      </c>
      <c r="W165" s="14">
        <f t="shared" si="18"/>
        <v>0</v>
      </c>
      <c r="X165" s="14">
        <f t="shared" si="19"/>
        <v>0</v>
      </c>
      <c r="Y165" s="14">
        <f t="shared" si="20"/>
        <v>0</v>
      </c>
      <c r="Z165" s="14">
        <f t="shared" si="21"/>
        <v>0</v>
      </c>
      <c r="AA165" s="14">
        <f t="shared" si="22"/>
        <v>0</v>
      </c>
      <c r="AB165" s="14">
        <f t="shared" si="23"/>
        <v>0</v>
      </c>
    </row>
    <row r="166" spans="1:28" ht="165.75">
      <c r="A166" s="18" t="s">
        <v>1932</v>
      </c>
      <c r="B166" s="18"/>
      <c r="C166" s="30"/>
      <c r="D166" s="14">
        <v>1681</v>
      </c>
      <c r="E166" s="14" t="s">
        <v>1666</v>
      </c>
      <c r="F166" s="14" t="s">
        <v>55</v>
      </c>
      <c r="G166" s="14" t="s">
        <v>1716</v>
      </c>
      <c r="H166" s="14" t="s">
        <v>652</v>
      </c>
      <c r="I166" s="14" t="s">
        <v>1384</v>
      </c>
      <c r="J166" s="14" t="s">
        <v>2338</v>
      </c>
      <c r="K166" s="14" t="s">
        <v>2339</v>
      </c>
      <c r="L166" s="14" t="s">
        <v>1126</v>
      </c>
      <c r="O166" s="14" t="s">
        <v>1961</v>
      </c>
      <c r="P166" s="14" t="s">
        <v>2388</v>
      </c>
      <c r="R166" s="14">
        <v>21</v>
      </c>
      <c r="U166" s="14">
        <f t="shared" si="16"/>
      </c>
      <c r="V166" s="14">
        <f t="shared" si="17"/>
        <v>1</v>
      </c>
      <c r="W166" s="14">
        <f t="shared" si="18"/>
        <v>0</v>
      </c>
      <c r="X166" s="14">
        <f t="shared" si="19"/>
        <v>0</v>
      </c>
      <c r="Y166" s="14">
        <f t="shared" si="20"/>
        <v>0</v>
      </c>
      <c r="Z166" s="14">
        <f t="shared" si="21"/>
        <v>0</v>
      </c>
      <c r="AA166" s="14">
        <f t="shared" si="22"/>
        <v>0</v>
      </c>
      <c r="AB166" s="14">
        <f t="shared" si="23"/>
        <v>0</v>
      </c>
    </row>
    <row r="167" spans="1:28" ht="242.25">
      <c r="A167" s="18" t="s">
        <v>1932</v>
      </c>
      <c r="B167" s="18"/>
      <c r="C167" s="30"/>
      <c r="D167" s="14">
        <v>1685</v>
      </c>
      <c r="E167" s="14" t="s">
        <v>1666</v>
      </c>
      <c r="F167" s="14" t="s">
        <v>2340</v>
      </c>
      <c r="G167" s="14" t="s">
        <v>947</v>
      </c>
      <c r="H167" s="14" t="s">
        <v>2341</v>
      </c>
      <c r="I167" s="14" t="s">
        <v>1384</v>
      </c>
      <c r="J167" s="14" t="s">
        <v>1534</v>
      </c>
      <c r="K167" s="14" t="s">
        <v>934</v>
      </c>
      <c r="L167" s="14" t="s">
        <v>1125</v>
      </c>
      <c r="O167" s="14" t="s">
        <v>1961</v>
      </c>
      <c r="P167" s="14" t="s">
        <v>2388</v>
      </c>
      <c r="R167" s="14">
        <v>21</v>
      </c>
      <c r="U167" s="14">
        <f t="shared" si="16"/>
      </c>
      <c r="V167" s="14">
        <f t="shared" si="17"/>
        <v>1</v>
      </c>
      <c r="W167" s="14">
        <f t="shared" si="18"/>
        <v>0</v>
      </c>
      <c r="X167" s="14">
        <f t="shared" si="19"/>
        <v>0</v>
      </c>
      <c r="Y167" s="14">
        <f t="shared" si="20"/>
        <v>0</v>
      </c>
      <c r="Z167" s="14">
        <f t="shared" si="21"/>
        <v>0</v>
      </c>
      <c r="AA167" s="14">
        <f t="shared" si="22"/>
        <v>0</v>
      </c>
      <c r="AB167" s="14">
        <f t="shared" si="23"/>
        <v>0</v>
      </c>
    </row>
    <row r="168" spans="1:28" ht="76.5">
      <c r="A168" s="18" t="s">
        <v>1932</v>
      </c>
      <c r="B168" s="18"/>
      <c r="C168" s="30" t="s">
        <v>194</v>
      </c>
      <c r="D168" s="14">
        <v>1876</v>
      </c>
      <c r="E168" s="14" t="s">
        <v>842</v>
      </c>
      <c r="F168" s="14" t="s">
        <v>264</v>
      </c>
      <c r="G168" s="14" t="s">
        <v>1841</v>
      </c>
      <c r="H168" s="14" t="s">
        <v>1844</v>
      </c>
      <c r="I168" s="14" t="s">
        <v>1384</v>
      </c>
      <c r="J168" s="14" t="s">
        <v>2177</v>
      </c>
      <c r="K168" s="14" t="s">
        <v>2178</v>
      </c>
      <c r="L168" s="14" t="s">
        <v>1126</v>
      </c>
      <c r="O168" s="14" t="s">
        <v>616</v>
      </c>
      <c r="P168" s="14" t="s">
        <v>2385</v>
      </c>
      <c r="Q168" s="14">
        <v>3</v>
      </c>
      <c r="R168" s="14">
        <v>21</v>
      </c>
      <c r="T168" s="14" t="s">
        <v>2386</v>
      </c>
      <c r="U168" s="14">
        <f t="shared" si="16"/>
      </c>
      <c r="V168" s="14">
        <f t="shared" si="17"/>
        <v>1</v>
      </c>
      <c r="W168" s="14">
        <f t="shared" si="18"/>
        <v>0</v>
      </c>
      <c r="X168" s="14">
        <f t="shared" si="19"/>
        <v>0</v>
      </c>
      <c r="Y168" s="14">
        <f t="shared" si="20"/>
        <v>0</v>
      </c>
      <c r="Z168" s="14">
        <f t="shared" si="21"/>
        <v>0</v>
      </c>
      <c r="AA168" s="14">
        <f t="shared" si="22"/>
        <v>0</v>
      </c>
      <c r="AB168" s="14">
        <f t="shared" si="23"/>
        <v>0</v>
      </c>
    </row>
    <row r="169" spans="1:28" ht="63.75">
      <c r="A169" s="18" t="s">
        <v>1932</v>
      </c>
      <c r="B169" s="18"/>
      <c r="C169" s="30" t="s">
        <v>194</v>
      </c>
      <c r="D169" s="14">
        <v>1877</v>
      </c>
      <c r="E169" s="14" t="s">
        <v>842</v>
      </c>
      <c r="F169" s="14" t="s">
        <v>176</v>
      </c>
      <c r="G169" s="14" t="s">
        <v>1852</v>
      </c>
      <c r="H169" s="14" t="s">
        <v>1716</v>
      </c>
      <c r="I169" s="14" t="s">
        <v>1384</v>
      </c>
      <c r="J169" s="14" t="s">
        <v>2179</v>
      </c>
      <c r="K169" s="14" t="s">
        <v>2180</v>
      </c>
      <c r="L169" s="14" t="s">
        <v>1126</v>
      </c>
      <c r="O169" s="14" t="s">
        <v>616</v>
      </c>
      <c r="P169" s="14" t="s">
        <v>2385</v>
      </c>
      <c r="Q169" s="14">
        <v>3</v>
      </c>
      <c r="R169" s="14">
        <v>21</v>
      </c>
      <c r="T169" s="14" t="s">
        <v>2386</v>
      </c>
      <c r="U169" s="14">
        <f t="shared" si="16"/>
      </c>
      <c r="V169" s="14">
        <f t="shared" si="17"/>
        <v>1</v>
      </c>
      <c r="W169" s="14">
        <f t="shared" si="18"/>
        <v>0</v>
      </c>
      <c r="X169" s="14">
        <f t="shared" si="19"/>
        <v>0</v>
      </c>
      <c r="Y169" s="14">
        <f t="shared" si="20"/>
        <v>0</v>
      </c>
      <c r="Z169" s="14">
        <f t="shared" si="21"/>
        <v>0</v>
      </c>
      <c r="AA169" s="14">
        <f t="shared" si="22"/>
        <v>0</v>
      </c>
      <c r="AB169" s="14">
        <f t="shared" si="23"/>
        <v>0</v>
      </c>
    </row>
    <row r="170" spans="1:28" ht="76.5">
      <c r="A170" s="18" t="s">
        <v>1932</v>
      </c>
      <c r="B170" s="18"/>
      <c r="C170" s="30"/>
      <c r="D170" s="14">
        <v>1929</v>
      </c>
      <c r="E170" s="14" t="s">
        <v>842</v>
      </c>
      <c r="F170" s="14" t="s">
        <v>281</v>
      </c>
      <c r="G170" s="14" t="s">
        <v>282</v>
      </c>
      <c r="H170" s="14" t="s">
        <v>1716</v>
      </c>
      <c r="I170" s="14" t="s">
        <v>1384</v>
      </c>
      <c r="J170" s="14" t="s">
        <v>1908</v>
      </c>
      <c r="K170" s="14" t="s">
        <v>1909</v>
      </c>
      <c r="L170" s="14" t="s">
        <v>1126</v>
      </c>
      <c r="O170" s="14" t="s">
        <v>616</v>
      </c>
      <c r="P170" s="14" t="s">
        <v>153</v>
      </c>
      <c r="Q170" s="14">
        <v>3</v>
      </c>
      <c r="R170" s="14">
        <v>21</v>
      </c>
      <c r="T170" s="14" t="s">
        <v>2386</v>
      </c>
      <c r="U170" s="14">
        <f t="shared" si="16"/>
      </c>
      <c r="V170" s="14">
        <f t="shared" si="17"/>
        <v>1</v>
      </c>
      <c r="W170" s="14">
        <f t="shared" si="18"/>
        <v>0</v>
      </c>
      <c r="X170" s="14">
        <f t="shared" si="19"/>
        <v>0</v>
      </c>
      <c r="Y170" s="14">
        <f t="shared" si="20"/>
        <v>0</v>
      </c>
      <c r="Z170" s="14">
        <f t="shared" si="21"/>
        <v>0</v>
      </c>
      <c r="AA170" s="14">
        <f t="shared" si="22"/>
        <v>0</v>
      </c>
      <c r="AB170" s="14">
        <f t="shared" si="23"/>
        <v>0</v>
      </c>
    </row>
    <row r="171" spans="1:28" ht="76.5">
      <c r="A171" s="18" t="s">
        <v>1932</v>
      </c>
      <c r="B171" s="18"/>
      <c r="C171" s="30"/>
      <c r="D171" s="14">
        <v>2302</v>
      </c>
      <c r="E171" s="14" t="s">
        <v>2599</v>
      </c>
      <c r="F171" s="14" t="s">
        <v>264</v>
      </c>
      <c r="G171" s="14" t="s">
        <v>1841</v>
      </c>
      <c r="H171" s="14" t="s">
        <v>1844</v>
      </c>
      <c r="I171" s="14" t="s">
        <v>1951</v>
      </c>
      <c r="J171" s="14" t="s">
        <v>2194</v>
      </c>
      <c r="K171" s="14" t="s">
        <v>2311</v>
      </c>
      <c r="L171" s="14" t="s">
        <v>1657</v>
      </c>
      <c r="O171" s="14" t="s">
        <v>616</v>
      </c>
      <c r="P171" s="14" t="s">
        <v>2385</v>
      </c>
      <c r="Q171" s="14">
        <v>3</v>
      </c>
      <c r="R171" s="14">
        <v>21</v>
      </c>
      <c r="S171" s="14">
        <v>1</v>
      </c>
      <c r="T171" s="14" t="s">
        <v>2386</v>
      </c>
      <c r="U171" s="14">
        <f t="shared" si="16"/>
      </c>
      <c r="V171" s="14">
        <f t="shared" si="17"/>
        <v>1</v>
      </c>
      <c r="W171" s="14">
        <f t="shared" si="18"/>
        <v>0</v>
      </c>
      <c r="X171" s="14">
        <f t="shared" si="19"/>
        <v>0</v>
      </c>
      <c r="Y171" s="14">
        <f t="shared" si="20"/>
        <v>0</v>
      </c>
      <c r="Z171" s="14">
        <f t="shared" si="21"/>
        <v>0</v>
      </c>
      <c r="AA171" s="14">
        <f t="shared" si="22"/>
        <v>0</v>
      </c>
      <c r="AB171" s="14">
        <f t="shared" si="23"/>
        <v>0</v>
      </c>
    </row>
    <row r="172" spans="1:28" ht="89.25">
      <c r="A172" s="18" t="s">
        <v>1932</v>
      </c>
      <c r="B172" s="18"/>
      <c r="C172" s="30">
        <v>2</v>
      </c>
      <c r="D172" s="14">
        <v>1406</v>
      </c>
      <c r="E172" s="14" t="s">
        <v>121</v>
      </c>
      <c r="F172" s="14" t="s">
        <v>1218</v>
      </c>
      <c r="G172" s="14" t="s">
        <v>223</v>
      </c>
      <c r="H172" s="14" t="s">
        <v>1940</v>
      </c>
      <c r="I172" s="14" t="s">
        <v>1951</v>
      </c>
      <c r="J172" s="14" t="s">
        <v>2031</v>
      </c>
      <c r="K172" s="14" t="s">
        <v>2032</v>
      </c>
      <c r="L172" s="14" t="s">
        <v>1125</v>
      </c>
      <c r="O172" s="14" t="s">
        <v>272</v>
      </c>
      <c r="P172" s="14" t="s">
        <v>2380</v>
      </c>
      <c r="R172" s="14">
        <v>21</v>
      </c>
      <c r="U172" s="14">
        <f t="shared" si="16"/>
      </c>
      <c r="V172" s="14">
        <f t="shared" si="17"/>
        <v>1</v>
      </c>
      <c r="W172" s="14">
        <f t="shared" si="18"/>
        <v>0</v>
      </c>
      <c r="X172" s="14">
        <f t="shared" si="19"/>
        <v>0</v>
      </c>
      <c r="Y172" s="14">
        <f t="shared" si="20"/>
        <v>0</v>
      </c>
      <c r="Z172" s="14">
        <f t="shared" si="21"/>
        <v>0</v>
      </c>
      <c r="AA172" s="14">
        <f t="shared" si="22"/>
        <v>0</v>
      </c>
      <c r="AB172" s="14">
        <f t="shared" si="23"/>
        <v>0</v>
      </c>
    </row>
    <row r="173" spans="1:28" ht="51">
      <c r="A173" s="18" t="s">
        <v>1932</v>
      </c>
      <c r="B173" s="18"/>
      <c r="C173" s="30"/>
      <c r="D173" s="35">
        <v>2311</v>
      </c>
      <c r="E173" s="22" t="s">
        <v>2599</v>
      </c>
      <c r="F173" s="32" t="s">
        <v>268</v>
      </c>
      <c r="G173" s="32" t="s">
        <v>1843</v>
      </c>
      <c r="H173" s="32" t="s">
        <v>1507</v>
      </c>
      <c r="I173" s="33" t="s">
        <v>3</v>
      </c>
      <c r="J173" s="34" t="s">
        <v>4</v>
      </c>
      <c r="K173" s="34" t="s">
        <v>1552</v>
      </c>
      <c r="L173" s="14" t="s">
        <v>1126</v>
      </c>
      <c r="M173" s="22"/>
      <c r="N173" s="22"/>
      <c r="O173" s="14" t="s">
        <v>272</v>
      </c>
      <c r="P173" s="14" t="s">
        <v>2387</v>
      </c>
      <c r="R173" s="14">
        <v>21</v>
      </c>
      <c r="U173" s="14">
        <f t="shared" si="16"/>
      </c>
      <c r="V173" s="14">
        <f t="shared" si="17"/>
        <v>1</v>
      </c>
      <c r="W173" s="14">
        <f t="shared" si="18"/>
        <v>0</v>
      </c>
      <c r="X173" s="14">
        <f t="shared" si="19"/>
        <v>0</v>
      </c>
      <c r="Y173" s="14">
        <f t="shared" si="20"/>
        <v>0</v>
      </c>
      <c r="Z173" s="14">
        <f t="shared" si="21"/>
        <v>0</v>
      </c>
      <c r="AA173" s="14">
        <f t="shared" si="22"/>
        <v>0</v>
      </c>
      <c r="AB173" s="14">
        <f t="shared" si="23"/>
        <v>0</v>
      </c>
    </row>
    <row r="174" spans="1:28" ht="25.5">
      <c r="A174" s="18" t="s">
        <v>1932</v>
      </c>
      <c r="B174" s="18"/>
      <c r="C174" s="30"/>
      <c r="D174" s="14">
        <v>275</v>
      </c>
      <c r="E174" s="14" t="s">
        <v>521</v>
      </c>
      <c r="F174" s="14" t="s">
        <v>1842</v>
      </c>
      <c r="G174" s="14" t="s">
        <v>1843</v>
      </c>
      <c r="H174" s="14" t="s">
        <v>1844</v>
      </c>
      <c r="I174" s="14" t="s">
        <v>1384</v>
      </c>
      <c r="J174" s="14" t="s">
        <v>1686</v>
      </c>
      <c r="K174" s="14" t="s">
        <v>1687</v>
      </c>
      <c r="L174" s="14" t="s">
        <v>1126</v>
      </c>
      <c r="N174" s="14">
        <v>5</v>
      </c>
      <c r="O174" s="14" t="s">
        <v>1415</v>
      </c>
      <c r="P174" s="14" t="s">
        <v>2550</v>
      </c>
      <c r="R174" s="14">
        <v>20</v>
      </c>
      <c r="U174" s="14">
        <f t="shared" si="16"/>
      </c>
      <c r="V174" s="14">
        <f t="shared" si="17"/>
        <v>1</v>
      </c>
      <c r="W174" s="14">
        <f t="shared" si="18"/>
        <v>0</v>
      </c>
      <c r="X174" s="14">
        <f t="shared" si="19"/>
        <v>0</v>
      </c>
      <c r="Y174" s="14">
        <f t="shared" si="20"/>
        <v>0</v>
      </c>
      <c r="Z174" s="14">
        <f t="shared" si="21"/>
        <v>0</v>
      </c>
      <c r="AA174" s="14">
        <f t="shared" si="22"/>
        <v>0</v>
      </c>
      <c r="AB174" s="14">
        <f t="shared" si="23"/>
        <v>0</v>
      </c>
    </row>
    <row r="175" spans="1:28" ht="114.75">
      <c r="A175" s="18" t="s">
        <v>1932</v>
      </c>
      <c r="B175" s="18"/>
      <c r="C175" s="30"/>
      <c r="D175" s="14">
        <v>32</v>
      </c>
      <c r="E175" s="14" t="s">
        <v>1855</v>
      </c>
      <c r="F175" s="14" t="s">
        <v>796</v>
      </c>
      <c r="G175" s="14" t="s">
        <v>797</v>
      </c>
      <c r="H175" s="14" t="s">
        <v>1716</v>
      </c>
      <c r="I175" s="14" t="s">
        <v>1384</v>
      </c>
      <c r="J175" s="14" t="s">
        <v>798</v>
      </c>
      <c r="K175" s="14" t="s">
        <v>799</v>
      </c>
      <c r="L175" s="14" t="s">
        <v>1126</v>
      </c>
      <c r="N175" s="14">
        <v>32</v>
      </c>
      <c r="O175" s="14" t="s">
        <v>1961</v>
      </c>
      <c r="P175" s="14" t="s">
        <v>2545</v>
      </c>
      <c r="R175" s="14">
        <v>20</v>
      </c>
      <c r="U175" s="14">
        <f t="shared" si="16"/>
      </c>
      <c r="V175" s="14">
        <f t="shared" si="17"/>
        <v>1</v>
      </c>
      <c r="W175" s="14">
        <f t="shared" si="18"/>
        <v>0</v>
      </c>
      <c r="X175" s="14">
        <f t="shared" si="19"/>
        <v>0</v>
      </c>
      <c r="Y175" s="14">
        <f t="shared" si="20"/>
        <v>0</v>
      </c>
      <c r="Z175" s="14">
        <f t="shared" si="21"/>
        <v>0</v>
      </c>
      <c r="AA175" s="14">
        <f t="shared" si="22"/>
        <v>0</v>
      </c>
      <c r="AB175" s="14">
        <f t="shared" si="23"/>
        <v>0</v>
      </c>
    </row>
    <row r="176" spans="1:28" ht="127.5">
      <c r="A176" s="18" t="s">
        <v>1932</v>
      </c>
      <c r="B176" s="18"/>
      <c r="C176" s="30"/>
      <c r="D176" s="14">
        <v>33</v>
      </c>
      <c r="E176" s="14" t="s">
        <v>1855</v>
      </c>
      <c r="F176" s="14" t="s">
        <v>796</v>
      </c>
      <c r="G176" s="14" t="s">
        <v>797</v>
      </c>
      <c r="H176" s="14" t="s">
        <v>1716</v>
      </c>
      <c r="I176" s="14" t="s">
        <v>1384</v>
      </c>
      <c r="J176" s="14" t="s">
        <v>648</v>
      </c>
      <c r="K176" s="14" t="s">
        <v>649</v>
      </c>
      <c r="L176" s="14" t="s">
        <v>1126</v>
      </c>
      <c r="N176" s="14">
        <v>32</v>
      </c>
      <c r="O176" s="14" t="s">
        <v>1961</v>
      </c>
      <c r="P176" s="14" t="s">
        <v>2545</v>
      </c>
      <c r="R176" s="14">
        <v>20</v>
      </c>
      <c r="U176" s="14">
        <f t="shared" si="16"/>
      </c>
      <c r="V176" s="14">
        <f t="shared" si="17"/>
        <v>1</v>
      </c>
      <c r="W176" s="14">
        <f t="shared" si="18"/>
        <v>0</v>
      </c>
      <c r="X176" s="14">
        <f t="shared" si="19"/>
        <v>0</v>
      </c>
      <c r="Y176" s="14">
        <f t="shared" si="20"/>
        <v>0</v>
      </c>
      <c r="Z176" s="14">
        <f t="shared" si="21"/>
        <v>0</v>
      </c>
      <c r="AA176" s="14">
        <f t="shared" si="22"/>
        <v>0</v>
      </c>
      <c r="AB176" s="14">
        <f t="shared" si="23"/>
        <v>0</v>
      </c>
    </row>
    <row r="177" spans="1:28" ht="127.5">
      <c r="A177" s="18" t="s">
        <v>1932</v>
      </c>
      <c r="B177" s="18"/>
      <c r="C177" s="30"/>
      <c r="D177" s="14">
        <v>45</v>
      </c>
      <c r="E177" s="14" t="s">
        <v>1855</v>
      </c>
      <c r="F177" s="14" t="s">
        <v>1231</v>
      </c>
      <c r="G177" s="14" t="s">
        <v>1232</v>
      </c>
      <c r="H177" s="14" t="s">
        <v>100</v>
      </c>
      <c r="I177" s="14" t="s">
        <v>1384</v>
      </c>
      <c r="J177" s="14" t="s">
        <v>101</v>
      </c>
      <c r="K177" s="14" t="s">
        <v>102</v>
      </c>
      <c r="L177" s="14" t="s">
        <v>1126</v>
      </c>
      <c r="N177" s="14">
        <v>45</v>
      </c>
      <c r="O177" s="14" t="s">
        <v>1961</v>
      </c>
      <c r="P177" s="14" t="s">
        <v>2551</v>
      </c>
      <c r="R177" s="14">
        <v>20</v>
      </c>
      <c r="U177" s="14">
        <f t="shared" si="16"/>
      </c>
      <c r="V177" s="14">
        <f t="shared" si="17"/>
        <v>1</v>
      </c>
      <c r="W177" s="14">
        <f t="shared" si="18"/>
        <v>0</v>
      </c>
      <c r="X177" s="14">
        <f t="shared" si="19"/>
        <v>0</v>
      </c>
      <c r="Y177" s="14">
        <f t="shared" si="20"/>
        <v>0</v>
      </c>
      <c r="Z177" s="14">
        <f t="shared" si="21"/>
        <v>0</v>
      </c>
      <c r="AA177" s="14">
        <f t="shared" si="22"/>
        <v>0</v>
      </c>
      <c r="AB177" s="14">
        <f t="shared" si="23"/>
        <v>0</v>
      </c>
    </row>
    <row r="178" spans="1:28" ht="63.75">
      <c r="A178" s="18" t="s">
        <v>1932</v>
      </c>
      <c r="B178" s="18"/>
      <c r="C178" s="30"/>
      <c r="D178" s="14">
        <v>2192</v>
      </c>
      <c r="E178" s="14" t="s">
        <v>1608</v>
      </c>
      <c r="F178" s="14" t="s">
        <v>1231</v>
      </c>
      <c r="G178" s="14" t="s">
        <v>1232</v>
      </c>
      <c r="H178" s="14" t="s">
        <v>1224</v>
      </c>
      <c r="I178" s="14" t="s">
        <v>1384</v>
      </c>
      <c r="J178" s="14" t="s">
        <v>2305</v>
      </c>
      <c r="K178" s="14" t="s">
        <v>2306</v>
      </c>
      <c r="L178" s="14" t="s">
        <v>1126</v>
      </c>
      <c r="N178" s="14">
        <v>45</v>
      </c>
      <c r="O178" s="14" t="s">
        <v>1961</v>
      </c>
      <c r="P178" s="14" t="s">
        <v>2551</v>
      </c>
      <c r="R178" s="14">
        <v>20</v>
      </c>
      <c r="U178" s="14">
        <f t="shared" si="16"/>
      </c>
      <c r="V178" s="14">
        <f t="shared" si="17"/>
        <v>1</v>
      </c>
      <c r="W178" s="14">
        <f t="shared" si="18"/>
        <v>0</v>
      </c>
      <c r="X178" s="14">
        <f t="shared" si="19"/>
        <v>0</v>
      </c>
      <c r="Y178" s="14">
        <f t="shared" si="20"/>
        <v>0</v>
      </c>
      <c r="Z178" s="14">
        <f t="shared" si="21"/>
        <v>0</v>
      </c>
      <c r="AA178" s="14">
        <f t="shared" si="22"/>
        <v>0</v>
      </c>
      <c r="AB178" s="14">
        <f t="shared" si="23"/>
        <v>0</v>
      </c>
    </row>
    <row r="179" spans="1:28" ht="89.25">
      <c r="A179" s="18" t="s">
        <v>1932</v>
      </c>
      <c r="B179" s="18"/>
      <c r="C179" s="39" t="s">
        <v>1819</v>
      </c>
      <c r="D179" s="14">
        <v>235</v>
      </c>
      <c r="E179" s="14" t="s">
        <v>317</v>
      </c>
      <c r="F179" s="14" t="s">
        <v>1229</v>
      </c>
      <c r="G179" s="14" t="s">
        <v>1230</v>
      </c>
      <c r="H179" s="14"/>
      <c r="I179" s="14" t="s">
        <v>1384</v>
      </c>
      <c r="J179" s="14" t="s">
        <v>882</v>
      </c>
      <c r="K179" s="14" t="s">
        <v>79</v>
      </c>
      <c r="L179" s="14" t="s">
        <v>1126</v>
      </c>
      <c r="N179" s="14">
        <v>235</v>
      </c>
      <c r="O179" s="14" t="s">
        <v>1415</v>
      </c>
      <c r="P179" s="14" t="s">
        <v>2216</v>
      </c>
      <c r="Q179" s="14">
        <v>1</v>
      </c>
      <c r="R179" s="14">
        <v>20</v>
      </c>
      <c r="U179" s="14">
        <f t="shared" si="16"/>
      </c>
      <c r="V179" s="14">
        <f t="shared" si="17"/>
        <v>1</v>
      </c>
      <c r="W179" s="14">
        <f t="shared" si="18"/>
        <v>0</v>
      </c>
      <c r="X179" s="14">
        <f t="shared" si="19"/>
        <v>0</v>
      </c>
      <c r="Y179" s="14">
        <f t="shared" si="20"/>
        <v>0</v>
      </c>
      <c r="Z179" s="14">
        <f t="shared" si="21"/>
        <v>0</v>
      </c>
      <c r="AA179" s="14">
        <f t="shared" si="22"/>
        <v>0</v>
      </c>
      <c r="AB179" s="14">
        <f t="shared" si="23"/>
        <v>0</v>
      </c>
    </row>
    <row r="180" spans="1:28" ht="89.25">
      <c r="A180" s="18" t="s">
        <v>1932</v>
      </c>
      <c r="B180" s="18"/>
      <c r="C180" s="39" t="s">
        <v>1819</v>
      </c>
      <c r="D180" s="14">
        <v>2183</v>
      </c>
      <c r="E180" s="14" t="s">
        <v>1608</v>
      </c>
      <c r="F180" s="14" t="s">
        <v>1229</v>
      </c>
      <c r="G180" s="14" t="s">
        <v>1230</v>
      </c>
      <c r="H180" s="14" t="s">
        <v>1949</v>
      </c>
      <c r="I180" s="14" t="s">
        <v>1384</v>
      </c>
      <c r="J180" s="14" t="s">
        <v>1156</v>
      </c>
      <c r="K180" s="14" t="s">
        <v>1081</v>
      </c>
      <c r="L180" s="14" t="s">
        <v>1126</v>
      </c>
      <c r="N180" s="14">
        <v>235</v>
      </c>
      <c r="O180" s="14" t="s">
        <v>1415</v>
      </c>
      <c r="P180" s="14" t="s">
        <v>2254</v>
      </c>
      <c r="Q180" s="14">
        <v>1</v>
      </c>
      <c r="R180" s="14">
        <v>20</v>
      </c>
      <c r="U180" s="14">
        <f t="shared" si="16"/>
      </c>
      <c r="V180" s="14">
        <f t="shared" si="17"/>
        <v>1</v>
      </c>
      <c r="W180" s="14">
        <f t="shared" si="18"/>
        <v>0</v>
      </c>
      <c r="X180" s="14">
        <f t="shared" si="19"/>
        <v>0</v>
      </c>
      <c r="Y180" s="14">
        <f t="shared" si="20"/>
        <v>0</v>
      </c>
      <c r="Z180" s="14">
        <f t="shared" si="21"/>
        <v>0</v>
      </c>
      <c r="AA180" s="14">
        <f t="shared" si="22"/>
        <v>0</v>
      </c>
      <c r="AB180" s="14">
        <f t="shared" si="23"/>
        <v>0</v>
      </c>
    </row>
    <row r="181" spans="1:28" ht="229.5">
      <c r="A181" s="18" t="s">
        <v>1932</v>
      </c>
      <c r="B181" s="18"/>
      <c r="C181" s="30"/>
      <c r="D181" s="14">
        <v>980</v>
      </c>
      <c r="E181" s="14" t="s">
        <v>1212</v>
      </c>
      <c r="F181" s="14" t="s">
        <v>796</v>
      </c>
      <c r="G181" s="14" t="s">
        <v>797</v>
      </c>
      <c r="H181" s="14" t="s">
        <v>36</v>
      </c>
      <c r="I181" s="14" t="s">
        <v>1384</v>
      </c>
      <c r="J181" s="14" t="s">
        <v>1574</v>
      </c>
      <c r="K181" s="14" t="s">
        <v>1575</v>
      </c>
      <c r="L181" s="14" t="s">
        <v>1126</v>
      </c>
      <c r="N181" s="14">
        <v>279</v>
      </c>
      <c r="O181" s="14" t="s">
        <v>1415</v>
      </c>
      <c r="P181" s="14" t="s">
        <v>2545</v>
      </c>
      <c r="R181" s="14">
        <v>20</v>
      </c>
      <c r="U181" s="14">
        <f t="shared" si="16"/>
      </c>
      <c r="V181" s="14">
        <f t="shared" si="17"/>
        <v>1</v>
      </c>
      <c r="W181" s="14">
        <f t="shared" si="18"/>
        <v>0</v>
      </c>
      <c r="X181" s="14">
        <f t="shared" si="19"/>
        <v>0</v>
      </c>
      <c r="Y181" s="14">
        <f t="shared" si="20"/>
        <v>0</v>
      </c>
      <c r="Z181" s="14">
        <f t="shared" si="21"/>
        <v>0</v>
      </c>
      <c r="AA181" s="14">
        <f t="shared" si="22"/>
        <v>0</v>
      </c>
      <c r="AB181" s="14">
        <f t="shared" si="23"/>
        <v>0</v>
      </c>
    </row>
    <row r="182" spans="1:28" ht="102">
      <c r="A182" s="18" t="s">
        <v>1932</v>
      </c>
      <c r="B182" s="18"/>
      <c r="C182" s="30"/>
      <c r="D182" s="14">
        <v>1791</v>
      </c>
      <c r="E182" s="14" t="s">
        <v>2016</v>
      </c>
      <c r="F182" s="14" t="s">
        <v>796</v>
      </c>
      <c r="G182" s="14" t="s">
        <v>1954</v>
      </c>
      <c r="H182" s="14" t="s">
        <v>1956</v>
      </c>
      <c r="I182" s="14" t="s">
        <v>1384</v>
      </c>
      <c r="J182" s="14" t="s">
        <v>2055</v>
      </c>
      <c r="K182" s="14" t="s">
        <v>2056</v>
      </c>
      <c r="L182" s="14" t="s">
        <v>1126</v>
      </c>
      <c r="N182" s="14">
        <v>279</v>
      </c>
      <c r="O182" s="14" t="s">
        <v>1415</v>
      </c>
      <c r="P182" s="14" t="s">
        <v>2554</v>
      </c>
      <c r="R182" s="14">
        <v>20</v>
      </c>
      <c r="U182" s="14">
        <f t="shared" si="16"/>
      </c>
      <c r="V182" s="14">
        <f t="shared" si="17"/>
        <v>1</v>
      </c>
      <c r="W182" s="14">
        <f t="shared" si="18"/>
        <v>0</v>
      </c>
      <c r="X182" s="14">
        <f t="shared" si="19"/>
        <v>0</v>
      </c>
      <c r="Y182" s="14">
        <f t="shared" si="20"/>
        <v>0</v>
      </c>
      <c r="Z182" s="14">
        <f t="shared" si="21"/>
        <v>0</v>
      </c>
      <c r="AA182" s="14">
        <f t="shared" si="22"/>
        <v>0</v>
      </c>
      <c r="AB182" s="14">
        <f t="shared" si="23"/>
        <v>0</v>
      </c>
    </row>
    <row r="183" spans="1:28" ht="102">
      <c r="A183" s="18" t="s">
        <v>1932</v>
      </c>
      <c r="B183" s="18"/>
      <c r="C183" s="30"/>
      <c r="D183" s="14">
        <v>1793</v>
      </c>
      <c r="E183" s="14" t="s">
        <v>2016</v>
      </c>
      <c r="F183" s="14" t="s">
        <v>796</v>
      </c>
      <c r="G183" s="14"/>
      <c r="H183" s="14"/>
      <c r="I183" s="14" t="s">
        <v>1951</v>
      </c>
      <c r="J183" s="14" t="s">
        <v>2059</v>
      </c>
      <c r="K183" s="14" t="s">
        <v>2060</v>
      </c>
      <c r="L183" s="14" t="s">
        <v>1126</v>
      </c>
      <c r="N183" s="14">
        <v>279</v>
      </c>
      <c r="O183" s="14" t="s">
        <v>1415</v>
      </c>
      <c r="P183" s="14" t="s">
        <v>2555</v>
      </c>
      <c r="R183" s="14">
        <v>20</v>
      </c>
      <c r="U183" s="14">
        <f t="shared" si="16"/>
      </c>
      <c r="V183" s="14">
        <f t="shared" si="17"/>
        <v>1</v>
      </c>
      <c r="W183" s="14">
        <f t="shared" si="18"/>
        <v>0</v>
      </c>
      <c r="X183" s="14">
        <f t="shared" si="19"/>
        <v>0</v>
      </c>
      <c r="Y183" s="14">
        <f t="shared" si="20"/>
        <v>0</v>
      </c>
      <c r="Z183" s="14">
        <f t="shared" si="21"/>
        <v>0</v>
      </c>
      <c r="AA183" s="14">
        <f t="shared" si="22"/>
        <v>0</v>
      </c>
      <c r="AB183" s="14">
        <f t="shared" si="23"/>
        <v>0</v>
      </c>
    </row>
    <row r="184" spans="1:28" ht="127.5">
      <c r="A184" s="18" t="s">
        <v>1932</v>
      </c>
      <c r="B184" s="18"/>
      <c r="C184" s="30"/>
      <c r="D184" s="14">
        <v>1893</v>
      </c>
      <c r="E184" s="14" t="s">
        <v>842</v>
      </c>
      <c r="F184" s="14" t="s">
        <v>796</v>
      </c>
      <c r="G184" s="14" t="s">
        <v>1717</v>
      </c>
      <c r="H184" s="14" t="s">
        <v>1941</v>
      </c>
      <c r="I184" s="14" t="s">
        <v>1384</v>
      </c>
      <c r="J184" s="14" t="s">
        <v>1593</v>
      </c>
      <c r="K184" s="14" t="s">
        <v>968</v>
      </c>
      <c r="L184" s="14" t="s">
        <v>1126</v>
      </c>
      <c r="N184" s="14">
        <v>279</v>
      </c>
      <c r="O184" s="14" t="s">
        <v>1415</v>
      </c>
      <c r="P184" s="14" t="s">
        <v>2556</v>
      </c>
      <c r="R184" s="14">
        <v>20</v>
      </c>
      <c r="U184" s="14">
        <f t="shared" si="16"/>
      </c>
      <c r="V184" s="14">
        <f t="shared" si="17"/>
        <v>1</v>
      </c>
      <c r="W184" s="14">
        <f t="shared" si="18"/>
        <v>0</v>
      </c>
      <c r="X184" s="14">
        <f t="shared" si="19"/>
        <v>0</v>
      </c>
      <c r="Y184" s="14">
        <f t="shared" si="20"/>
        <v>0</v>
      </c>
      <c r="Z184" s="14">
        <f t="shared" si="21"/>
        <v>0</v>
      </c>
      <c r="AA184" s="14">
        <f t="shared" si="22"/>
        <v>0</v>
      </c>
      <c r="AB184" s="14">
        <f t="shared" si="23"/>
        <v>0</v>
      </c>
    </row>
    <row r="185" spans="1:28" ht="102">
      <c r="A185" s="18" t="s">
        <v>1932</v>
      </c>
      <c r="B185" s="18"/>
      <c r="C185" s="30"/>
      <c r="D185" s="14">
        <v>2116</v>
      </c>
      <c r="E185" s="14" t="s">
        <v>2607</v>
      </c>
      <c r="F185" s="14" t="s">
        <v>796</v>
      </c>
      <c r="G185" s="14"/>
      <c r="H185" s="14"/>
      <c r="I185" s="14" t="s">
        <v>1951</v>
      </c>
      <c r="J185" s="14" t="s">
        <v>2059</v>
      </c>
      <c r="K185" s="14" t="s">
        <v>2060</v>
      </c>
      <c r="L185" s="14" t="s">
        <v>1126</v>
      </c>
      <c r="N185" s="14">
        <v>279</v>
      </c>
      <c r="O185" s="14" t="s">
        <v>1415</v>
      </c>
      <c r="P185" s="14" t="s">
        <v>2555</v>
      </c>
      <c r="R185" s="14">
        <v>20</v>
      </c>
      <c r="U185" s="14">
        <f t="shared" si="16"/>
      </c>
      <c r="V185" s="14">
        <f t="shared" si="17"/>
        <v>1</v>
      </c>
      <c r="W185" s="14">
        <f t="shared" si="18"/>
        <v>0</v>
      </c>
      <c r="X185" s="14">
        <f t="shared" si="19"/>
        <v>0</v>
      </c>
      <c r="Y185" s="14">
        <f t="shared" si="20"/>
        <v>0</v>
      </c>
      <c r="Z185" s="14">
        <f t="shared" si="21"/>
        <v>0</v>
      </c>
      <c r="AA185" s="14">
        <f t="shared" si="22"/>
        <v>0</v>
      </c>
      <c r="AB185" s="14">
        <f t="shared" si="23"/>
        <v>0</v>
      </c>
    </row>
    <row r="186" spans="1:28" ht="165.75">
      <c r="A186" s="18" t="s">
        <v>1932</v>
      </c>
      <c r="B186" s="18"/>
      <c r="C186" s="30"/>
      <c r="D186" s="14">
        <v>2206</v>
      </c>
      <c r="E186" s="14" t="s">
        <v>2148</v>
      </c>
      <c r="F186" s="14" t="s">
        <v>796</v>
      </c>
      <c r="G186" s="14" t="s">
        <v>1954</v>
      </c>
      <c r="H186" s="14" t="s">
        <v>107</v>
      </c>
      <c r="I186" s="14" t="s">
        <v>1384</v>
      </c>
      <c r="J186" s="14" t="s">
        <v>2149</v>
      </c>
      <c r="K186" s="14" t="s">
        <v>2150</v>
      </c>
      <c r="L186" s="14" t="s">
        <v>1126</v>
      </c>
      <c r="N186" s="14">
        <v>279</v>
      </c>
      <c r="O186" s="14" t="s">
        <v>1415</v>
      </c>
      <c r="P186" s="14" t="s">
        <v>2545</v>
      </c>
      <c r="R186" s="14">
        <v>20</v>
      </c>
      <c r="U186" s="14">
        <f t="shared" si="16"/>
      </c>
      <c r="V186" s="14">
        <f t="shared" si="17"/>
        <v>1</v>
      </c>
      <c r="W186" s="14">
        <f t="shared" si="18"/>
        <v>0</v>
      </c>
      <c r="X186" s="14">
        <f t="shared" si="19"/>
        <v>0</v>
      </c>
      <c r="Y186" s="14">
        <f t="shared" si="20"/>
        <v>0</v>
      </c>
      <c r="Z186" s="14">
        <f t="shared" si="21"/>
        <v>0</v>
      </c>
      <c r="AA186" s="14">
        <f t="shared" si="22"/>
        <v>0</v>
      </c>
      <c r="AB186" s="14">
        <f t="shared" si="23"/>
        <v>0</v>
      </c>
    </row>
    <row r="187" spans="1:28" ht="38.25">
      <c r="A187" s="18" t="s">
        <v>1932</v>
      </c>
      <c r="B187" s="18"/>
      <c r="C187" s="30"/>
      <c r="D187" s="14">
        <v>85</v>
      </c>
      <c r="E187" s="14" t="s">
        <v>226</v>
      </c>
      <c r="F187" s="14" t="s">
        <v>796</v>
      </c>
      <c r="G187" s="14" t="s">
        <v>1717</v>
      </c>
      <c r="H187" s="14" t="s">
        <v>1941</v>
      </c>
      <c r="I187" s="14" t="s">
        <v>1384</v>
      </c>
      <c r="J187" s="14" t="s">
        <v>1774</v>
      </c>
      <c r="K187" s="14" t="s">
        <v>1775</v>
      </c>
      <c r="L187" s="14" t="s">
        <v>1126</v>
      </c>
      <c r="N187" s="14">
        <v>279</v>
      </c>
      <c r="O187" s="14" t="s">
        <v>1961</v>
      </c>
      <c r="P187" s="14" t="s">
        <v>2552</v>
      </c>
      <c r="R187" s="14">
        <v>20</v>
      </c>
      <c r="U187" s="14">
        <f t="shared" si="16"/>
      </c>
      <c r="V187" s="14">
        <f t="shared" si="17"/>
        <v>1</v>
      </c>
      <c r="W187" s="14">
        <f t="shared" si="18"/>
        <v>0</v>
      </c>
      <c r="X187" s="14">
        <f t="shared" si="19"/>
        <v>0</v>
      </c>
      <c r="Y187" s="14">
        <f t="shared" si="20"/>
        <v>0</v>
      </c>
      <c r="Z187" s="14">
        <f t="shared" si="21"/>
        <v>0</v>
      </c>
      <c r="AA187" s="14">
        <f t="shared" si="22"/>
        <v>0</v>
      </c>
      <c r="AB187" s="14">
        <f t="shared" si="23"/>
        <v>0</v>
      </c>
    </row>
    <row r="188" spans="1:28" ht="191.25">
      <c r="A188" s="18" t="s">
        <v>1932</v>
      </c>
      <c r="B188" s="18"/>
      <c r="C188" s="30"/>
      <c r="D188" s="14">
        <v>279</v>
      </c>
      <c r="E188" s="14" t="s">
        <v>521</v>
      </c>
      <c r="F188" s="14" t="s">
        <v>796</v>
      </c>
      <c r="G188" s="14" t="s">
        <v>1954</v>
      </c>
      <c r="H188" s="14" t="s">
        <v>107</v>
      </c>
      <c r="I188" s="14" t="s">
        <v>1384</v>
      </c>
      <c r="J188" s="14" t="s">
        <v>1689</v>
      </c>
      <c r="K188" s="14" t="s">
        <v>523</v>
      </c>
      <c r="L188" s="14" t="s">
        <v>1126</v>
      </c>
      <c r="N188" s="14">
        <v>279</v>
      </c>
      <c r="O188" s="14" t="s">
        <v>1961</v>
      </c>
      <c r="P188" s="14" t="s">
        <v>2553</v>
      </c>
      <c r="R188" s="14">
        <v>20</v>
      </c>
      <c r="U188" s="14">
        <f t="shared" si="16"/>
      </c>
      <c r="V188" s="14">
        <f t="shared" si="17"/>
        <v>1</v>
      </c>
      <c r="W188" s="14">
        <f t="shared" si="18"/>
        <v>0</v>
      </c>
      <c r="X188" s="14">
        <f t="shared" si="19"/>
        <v>0</v>
      </c>
      <c r="Y188" s="14">
        <f t="shared" si="20"/>
        <v>0</v>
      </c>
      <c r="Z188" s="14">
        <f t="shared" si="21"/>
        <v>0</v>
      </c>
      <c r="AA188" s="14">
        <f t="shared" si="22"/>
        <v>0</v>
      </c>
      <c r="AB188" s="14">
        <f t="shared" si="23"/>
        <v>0</v>
      </c>
    </row>
    <row r="189" spans="1:28" ht="89.25">
      <c r="A189" s="18" t="s">
        <v>1932</v>
      </c>
      <c r="B189" s="18"/>
      <c r="C189" s="30"/>
      <c r="D189" s="14">
        <v>850</v>
      </c>
      <c r="E189" s="14" t="s">
        <v>1409</v>
      </c>
      <c r="F189" s="14" t="s">
        <v>796</v>
      </c>
      <c r="G189" s="14" t="s">
        <v>1717</v>
      </c>
      <c r="H189" s="14" t="s">
        <v>63</v>
      </c>
      <c r="I189" s="14" t="s">
        <v>1384</v>
      </c>
      <c r="J189" s="14" t="s">
        <v>457</v>
      </c>
      <c r="K189" s="14" t="s">
        <v>458</v>
      </c>
      <c r="L189" s="14" t="s">
        <v>1126</v>
      </c>
      <c r="N189" s="14">
        <v>279</v>
      </c>
      <c r="O189" s="14" t="s">
        <v>1961</v>
      </c>
      <c r="P189" s="14" t="s">
        <v>2543</v>
      </c>
      <c r="R189" s="14">
        <v>20</v>
      </c>
      <c r="U189" s="14">
        <f t="shared" si="16"/>
      </c>
      <c r="V189" s="14">
        <f t="shared" si="17"/>
        <v>1</v>
      </c>
      <c r="W189" s="14">
        <f t="shared" si="18"/>
        <v>0</v>
      </c>
      <c r="X189" s="14">
        <f t="shared" si="19"/>
        <v>0</v>
      </c>
      <c r="Y189" s="14">
        <f t="shared" si="20"/>
        <v>0</v>
      </c>
      <c r="Z189" s="14">
        <f t="shared" si="21"/>
        <v>0</v>
      </c>
      <c r="AA189" s="14">
        <f t="shared" si="22"/>
        <v>0</v>
      </c>
      <c r="AB189" s="14">
        <f t="shared" si="23"/>
        <v>0</v>
      </c>
    </row>
    <row r="190" spans="1:223" s="23" customFormat="1" ht="76.5">
      <c r="A190" s="18" t="s">
        <v>1932</v>
      </c>
      <c r="B190" s="18"/>
      <c r="C190" s="30"/>
      <c r="D190" s="14">
        <v>851</v>
      </c>
      <c r="E190" s="14" t="s">
        <v>1409</v>
      </c>
      <c r="F190" s="14" t="s">
        <v>796</v>
      </c>
      <c r="G190" s="14" t="s">
        <v>1717</v>
      </c>
      <c r="H190" s="14" t="s">
        <v>1956</v>
      </c>
      <c r="I190" s="14" t="s">
        <v>1384</v>
      </c>
      <c r="J190" s="14" t="s">
        <v>439</v>
      </c>
      <c r="K190" s="14" t="s">
        <v>526</v>
      </c>
      <c r="L190" s="14" t="s">
        <v>1126</v>
      </c>
      <c r="M190" s="14"/>
      <c r="N190" s="14">
        <v>279</v>
      </c>
      <c r="O190" s="14" t="s">
        <v>1961</v>
      </c>
      <c r="P190" s="14" t="s">
        <v>2544</v>
      </c>
      <c r="Q190" s="14"/>
      <c r="R190" s="14">
        <v>20</v>
      </c>
      <c r="S190" s="14"/>
      <c r="T190" s="14"/>
      <c r="U190" s="14">
        <f t="shared" si="16"/>
      </c>
      <c r="V190" s="14">
        <f t="shared" si="17"/>
        <v>1</v>
      </c>
      <c r="W190" s="14">
        <f t="shared" si="18"/>
        <v>0</v>
      </c>
      <c r="X190" s="14">
        <f t="shared" si="19"/>
        <v>0</v>
      </c>
      <c r="Y190" s="14">
        <f t="shared" si="20"/>
        <v>0</v>
      </c>
      <c r="Z190" s="14">
        <f t="shared" si="21"/>
        <v>0</v>
      </c>
      <c r="AA190" s="14">
        <f t="shared" si="22"/>
        <v>0</v>
      </c>
      <c r="AB190" s="14">
        <f t="shared" si="23"/>
        <v>0</v>
      </c>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row>
    <row r="191" spans="1:28" ht="127.5">
      <c r="A191" s="18" t="s">
        <v>1932</v>
      </c>
      <c r="B191" s="18"/>
      <c r="C191" s="30"/>
      <c r="D191" s="14">
        <v>979</v>
      </c>
      <c r="E191" s="14" t="s">
        <v>1212</v>
      </c>
      <c r="F191" s="14" t="s">
        <v>796</v>
      </c>
      <c r="G191" s="14" t="s">
        <v>1717</v>
      </c>
      <c r="H191" s="14" t="s">
        <v>1682</v>
      </c>
      <c r="I191" s="14" t="s">
        <v>1384</v>
      </c>
      <c r="J191" s="14" t="s">
        <v>34</v>
      </c>
      <c r="K191" s="14" t="s">
        <v>35</v>
      </c>
      <c r="L191" s="14" t="s">
        <v>1126</v>
      </c>
      <c r="N191" s="14">
        <v>279</v>
      </c>
      <c r="O191" s="14" t="s">
        <v>1961</v>
      </c>
      <c r="P191" s="14" t="s">
        <v>2545</v>
      </c>
      <c r="R191" s="14">
        <v>20</v>
      </c>
      <c r="U191" s="14">
        <f t="shared" si="16"/>
      </c>
      <c r="V191" s="14">
        <f t="shared" si="17"/>
        <v>1</v>
      </c>
      <c r="W191" s="14">
        <f t="shared" si="18"/>
        <v>0</v>
      </c>
      <c r="X191" s="14">
        <f t="shared" si="19"/>
        <v>0</v>
      </c>
      <c r="Y191" s="14">
        <f t="shared" si="20"/>
        <v>0</v>
      </c>
      <c r="Z191" s="14">
        <f t="shared" si="21"/>
        <v>0</v>
      </c>
      <c r="AA191" s="14">
        <f t="shared" si="22"/>
        <v>0</v>
      </c>
      <c r="AB191" s="14">
        <f t="shared" si="23"/>
        <v>0</v>
      </c>
    </row>
    <row r="192" spans="1:28" ht="63.75">
      <c r="A192" s="18" t="s">
        <v>1932</v>
      </c>
      <c r="B192" s="18"/>
      <c r="C192" s="30"/>
      <c r="D192" s="14">
        <v>1578</v>
      </c>
      <c r="E192" s="14" t="s">
        <v>1478</v>
      </c>
      <c r="F192" s="14" t="s">
        <v>796</v>
      </c>
      <c r="G192" s="14" t="s">
        <v>1954</v>
      </c>
      <c r="H192" s="14" t="s">
        <v>107</v>
      </c>
      <c r="I192" s="14" t="s">
        <v>1951</v>
      </c>
      <c r="J192" s="14" t="s">
        <v>941</v>
      </c>
      <c r="K192" s="14" t="s">
        <v>942</v>
      </c>
      <c r="L192" s="14" t="s">
        <v>1126</v>
      </c>
      <c r="N192" s="14">
        <v>279</v>
      </c>
      <c r="O192" s="14" t="s">
        <v>1961</v>
      </c>
      <c r="P192" s="14" t="s">
        <v>2546</v>
      </c>
      <c r="R192" s="14">
        <v>20</v>
      </c>
      <c r="U192" s="14">
        <f t="shared" si="16"/>
      </c>
      <c r="V192" s="14">
        <f t="shared" si="17"/>
        <v>1</v>
      </c>
      <c r="W192" s="14">
        <f t="shared" si="18"/>
        <v>0</v>
      </c>
      <c r="X192" s="14">
        <f t="shared" si="19"/>
        <v>0</v>
      </c>
      <c r="Y192" s="14">
        <f t="shared" si="20"/>
        <v>0</v>
      </c>
      <c r="Z192" s="14">
        <f t="shared" si="21"/>
        <v>0</v>
      </c>
      <c r="AA192" s="14">
        <f t="shared" si="22"/>
        <v>0</v>
      </c>
      <c r="AB192" s="14">
        <f t="shared" si="23"/>
        <v>0</v>
      </c>
    </row>
    <row r="193" spans="1:28" ht="114.75">
      <c r="A193" s="18" t="s">
        <v>1932</v>
      </c>
      <c r="B193" s="18"/>
      <c r="C193" s="30"/>
      <c r="D193" s="14">
        <v>1582</v>
      </c>
      <c r="E193" s="14" t="s">
        <v>1478</v>
      </c>
      <c r="F193" s="14" t="s">
        <v>796</v>
      </c>
      <c r="G193" s="14" t="s">
        <v>797</v>
      </c>
      <c r="H193" s="14" t="s">
        <v>2439</v>
      </c>
      <c r="I193" s="14" t="s">
        <v>1384</v>
      </c>
      <c r="J193" s="14" t="s">
        <v>2440</v>
      </c>
      <c r="K193" s="14" t="s">
        <v>2467</v>
      </c>
      <c r="L193" s="14" t="s">
        <v>1126</v>
      </c>
      <c r="N193" s="14">
        <v>279</v>
      </c>
      <c r="O193" s="14" t="s">
        <v>1961</v>
      </c>
      <c r="P193" s="14" t="s">
        <v>2545</v>
      </c>
      <c r="R193" s="14">
        <v>20</v>
      </c>
      <c r="U193" s="14">
        <f t="shared" si="16"/>
      </c>
      <c r="V193" s="14">
        <f t="shared" si="17"/>
        <v>1</v>
      </c>
      <c r="W193" s="14">
        <f t="shared" si="18"/>
        <v>0</v>
      </c>
      <c r="X193" s="14">
        <f t="shared" si="19"/>
        <v>0</v>
      </c>
      <c r="Y193" s="14">
        <f t="shared" si="20"/>
        <v>0</v>
      </c>
      <c r="Z193" s="14">
        <f t="shared" si="21"/>
        <v>0</v>
      </c>
      <c r="AA193" s="14">
        <f t="shared" si="22"/>
        <v>0</v>
      </c>
      <c r="AB193" s="14">
        <f t="shared" si="23"/>
        <v>0</v>
      </c>
    </row>
    <row r="194" spans="1:28" ht="204">
      <c r="A194" s="18" t="s">
        <v>1932</v>
      </c>
      <c r="B194" s="18"/>
      <c r="C194" s="30"/>
      <c r="D194" s="14">
        <v>1677</v>
      </c>
      <c r="E194" s="14" t="s">
        <v>1136</v>
      </c>
      <c r="F194" s="14" t="s">
        <v>796</v>
      </c>
      <c r="G194" s="14" t="s">
        <v>1765</v>
      </c>
      <c r="H194" s="14" t="s">
        <v>1941</v>
      </c>
      <c r="I194" s="14" t="s">
        <v>1384</v>
      </c>
      <c r="J194" s="14" t="s">
        <v>1660</v>
      </c>
      <c r="K194" s="14" t="s">
        <v>1661</v>
      </c>
      <c r="L194" s="14" t="s">
        <v>1126</v>
      </c>
      <c r="N194" s="14">
        <v>279</v>
      </c>
      <c r="O194" s="14" t="s">
        <v>1961</v>
      </c>
      <c r="P194" s="14" t="s">
        <v>2547</v>
      </c>
      <c r="R194" s="14">
        <v>20</v>
      </c>
      <c r="U194" s="14">
        <f aca="true" t="shared" si="24" ref="U194:U257">IF(ISBLANK(A194),IF(ISNUMBER(FIND("hard",LOWER(P194),1)),"hard",IF(ISNUMBER(FIND("medium",LOWER(P194),1)),"medium",IF(ISNUMBER(FIND("easy",LOWER(P194),1)),"easy","Unclassified"))),"")</f>
      </c>
      <c r="V194" s="14">
        <f aca="true" t="shared" si="25" ref="V194:V257">IF($A194="Done",1,0)</f>
        <v>1</v>
      </c>
      <c r="W194" s="14">
        <f aca="true" t="shared" si="26" ref="W194:W257">IF($A194="Submission",1,0)</f>
        <v>0</v>
      </c>
      <c r="X194" s="14">
        <f aca="true" t="shared" si="27" ref="X194:X257">IF($A194="Discussion",1,0)</f>
        <v>0</v>
      </c>
      <c r="Y194" s="14">
        <f aca="true" t="shared" si="28" ref="Y194:Y257">IF($A194="Proposed",1,0)</f>
        <v>0</v>
      </c>
      <c r="Z194" s="14">
        <f aca="true" t="shared" si="29" ref="Z194:Z257">IF(AND(M194="E",SUM(V194:Y194)&lt;1),1,0)</f>
        <v>0</v>
      </c>
      <c r="AA194" s="14">
        <f aca="true" t="shared" si="30" ref="AA194:AA257">IF(OR(U194="easy",OR(U194="medium",U194="hard")),1,0)</f>
        <v>0</v>
      </c>
      <c r="AB194" s="14">
        <f aca="true" t="shared" si="31" ref="AB194:AB257">IF(SUM(V194:AA194)=0,1,0)</f>
        <v>0</v>
      </c>
    </row>
    <row r="195" spans="1:28" ht="102">
      <c r="A195" s="18" t="s">
        <v>1932</v>
      </c>
      <c r="B195" s="18"/>
      <c r="C195" s="30"/>
      <c r="D195" s="14">
        <v>2216</v>
      </c>
      <c r="E195" s="14" t="s">
        <v>1113</v>
      </c>
      <c r="F195" s="14" t="s">
        <v>796</v>
      </c>
      <c r="G195" s="14" t="s">
        <v>797</v>
      </c>
      <c r="H195" s="14" t="s">
        <v>1716</v>
      </c>
      <c r="I195" s="14" t="s">
        <v>1384</v>
      </c>
      <c r="J195" s="14" t="s">
        <v>1114</v>
      </c>
      <c r="K195" s="14" t="s">
        <v>1115</v>
      </c>
      <c r="L195" s="14" t="s">
        <v>1126</v>
      </c>
      <c r="N195" s="14">
        <v>279</v>
      </c>
      <c r="O195" s="14" t="s">
        <v>1961</v>
      </c>
      <c r="P195" s="14" t="s">
        <v>2545</v>
      </c>
      <c r="R195" s="14">
        <v>20</v>
      </c>
      <c r="U195" s="14">
        <f t="shared" si="24"/>
      </c>
      <c r="V195" s="14">
        <f t="shared" si="25"/>
        <v>1</v>
      </c>
      <c r="W195" s="14">
        <f t="shared" si="26"/>
        <v>0</v>
      </c>
      <c r="X195" s="14">
        <f t="shared" si="27"/>
        <v>0</v>
      </c>
      <c r="Y195" s="14">
        <f t="shared" si="28"/>
        <v>0</v>
      </c>
      <c r="Z195" s="14">
        <f t="shared" si="29"/>
        <v>0</v>
      </c>
      <c r="AA195" s="14">
        <f t="shared" si="30"/>
        <v>0</v>
      </c>
      <c r="AB195" s="14">
        <f t="shared" si="31"/>
        <v>0</v>
      </c>
    </row>
    <row r="196" spans="1:28" ht="127.5">
      <c r="A196" s="18" t="s">
        <v>1932</v>
      </c>
      <c r="B196" s="18"/>
      <c r="C196" s="30"/>
      <c r="D196" s="14">
        <v>2217</v>
      </c>
      <c r="E196" s="14" t="s">
        <v>1113</v>
      </c>
      <c r="F196" s="14" t="s">
        <v>796</v>
      </c>
      <c r="G196" s="14" t="s">
        <v>1717</v>
      </c>
      <c r="H196" s="14" t="s">
        <v>1941</v>
      </c>
      <c r="I196" s="14" t="s">
        <v>1384</v>
      </c>
      <c r="J196" s="14" t="s">
        <v>1116</v>
      </c>
      <c r="K196" s="14" t="s">
        <v>1117</v>
      </c>
      <c r="L196" s="14" t="s">
        <v>1126</v>
      </c>
      <c r="N196" s="14">
        <v>279</v>
      </c>
      <c r="O196" s="14" t="s">
        <v>1961</v>
      </c>
      <c r="P196" s="14" t="s">
        <v>2547</v>
      </c>
      <c r="R196" s="14">
        <v>20</v>
      </c>
      <c r="U196" s="14">
        <f t="shared" si="24"/>
      </c>
      <c r="V196" s="14">
        <f t="shared" si="25"/>
        <v>1</v>
      </c>
      <c r="W196" s="14">
        <f t="shared" si="26"/>
        <v>0</v>
      </c>
      <c r="X196" s="14">
        <f t="shared" si="27"/>
        <v>0</v>
      </c>
      <c r="Y196" s="14">
        <f t="shared" si="28"/>
        <v>0</v>
      </c>
      <c r="Z196" s="14">
        <f t="shared" si="29"/>
        <v>0</v>
      </c>
      <c r="AA196" s="14">
        <f t="shared" si="30"/>
        <v>0</v>
      </c>
      <c r="AB196" s="14">
        <f t="shared" si="31"/>
        <v>0</v>
      </c>
    </row>
    <row r="197" spans="1:28" ht="63.75">
      <c r="A197" s="18" t="s">
        <v>1932</v>
      </c>
      <c r="B197" s="18"/>
      <c r="C197" s="30"/>
      <c r="D197" s="14">
        <v>480</v>
      </c>
      <c r="E197" s="14" t="s">
        <v>990</v>
      </c>
      <c r="F197" s="14"/>
      <c r="G197" s="14" t="s">
        <v>2497</v>
      </c>
      <c r="H197" s="14"/>
      <c r="I197" s="14" t="s">
        <v>1384</v>
      </c>
      <c r="J197" s="14" t="s">
        <v>1410</v>
      </c>
      <c r="K197" s="14" t="s">
        <v>1411</v>
      </c>
      <c r="L197" s="14" t="s">
        <v>1126</v>
      </c>
      <c r="N197" s="14">
        <v>480</v>
      </c>
      <c r="O197" s="14" t="s">
        <v>1961</v>
      </c>
      <c r="P197" s="14" t="s">
        <v>2557</v>
      </c>
      <c r="R197" s="14">
        <v>20</v>
      </c>
      <c r="U197" s="14">
        <f t="shared" si="24"/>
      </c>
      <c r="V197" s="14">
        <f t="shared" si="25"/>
        <v>1</v>
      </c>
      <c r="W197" s="14">
        <f t="shared" si="26"/>
        <v>0</v>
      </c>
      <c r="X197" s="14">
        <f t="shared" si="27"/>
        <v>0</v>
      </c>
      <c r="Y197" s="14">
        <f t="shared" si="28"/>
        <v>0</v>
      </c>
      <c r="Z197" s="14">
        <f t="shared" si="29"/>
        <v>0</v>
      </c>
      <c r="AA197" s="14">
        <f t="shared" si="30"/>
        <v>0</v>
      </c>
      <c r="AB197" s="14">
        <f t="shared" si="31"/>
        <v>0</v>
      </c>
    </row>
    <row r="198" spans="1:28" ht="76.5">
      <c r="A198" s="18" t="s">
        <v>1932</v>
      </c>
      <c r="B198" s="18"/>
      <c r="C198" s="30"/>
      <c r="D198" s="14">
        <v>564</v>
      </c>
      <c r="E198" s="14" t="s">
        <v>1897</v>
      </c>
      <c r="F198" s="14" t="s">
        <v>1944</v>
      </c>
      <c r="G198" s="14" t="s">
        <v>1383</v>
      </c>
      <c r="H198" s="14" t="s">
        <v>1940</v>
      </c>
      <c r="I198" s="14" t="s">
        <v>1384</v>
      </c>
      <c r="J198" s="14" t="s">
        <v>926</v>
      </c>
      <c r="K198" s="14" t="s">
        <v>1898</v>
      </c>
      <c r="L198" s="14" t="s">
        <v>1126</v>
      </c>
      <c r="N198" s="14">
        <v>520</v>
      </c>
      <c r="O198" s="14" t="s">
        <v>1961</v>
      </c>
      <c r="P198" s="14" t="s">
        <v>2558</v>
      </c>
      <c r="R198" s="14">
        <v>20</v>
      </c>
      <c r="U198" s="14">
        <f t="shared" si="24"/>
      </c>
      <c r="V198" s="14">
        <f t="shared" si="25"/>
        <v>1</v>
      </c>
      <c r="W198" s="14">
        <f t="shared" si="26"/>
        <v>0</v>
      </c>
      <c r="X198" s="14">
        <f t="shared" si="27"/>
        <v>0</v>
      </c>
      <c r="Y198" s="14">
        <f t="shared" si="28"/>
        <v>0</v>
      </c>
      <c r="Z198" s="14">
        <f t="shared" si="29"/>
        <v>0</v>
      </c>
      <c r="AA198" s="14">
        <f t="shared" si="30"/>
        <v>0</v>
      </c>
      <c r="AB198" s="14">
        <f t="shared" si="31"/>
        <v>0</v>
      </c>
    </row>
    <row r="199" spans="1:28" ht="25.5">
      <c r="A199" s="18" t="s">
        <v>1932</v>
      </c>
      <c r="B199" s="18"/>
      <c r="C199" s="30"/>
      <c r="D199" s="14">
        <v>578</v>
      </c>
      <c r="E199" s="14" t="s">
        <v>1897</v>
      </c>
      <c r="F199" s="14" t="s">
        <v>1778</v>
      </c>
      <c r="G199" s="14" t="s">
        <v>1779</v>
      </c>
      <c r="H199" s="14" t="s">
        <v>1719</v>
      </c>
      <c r="I199" s="14" t="s">
        <v>1384</v>
      </c>
      <c r="J199" s="14" t="s">
        <v>969</v>
      </c>
      <c r="K199" s="14" t="s">
        <v>970</v>
      </c>
      <c r="L199" s="14" t="s">
        <v>1126</v>
      </c>
      <c r="N199" s="14">
        <v>534</v>
      </c>
      <c r="O199" s="14" t="s">
        <v>1415</v>
      </c>
      <c r="P199" s="14" t="s">
        <v>2559</v>
      </c>
      <c r="R199" s="14">
        <v>20</v>
      </c>
      <c r="U199" s="14">
        <f t="shared" si="24"/>
      </c>
      <c r="V199" s="14">
        <f t="shared" si="25"/>
        <v>1</v>
      </c>
      <c r="W199" s="14">
        <f t="shared" si="26"/>
        <v>0</v>
      </c>
      <c r="X199" s="14">
        <f t="shared" si="27"/>
        <v>0</v>
      </c>
      <c r="Y199" s="14">
        <f t="shared" si="28"/>
        <v>0</v>
      </c>
      <c r="Z199" s="14">
        <f t="shared" si="29"/>
        <v>0</v>
      </c>
      <c r="AA199" s="14">
        <f t="shared" si="30"/>
        <v>0</v>
      </c>
      <c r="AB199" s="14">
        <f t="shared" si="31"/>
        <v>0</v>
      </c>
    </row>
    <row r="200" spans="1:28" ht="153">
      <c r="A200" s="18" t="s">
        <v>1932</v>
      </c>
      <c r="B200" s="18"/>
      <c r="C200" s="30">
        <v>2</v>
      </c>
      <c r="D200" s="14">
        <v>636</v>
      </c>
      <c r="E200" s="14" t="s">
        <v>47</v>
      </c>
      <c r="F200" s="14" t="s">
        <v>1229</v>
      </c>
      <c r="G200" s="14" t="s">
        <v>1230</v>
      </c>
      <c r="H200" s="14" t="s">
        <v>1017</v>
      </c>
      <c r="I200" s="14" t="s">
        <v>1384</v>
      </c>
      <c r="J200" s="14" t="s">
        <v>1400</v>
      </c>
      <c r="K200" s="14" t="s">
        <v>1401</v>
      </c>
      <c r="L200" s="14" t="s">
        <v>1126</v>
      </c>
      <c r="N200" s="14">
        <v>617</v>
      </c>
      <c r="O200" s="14" t="s">
        <v>1415</v>
      </c>
      <c r="P200" s="14" t="s">
        <v>1605</v>
      </c>
      <c r="Q200" s="14">
        <v>1</v>
      </c>
      <c r="R200" s="14">
        <v>20</v>
      </c>
      <c r="U200" s="14">
        <f t="shared" si="24"/>
      </c>
      <c r="V200" s="14">
        <f t="shared" si="25"/>
        <v>1</v>
      </c>
      <c r="W200" s="14">
        <f t="shared" si="26"/>
        <v>0</v>
      </c>
      <c r="X200" s="14">
        <f t="shared" si="27"/>
        <v>0</v>
      </c>
      <c r="Y200" s="14">
        <f t="shared" si="28"/>
        <v>0</v>
      </c>
      <c r="Z200" s="14">
        <f t="shared" si="29"/>
        <v>0</v>
      </c>
      <c r="AA200" s="14">
        <f t="shared" si="30"/>
        <v>0</v>
      </c>
      <c r="AB200" s="14">
        <f t="shared" si="31"/>
        <v>0</v>
      </c>
    </row>
    <row r="201" spans="1:223" s="21" customFormat="1" ht="153">
      <c r="A201" s="18" t="s">
        <v>1932</v>
      </c>
      <c r="B201" s="18"/>
      <c r="C201" s="30">
        <v>2</v>
      </c>
      <c r="D201" s="14">
        <v>617</v>
      </c>
      <c r="E201" s="14" t="s">
        <v>47</v>
      </c>
      <c r="F201" s="14" t="s">
        <v>1229</v>
      </c>
      <c r="G201" s="14" t="s">
        <v>1230</v>
      </c>
      <c r="H201" s="14" t="s">
        <v>1017</v>
      </c>
      <c r="I201" s="14" t="s">
        <v>1384</v>
      </c>
      <c r="J201" s="14" t="s">
        <v>1400</v>
      </c>
      <c r="K201" s="14" t="s">
        <v>1401</v>
      </c>
      <c r="L201" s="14" t="s">
        <v>1126</v>
      </c>
      <c r="M201" s="14"/>
      <c r="N201" s="14">
        <v>617</v>
      </c>
      <c r="O201" s="14" t="s">
        <v>1961</v>
      </c>
      <c r="P201" s="14" t="s">
        <v>2501</v>
      </c>
      <c r="Q201" s="14"/>
      <c r="R201" s="14">
        <v>20</v>
      </c>
      <c r="S201" s="14"/>
      <c r="T201" s="14"/>
      <c r="U201" s="14">
        <f t="shared" si="24"/>
      </c>
      <c r="V201" s="14">
        <f t="shared" si="25"/>
        <v>1</v>
      </c>
      <c r="W201" s="14">
        <f t="shared" si="26"/>
        <v>0</v>
      </c>
      <c r="X201" s="14">
        <f t="shared" si="27"/>
        <v>0</v>
      </c>
      <c r="Y201" s="14">
        <f t="shared" si="28"/>
        <v>0</v>
      </c>
      <c r="Z201" s="14">
        <f t="shared" si="29"/>
        <v>0</v>
      </c>
      <c r="AA201" s="14">
        <f t="shared" si="30"/>
        <v>0</v>
      </c>
      <c r="AB201" s="14">
        <f t="shared" si="31"/>
        <v>0</v>
      </c>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row>
    <row r="202" spans="1:28" ht="76.5">
      <c r="A202" s="18" t="s">
        <v>1932</v>
      </c>
      <c r="B202" s="18"/>
      <c r="C202" s="30"/>
      <c r="D202" s="14">
        <v>2014</v>
      </c>
      <c r="E202" s="14" t="s">
        <v>1501</v>
      </c>
      <c r="F202" s="14"/>
      <c r="G202" s="14" t="s">
        <v>662</v>
      </c>
      <c r="H202" s="14" t="s">
        <v>1950</v>
      </c>
      <c r="I202" s="14" t="s">
        <v>1384</v>
      </c>
      <c r="J202" s="14" t="s">
        <v>2468</v>
      </c>
      <c r="K202" s="14" t="s">
        <v>2469</v>
      </c>
      <c r="L202" s="14" t="s">
        <v>1041</v>
      </c>
      <c r="N202" s="14">
        <v>747</v>
      </c>
      <c r="O202" s="14" t="s">
        <v>272</v>
      </c>
      <c r="P202" s="14" t="s">
        <v>158</v>
      </c>
      <c r="R202" s="14">
        <v>20</v>
      </c>
      <c r="U202" s="14">
        <f t="shared" si="24"/>
      </c>
      <c r="V202" s="14">
        <f t="shared" si="25"/>
        <v>1</v>
      </c>
      <c r="W202" s="14">
        <f t="shared" si="26"/>
        <v>0</v>
      </c>
      <c r="X202" s="14">
        <f t="shared" si="27"/>
        <v>0</v>
      </c>
      <c r="Y202" s="14">
        <f t="shared" si="28"/>
        <v>0</v>
      </c>
      <c r="Z202" s="14">
        <f t="shared" si="29"/>
        <v>0</v>
      </c>
      <c r="AA202" s="14">
        <f t="shared" si="30"/>
        <v>0</v>
      </c>
      <c r="AB202" s="14">
        <f t="shared" si="31"/>
        <v>0</v>
      </c>
    </row>
    <row r="203" spans="1:28" ht="102">
      <c r="A203" s="18" t="s">
        <v>1932</v>
      </c>
      <c r="B203" s="18"/>
      <c r="C203" s="30"/>
      <c r="D203" s="14">
        <v>992</v>
      </c>
      <c r="E203" s="14" t="s">
        <v>1876</v>
      </c>
      <c r="F203" s="14" t="s">
        <v>55</v>
      </c>
      <c r="G203" s="14" t="s">
        <v>1858</v>
      </c>
      <c r="H203" s="14" t="s">
        <v>2641</v>
      </c>
      <c r="I203" s="14" t="s">
        <v>1384</v>
      </c>
      <c r="J203" s="14" t="s">
        <v>1254</v>
      </c>
      <c r="K203" s="14" t="s">
        <v>1253</v>
      </c>
      <c r="L203" s="14" t="s">
        <v>1126</v>
      </c>
      <c r="N203" s="14">
        <v>992</v>
      </c>
      <c r="O203" s="14" t="s">
        <v>1415</v>
      </c>
      <c r="P203" s="14" t="s">
        <v>2560</v>
      </c>
      <c r="R203" s="14">
        <v>20</v>
      </c>
      <c r="U203" s="14">
        <f t="shared" si="24"/>
      </c>
      <c r="V203" s="14">
        <f t="shared" si="25"/>
        <v>1</v>
      </c>
      <c r="W203" s="14">
        <f t="shared" si="26"/>
        <v>0</v>
      </c>
      <c r="X203" s="14">
        <f t="shared" si="27"/>
        <v>0</v>
      </c>
      <c r="Y203" s="14">
        <f t="shared" si="28"/>
        <v>0</v>
      </c>
      <c r="Z203" s="14">
        <f t="shared" si="29"/>
        <v>0</v>
      </c>
      <c r="AA203" s="14">
        <f t="shared" si="30"/>
        <v>0</v>
      </c>
      <c r="AB203" s="14">
        <f t="shared" si="31"/>
        <v>0</v>
      </c>
    </row>
    <row r="204" spans="1:28" ht="38.25">
      <c r="A204" s="18" t="s">
        <v>1932</v>
      </c>
      <c r="B204" s="18"/>
      <c r="C204" s="30"/>
      <c r="D204" s="14">
        <v>887</v>
      </c>
      <c r="E204" s="14" t="s">
        <v>373</v>
      </c>
      <c r="F204" s="14" t="s">
        <v>652</v>
      </c>
      <c r="G204" s="14"/>
      <c r="H204" s="14"/>
      <c r="I204" s="14" t="s">
        <v>1384</v>
      </c>
      <c r="J204" s="14" t="s">
        <v>1204</v>
      </c>
      <c r="K204" s="14" t="s">
        <v>1205</v>
      </c>
      <c r="L204" s="14" t="s">
        <v>1126</v>
      </c>
      <c r="N204" s="14">
        <v>1019</v>
      </c>
      <c r="O204" s="14" t="s">
        <v>1415</v>
      </c>
      <c r="P204" s="14" t="s">
        <v>2561</v>
      </c>
      <c r="R204" s="14">
        <v>20</v>
      </c>
      <c r="U204" s="14">
        <f t="shared" si="24"/>
      </c>
      <c r="V204" s="14">
        <f t="shared" si="25"/>
        <v>1</v>
      </c>
      <c r="W204" s="14">
        <f t="shared" si="26"/>
        <v>0</v>
      </c>
      <c r="X204" s="14">
        <f t="shared" si="27"/>
        <v>0</v>
      </c>
      <c r="Y204" s="14">
        <f t="shared" si="28"/>
        <v>0</v>
      </c>
      <c r="Z204" s="14">
        <f t="shared" si="29"/>
        <v>0</v>
      </c>
      <c r="AA204" s="14">
        <f t="shared" si="30"/>
        <v>0</v>
      </c>
      <c r="AB204" s="14">
        <f t="shared" si="31"/>
        <v>0</v>
      </c>
    </row>
    <row r="205" spans="1:28" ht="178.5">
      <c r="A205" s="18" t="s">
        <v>1932</v>
      </c>
      <c r="B205" s="18"/>
      <c r="C205" s="30"/>
      <c r="D205" s="14">
        <v>1019</v>
      </c>
      <c r="E205" s="14" t="s">
        <v>744</v>
      </c>
      <c r="F205" s="14" t="s">
        <v>652</v>
      </c>
      <c r="G205" s="14" t="s">
        <v>663</v>
      </c>
      <c r="H205" s="14" t="s">
        <v>1719</v>
      </c>
      <c r="I205" s="14" t="s">
        <v>1384</v>
      </c>
      <c r="J205" s="14" t="s">
        <v>392</v>
      </c>
      <c r="K205" s="14" t="s">
        <v>393</v>
      </c>
      <c r="L205" s="14" t="s">
        <v>1126</v>
      </c>
      <c r="N205" s="14">
        <v>1021</v>
      </c>
      <c r="O205" s="14" t="s">
        <v>272</v>
      </c>
      <c r="P205" s="14" t="s">
        <v>2562</v>
      </c>
      <c r="R205" s="14">
        <v>20</v>
      </c>
      <c r="U205" s="14">
        <f t="shared" si="24"/>
      </c>
      <c r="V205" s="14">
        <f t="shared" si="25"/>
        <v>1</v>
      </c>
      <c r="W205" s="14">
        <f t="shared" si="26"/>
        <v>0</v>
      </c>
      <c r="X205" s="14">
        <f t="shared" si="27"/>
        <v>0</v>
      </c>
      <c r="Y205" s="14">
        <f t="shared" si="28"/>
        <v>0</v>
      </c>
      <c r="Z205" s="14">
        <f t="shared" si="29"/>
        <v>0</v>
      </c>
      <c r="AA205" s="14">
        <f t="shared" si="30"/>
        <v>0</v>
      </c>
      <c r="AB205" s="14">
        <f t="shared" si="31"/>
        <v>0</v>
      </c>
    </row>
    <row r="206" spans="1:223" s="24" customFormat="1" ht="51">
      <c r="A206" s="18" t="s">
        <v>1932</v>
      </c>
      <c r="B206" s="18"/>
      <c r="C206" s="30"/>
      <c r="D206" s="14">
        <v>1151</v>
      </c>
      <c r="E206" s="14" t="s">
        <v>2048</v>
      </c>
      <c r="F206" s="14" t="s">
        <v>1944</v>
      </c>
      <c r="G206" s="14" t="s">
        <v>1383</v>
      </c>
      <c r="H206" s="14" t="s">
        <v>1940</v>
      </c>
      <c r="I206" s="14" t="s">
        <v>1384</v>
      </c>
      <c r="J206" s="14" t="s">
        <v>205</v>
      </c>
      <c r="K206" s="14" t="s">
        <v>2049</v>
      </c>
      <c r="L206" s="14" t="s">
        <v>1126</v>
      </c>
      <c r="M206" s="14"/>
      <c r="N206" s="14">
        <v>1151</v>
      </c>
      <c r="O206" s="14" t="s">
        <v>1415</v>
      </c>
      <c r="P206" s="14" t="s">
        <v>2563</v>
      </c>
      <c r="Q206" s="14"/>
      <c r="R206" s="14">
        <v>20</v>
      </c>
      <c r="S206" s="14"/>
      <c r="T206" s="14"/>
      <c r="U206" s="14">
        <f t="shared" si="24"/>
      </c>
      <c r="V206" s="14">
        <f t="shared" si="25"/>
        <v>1</v>
      </c>
      <c r="W206" s="14">
        <f t="shared" si="26"/>
        <v>0</v>
      </c>
      <c r="X206" s="14">
        <f t="shared" si="27"/>
        <v>0</v>
      </c>
      <c r="Y206" s="14">
        <f t="shared" si="28"/>
        <v>0</v>
      </c>
      <c r="Z206" s="14">
        <f t="shared" si="29"/>
        <v>0</v>
      </c>
      <c r="AA206" s="14">
        <f t="shared" si="30"/>
        <v>0</v>
      </c>
      <c r="AB206" s="14">
        <f t="shared" si="31"/>
        <v>0</v>
      </c>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row>
    <row r="207" spans="1:223" s="24" customFormat="1" ht="102">
      <c r="A207" s="18" t="s">
        <v>1932</v>
      </c>
      <c r="B207" s="18"/>
      <c r="C207" s="30"/>
      <c r="D207" s="14">
        <v>2069</v>
      </c>
      <c r="E207" s="14" t="s">
        <v>1904</v>
      </c>
      <c r="F207" s="14" t="s">
        <v>1944</v>
      </c>
      <c r="G207" s="14" t="s">
        <v>1383</v>
      </c>
      <c r="H207" s="14" t="s">
        <v>1940</v>
      </c>
      <c r="I207" s="14" t="s">
        <v>1384</v>
      </c>
      <c r="J207" s="14" t="s">
        <v>2463</v>
      </c>
      <c r="K207" s="14" t="s">
        <v>2464</v>
      </c>
      <c r="L207" s="14" t="s">
        <v>1126</v>
      </c>
      <c r="M207" s="14"/>
      <c r="N207" s="14">
        <v>1151</v>
      </c>
      <c r="O207" s="14" t="s">
        <v>1415</v>
      </c>
      <c r="P207" s="14" t="s">
        <v>2539</v>
      </c>
      <c r="Q207" s="14">
        <v>1</v>
      </c>
      <c r="R207" s="14">
        <v>20</v>
      </c>
      <c r="S207" s="14"/>
      <c r="T207" s="14"/>
      <c r="U207" s="14">
        <f t="shared" si="24"/>
      </c>
      <c r="V207" s="14">
        <f t="shared" si="25"/>
        <v>1</v>
      </c>
      <c r="W207" s="14">
        <f t="shared" si="26"/>
        <v>0</v>
      </c>
      <c r="X207" s="14">
        <f t="shared" si="27"/>
        <v>0</v>
      </c>
      <c r="Y207" s="14">
        <f t="shared" si="28"/>
        <v>0</v>
      </c>
      <c r="Z207" s="14">
        <f t="shared" si="29"/>
        <v>0</v>
      </c>
      <c r="AA207" s="14">
        <f t="shared" si="30"/>
        <v>0</v>
      </c>
      <c r="AB207" s="14">
        <f t="shared" si="31"/>
        <v>0</v>
      </c>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row>
    <row r="208" spans="1:28" ht="114.75">
      <c r="A208" s="18" t="s">
        <v>1932</v>
      </c>
      <c r="B208" s="18"/>
      <c r="C208" s="30"/>
      <c r="D208" s="14">
        <v>1456</v>
      </c>
      <c r="E208" s="14" t="s">
        <v>2156</v>
      </c>
      <c r="F208" s="14" t="s">
        <v>1231</v>
      </c>
      <c r="G208" s="14" t="s">
        <v>1232</v>
      </c>
      <c r="H208" s="14" t="s">
        <v>1382</v>
      </c>
      <c r="I208" s="14" t="s">
        <v>1384</v>
      </c>
      <c r="J208" s="14" t="s">
        <v>681</v>
      </c>
      <c r="K208" s="14" t="s">
        <v>1347</v>
      </c>
      <c r="L208" s="14" t="s">
        <v>1126</v>
      </c>
      <c r="N208" s="14">
        <v>1456</v>
      </c>
      <c r="O208" s="14" t="s">
        <v>1415</v>
      </c>
      <c r="P208" s="14" t="s">
        <v>2563</v>
      </c>
      <c r="R208" s="14">
        <v>20</v>
      </c>
      <c r="U208" s="14">
        <f t="shared" si="24"/>
      </c>
      <c r="V208" s="14">
        <f t="shared" si="25"/>
        <v>1</v>
      </c>
      <c r="W208" s="14">
        <f t="shared" si="26"/>
        <v>0</v>
      </c>
      <c r="X208" s="14">
        <f t="shared" si="27"/>
        <v>0</v>
      </c>
      <c r="Y208" s="14">
        <f t="shared" si="28"/>
        <v>0</v>
      </c>
      <c r="Z208" s="14">
        <f t="shared" si="29"/>
        <v>0</v>
      </c>
      <c r="AA208" s="14">
        <f t="shared" si="30"/>
        <v>0</v>
      </c>
      <c r="AB208" s="14">
        <f t="shared" si="31"/>
        <v>0</v>
      </c>
    </row>
    <row r="209" spans="1:223" s="24" customFormat="1" ht="89.25">
      <c r="A209" s="18" t="s">
        <v>1932</v>
      </c>
      <c r="B209" s="18"/>
      <c r="C209" s="30"/>
      <c r="D209" s="14">
        <v>1473</v>
      </c>
      <c r="E209" s="14" t="s">
        <v>1628</v>
      </c>
      <c r="F209" s="14" t="s">
        <v>1639</v>
      </c>
      <c r="G209" s="14" t="s">
        <v>1858</v>
      </c>
      <c r="H209" s="14" t="s">
        <v>1858</v>
      </c>
      <c r="I209" s="14" t="s">
        <v>1384</v>
      </c>
      <c r="J209" s="14" t="s">
        <v>1640</v>
      </c>
      <c r="K209" s="14" t="s">
        <v>1777</v>
      </c>
      <c r="L209" s="14" t="s">
        <v>1126</v>
      </c>
      <c r="M209" s="14"/>
      <c r="N209" s="14">
        <v>1473</v>
      </c>
      <c r="O209" s="14" t="s">
        <v>1415</v>
      </c>
      <c r="P209" s="14" t="s">
        <v>2564</v>
      </c>
      <c r="Q209" s="14"/>
      <c r="R209" s="14">
        <v>20</v>
      </c>
      <c r="S209" s="14"/>
      <c r="T209" s="14"/>
      <c r="U209" s="14">
        <f t="shared" si="24"/>
      </c>
      <c r="V209" s="14">
        <f t="shared" si="25"/>
        <v>1</v>
      </c>
      <c r="W209" s="14">
        <f t="shared" si="26"/>
        <v>0</v>
      </c>
      <c r="X209" s="14">
        <f t="shared" si="27"/>
        <v>0</v>
      </c>
      <c r="Y209" s="14">
        <f t="shared" si="28"/>
        <v>0</v>
      </c>
      <c r="Z209" s="14">
        <f t="shared" si="29"/>
        <v>0</v>
      </c>
      <c r="AA209" s="14">
        <f t="shared" si="30"/>
        <v>0</v>
      </c>
      <c r="AB209" s="14">
        <f t="shared" si="31"/>
        <v>0</v>
      </c>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row>
    <row r="210" spans="1:28" ht="63.75">
      <c r="A210" s="18" t="s">
        <v>1932</v>
      </c>
      <c r="B210" s="18"/>
      <c r="C210" s="30"/>
      <c r="D210" s="14">
        <v>1528</v>
      </c>
      <c r="E210" s="14" t="s">
        <v>1628</v>
      </c>
      <c r="F210" s="14" t="s">
        <v>1856</v>
      </c>
      <c r="G210" s="14" t="s">
        <v>1950</v>
      </c>
      <c r="H210" s="14" t="s">
        <v>1844</v>
      </c>
      <c r="I210" s="14" t="s">
        <v>1384</v>
      </c>
      <c r="J210" s="14" t="s">
        <v>2286</v>
      </c>
      <c r="K210" s="14" t="s">
        <v>2287</v>
      </c>
      <c r="L210" s="14" t="s">
        <v>1126</v>
      </c>
      <c r="N210" s="14">
        <v>1476</v>
      </c>
      <c r="O210" s="14" t="s">
        <v>1415</v>
      </c>
      <c r="P210" s="14" t="s">
        <v>2564</v>
      </c>
      <c r="R210" s="14">
        <v>20</v>
      </c>
      <c r="U210" s="14">
        <f t="shared" si="24"/>
      </c>
      <c r="V210" s="14">
        <f t="shared" si="25"/>
        <v>1</v>
      </c>
      <c r="W210" s="14">
        <f t="shared" si="26"/>
        <v>0</v>
      </c>
      <c r="X210" s="14">
        <f t="shared" si="27"/>
        <v>0</v>
      </c>
      <c r="Y210" s="14">
        <f t="shared" si="28"/>
        <v>0</v>
      </c>
      <c r="Z210" s="14">
        <f t="shared" si="29"/>
        <v>0</v>
      </c>
      <c r="AA210" s="14">
        <f t="shared" si="30"/>
        <v>0</v>
      </c>
      <c r="AB210" s="14">
        <f t="shared" si="31"/>
        <v>0</v>
      </c>
    </row>
    <row r="211" spans="1:28" ht="63.75">
      <c r="A211" s="18" t="s">
        <v>1932</v>
      </c>
      <c r="B211" s="18"/>
      <c r="C211" s="30"/>
      <c r="D211" s="14">
        <v>1529</v>
      </c>
      <c r="E211" s="14" t="s">
        <v>1628</v>
      </c>
      <c r="F211" s="14" t="s">
        <v>1856</v>
      </c>
      <c r="G211" s="14" t="s">
        <v>1950</v>
      </c>
      <c r="H211" s="14" t="s">
        <v>1844</v>
      </c>
      <c r="I211" s="14" t="s">
        <v>1384</v>
      </c>
      <c r="J211" s="14" t="s">
        <v>2288</v>
      </c>
      <c r="K211" s="14" t="s">
        <v>2289</v>
      </c>
      <c r="L211" s="14" t="s">
        <v>1126</v>
      </c>
      <c r="N211" s="14">
        <v>1476</v>
      </c>
      <c r="O211" s="14" t="s">
        <v>1415</v>
      </c>
      <c r="P211" s="14" t="s">
        <v>2564</v>
      </c>
      <c r="R211" s="14">
        <v>20</v>
      </c>
      <c r="U211" s="14">
        <f t="shared" si="24"/>
      </c>
      <c r="V211" s="14">
        <f t="shared" si="25"/>
        <v>1</v>
      </c>
      <c r="W211" s="14">
        <f t="shared" si="26"/>
        <v>0</v>
      </c>
      <c r="X211" s="14">
        <f t="shared" si="27"/>
        <v>0</v>
      </c>
      <c r="Y211" s="14">
        <f t="shared" si="28"/>
        <v>0</v>
      </c>
      <c r="Z211" s="14">
        <f t="shared" si="29"/>
        <v>0</v>
      </c>
      <c r="AA211" s="14">
        <f t="shared" si="30"/>
        <v>0</v>
      </c>
      <c r="AB211" s="14">
        <f t="shared" si="31"/>
        <v>0</v>
      </c>
    </row>
    <row r="212" spans="1:223" s="24" customFormat="1" ht="140.25">
      <c r="A212" s="18" t="s">
        <v>1932</v>
      </c>
      <c r="B212" s="18"/>
      <c r="C212" s="30"/>
      <c r="D212" s="14">
        <v>1531</v>
      </c>
      <c r="E212" s="14" t="s">
        <v>1628</v>
      </c>
      <c r="F212" s="14" t="s">
        <v>1856</v>
      </c>
      <c r="G212" s="14" t="s">
        <v>1950</v>
      </c>
      <c r="H212" s="14" t="s">
        <v>1690</v>
      </c>
      <c r="I212" s="14" t="s">
        <v>1384</v>
      </c>
      <c r="J212" s="14" t="s">
        <v>2290</v>
      </c>
      <c r="K212" s="14" t="s">
        <v>1777</v>
      </c>
      <c r="L212" s="14" t="s">
        <v>1126</v>
      </c>
      <c r="M212" s="14"/>
      <c r="N212" s="14">
        <v>1479</v>
      </c>
      <c r="O212" s="14" t="s">
        <v>1961</v>
      </c>
      <c r="P212" s="14" t="s">
        <v>2565</v>
      </c>
      <c r="Q212" s="14"/>
      <c r="R212" s="14">
        <v>20</v>
      </c>
      <c r="S212" s="14"/>
      <c r="T212" s="14"/>
      <c r="U212" s="14">
        <f t="shared" si="24"/>
      </c>
      <c r="V212" s="14">
        <f t="shared" si="25"/>
        <v>1</v>
      </c>
      <c r="W212" s="14">
        <f t="shared" si="26"/>
        <v>0</v>
      </c>
      <c r="X212" s="14">
        <f t="shared" si="27"/>
        <v>0</v>
      </c>
      <c r="Y212" s="14">
        <f t="shared" si="28"/>
        <v>0</v>
      </c>
      <c r="Z212" s="14">
        <f t="shared" si="29"/>
        <v>0</v>
      </c>
      <c r="AA212" s="14">
        <f t="shared" si="30"/>
        <v>0</v>
      </c>
      <c r="AB212" s="14">
        <f t="shared" si="31"/>
        <v>0</v>
      </c>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row>
    <row r="213" spans="1:28" ht="51">
      <c r="A213" s="18" t="s">
        <v>1932</v>
      </c>
      <c r="B213" s="18"/>
      <c r="C213" s="30"/>
      <c r="D213" s="14">
        <v>1895</v>
      </c>
      <c r="E213" s="14" t="s">
        <v>842</v>
      </c>
      <c r="F213" s="14" t="s">
        <v>796</v>
      </c>
      <c r="G213" s="14" t="s">
        <v>1717</v>
      </c>
      <c r="H213" s="14" t="s">
        <v>1956</v>
      </c>
      <c r="I213" s="14" t="s">
        <v>1384</v>
      </c>
      <c r="J213" s="14" t="s">
        <v>1089</v>
      </c>
      <c r="K213" s="14" t="s">
        <v>1090</v>
      </c>
      <c r="L213" s="14" t="s">
        <v>1126</v>
      </c>
      <c r="N213" s="14">
        <v>1895</v>
      </c>
      <c r="O213" s="14" t="s">
        <v>1415</v>
      </c>
      <c r="P213" s="14" t="s">
        <v>2566</v>
      </c>
      <c r="R213" s="14">
        <v>20</v>
      </c>
      <c r="U213" s="14">
        <f t="shared" si="24"/>
      </c>
      <c r="V213" s="14">
        <f t="shared" si="25"/>
        <v>1</v>
      </c>
      <c r="W213" s="14">
        <f t="shared" si="26"/>
        <v>0</v>
      </c>
      <c r="X213" s="14">
        <f t="shared" si="27"/>
        <v>0</v>
      </c>
      <c r="Y213" s="14">
        <f t="shared" si="28"/>
        <v>0</v>
      </c>
      <c r="Z213" s="14">
        <f t="shared" si="29"/>
        <v>0</v>
      </c>
      <c r="AA213" s="14">
        <f t="shared" si="30"/>
        <v>0</v>
      </c>
      <c r="AB213" s="14">
        <f t="shared" si="31"/>
        <v>0</v>
      </c>
    </row>
    <row r="214" spans="1:28" ht="51">
      <c r="A214" s="18" t="s">
        <v>1932</v>
      </c>
      <c r="B214" s="18"/>
      <c r="C214" s="30"/>
      <c r="D214" s="14">
        <v>1896</v>
      </c>
      <c r="E214" s="14" t="s">
        <v>842</v>
      </c>
      <c r="F214" s="14" t="s">
        <v>796</v>
      </c>
      <c r="G214" s="14" t="s">
        <v>797</v>
      </c>
      <c r="H214" s="14" t="s">
        <v>663</v>
      </c>
      <c r="I214" s="14" t="s">
        <v>1384</v>
      </c>
      <c r="J214" s="14" t="s">
        <v>1089</v>
      </c>
      <c r="K214" s="14" t="s">
        <v>1091</v>
      </c>
      <c r="L214" s="14" t="s">
        <v>1126</v>
      </c>
      <c r="N214" s="14">
        <v>1895</v>
      </c>
      <c r="O214" s="14" t="s">
        <v>1415</v>
      </c>
      <c r="P214" s="14" t="s">
        <v>2566</v>
      </c>
      <c r="R214" s="14">
        <v>20</v>
      </c>
      <c r="U214" s="14">
        <f t="shared" si="24"/>
      </c>
      <c r="V214" s="14">
        <f t="shared" si="25"/>
        <v>1</v>
      </c>
      <c r="W214" s="14">
        <f t="shared" si="26"/>
        <v>0</v>
      </c>
      <c r="X214" s="14">
        <f t="shared" si="27"/>
        <v>0</v>
      </c>
      <c r="Y214" s="14">
        <f t="shared" si="28"/>
        <v>0</v>
      </c>
      <c r="Z214" s="14">
        <f t="shared" si="29"/>
        <v>0</v>
      </c>
      <c r="AA214" s="14">
        <f t="shared" si="30"/>
        <v>0</v>
      </c>
      <c r="AB214" s="14">
        <f t="shared" si="31"/>
        <v>0</v>
      </c>
    </row>
    <row r="215" spans="1:28" ht="127.5">
      <c r="A215" s="18" t="s">
        <v>1932</v>
      </c>
      <c r="B215" s="18"/>
      <c r="C215" s="30"/>
      <c r="D215" s="14">
        <v>2034</v>
      </c>
      <c r="E215" s="14" t="s">
        <v>1904</v>
      </c>
      <c r="F215" s="14" t="s">
        <v>1948</v>
      </c>
      <c r="G215" s="14" t="s">
        <v>1949</v>
      </c>
      <c r="H215" s="14" t="s">
        <v>1957</v>
      </c>
      <c r="I215" s="14" t="s">
        <v>1384</v>
      </c>
      <c r="J215" s="14" t="s">
        <v>837</v>
      </c>
      <c r="K215" s="14" t="s">
        <v>1012</v>
      </c>
      <c r="L215" s="14" t="s">
        <v>1126</v>
      </c>
      <c r="N215" s="14">
        <v>2034</v>
      </c>
      <c r="O215" s="14" t="s">
        <v>1415</v>
      </c>
      <c r="P215" s="14" t="s">
        <v>2567</v>
      </c>
      <c r="R215" s="14">
        <v>20</v>
      </c>
      <c r="U215" s="14">
        <f t="shared" si="24"/>
      </c>
      <c r="V215" s="14">
        <f t="shared" si="25"/>
        <v>1</v>
      </c>
      <c r="W215" s="14">
        <f t="shared" si="26"/>
        <v>0</v>
      </c>
      <c r="X215" s="14">
        <f t="shared" si="27"/>
        <v>0</v>
      </c>
      <c r="Y215" s="14">
        <f t="shared" si="28"/>
        <v>0</v>
      </c>
      <c r="Z215" s="14">
        <f t="shared" si="29"/>
        <v>0</v>
      </c>
      <c r="AA215" s="14">
        <f t="shared" si="30"/>
        <v>0</v>
      </c>
      <c r="AB215" s="14">
        <f t="shared" si="31"/>
        <v>0</v>
      </c>
    </row>
    <row r="216" spans="1:28" ht="127.5">
      <c r="A216" s="18" t="s">
        <v>1932</v>
      </c>
      <c r="B216" s="18"/>
      <c r="C216" s="30"/>
      <c r="D216" s="14">
        <v>2073</v>
      </c>
      <c r="E216" s="14" t="s">
        <v>1904</v>
      </c>
      <c r="F216" s="14" t="s">
        <v>1948</v>
      </c>
      <c r="G216" s="14" t="s">
        <v>1949</v>
      </c>
      <c r="H216" s="14" t="s">
        <v>1957</v>
      </c>
      <c r="I216" s="14" t="s">
        <v>1384</v>
      </c>
      <c r="J216" s="14" t="s">
        <v>837</v>
      </c>
      <c r="K216" s="14" t="s">
        <v>1012</v>
      </c>
      <c r="L216" s="14" t="s">
        <v>1126</v>
      </c>
      <c r="N216" s="14">
        <v>2034</v>
      </c>
      <c r="O216" s="14" t="s">
        <v>1415</v>
      </c>
      <c r="P216" s="14" t="s">
        <v>2567</v>
      </c>
      <c r="R216" s="14">
        <v>20</v>
      </c>
      <c r="U216" s="14">
        <f t="shared" si="24"/>
      </c>
      <c r="V216" s="14">
        <f t="shared" si="25"/>
        <v>1</v>
      </c>
      <c r="W216" s="14">
        <f t="shared" si="26"/>
        <v>0</v>
      </c>
      <c r="X216" s="14">
        <f t="shared" si="27"/>
        <v>0</v>
      </c>
      <c r="Y216" s="14">
        <f t="shared" si="28"/>
        <v>0</v>
      </c>
      <c r="Z216" s="14">
        <f t="shared" si="29"/>
        <v>0</v>
      </c>
      <c r="AA216" s="14">
        <f t="shared" si="30"/>
        <v>0</v>
      </c>
      <c r="AB216" s="14">
        <f t="shared" si="31"/>
        <v>0</v>
      </c>
    </row>
    <row r="217" spans="1:28" ht="51">
      <c r="A217" s="18" t="s">
        <v>1932</v>
      </c>
      <c r="B217" s="18"/>
      <c r="C217" s="30"/>
      <c r="D217" s="14">
        <v>2036</v>
      </c>
      <c r="E217" s="14" t="s">
        <v>1904</v>
      </c>
      <c r="F217" s="14" t="s">
        <v>1948</v>
      </c>
      <c r="G217" s="14" t="s">
        <v>1956</v>
      </c>
      <c r="H217" s="14" t="s">
        <v>1836</v>
      </c>
      <c r="I217" s="14" t="s">
        <v>1384</v>
      </c>
      <c r="J217" s="14" t="s">
        <v>1013</v>
      </c>
      <c r="K217" s="14" t="s">
        <v>1014</v>
      </c>
      <c r="L217" s="14" t="s">
        <v>1126</v>
      </c>
      <c r="N217" s="14">
        <v>2036</v>
      </c>
      <c r="O217" s="14" t="s">
        <v>1415</v>
      </c>
      <c r="P217" s="14" t="s">
        <v>2540</v>
      </c>
      <c r="Q217" s="14">
        <v>1</v>
      </c>
      <c r="R217" s="14">
        <v>20</v>
      </c>
      <c r="U217" s="14">
        <f t="shared" si="24"/>
      </c>
      <c r="V217" s="14">
        <f t="shared" si="25"/>
        <v>1</v>
      </c>
      <c r="W217" s="14">
        <f t="shared" si="26"/>
        <v>0</v>
      </c>
      <c r="X217" s="14">
        <f t="shared" si="27"/>
        <v>0</v>
      </c>
      <c r="Y217" s="14">
        <f t="shared" si="28"/>
        <v>0</v>
      </c>
      <c r="Z217" s="14">
        <f t="shared" si="29"/>
        <v>0</v>
      </c>
      <c r="AA217" s="14">
        <f t="shared" si="30"/>
        <v>0</v>
      </c>
      <c r="AB217" s="14">
        <f t="shared" si="31"/>
        <v>0</v>
      </c>
    </row>
    <row r="218" spans="1:28" ht="51">
      <c r="A218" s="18" t="s">
        <v>1932</v>
      </c>
      <c r="B218" s="18"/>
      <c r="C218" s="30"/>
      <c r="D218" s="14">
        <v>2075</v>
      </c>
      <c r="E218" s="14" t="s">
        <v>1904</v>
      </c>
      <c r="F218" s="14" t="s">
        <v>1948</v>
      </c>
      <c r="G218" s="14" t="s">
        <v>1956</v>
      </c>
      <c r="H218" s="14" t="s">
        <v>1836</v>
      </c>
      <c r="I218" s="14" t="s">
        <v>1384</v>
      </c>
      <c r="J218" s="14" t="s">
        <v>1013</v>
      </c>
      <c r="K218" s="14" t="s">
        <v>1014</v>
      </c>
      <c r="L218" s="14" t="s">
        <v>1126</v>
      </c>
      <c r="N218" s="14">
        <v>2036</v>
      </c>
      <c r="O218" s="14" t="s">
        <v>1415</v>
      </c>
      <c r="P218" s="14" t="s">
        <v>2540</v>
      </c>
      <c r="Q218" s="14">
        <v>1</v>
      </c>
      <c r="R218" s="14">
        <v>20</v>
      </c>
      <c r="U218" s="14">
        <f t="shared" si="24"/>
      </c>
      <c r="V218" s="14">
        <f t="shared" si="25"/>
        <v>1</v>
      </c>
      <c r="W218" s="14">
        <f t="shared" si="26"/>
        <v>0</v>
      </c>
      <c r="X218" s="14">
        <f t="shared" si="27"/>
        <v>0</v>
      </c>
      <c r="Y218" s="14">
        <f t="shared" si="28"/>
        <v>0</v>
      </c>
      <c r="Z218" s="14">
        <f t="shared" si="29"/>
        <v>0</v>
      </c>
      <c r="AA218" s="14">
        <f t="shared" si="30"/>
        <v>0</v>
      </c>
      <c r="AB218" s="14">
        <f t="shared" si="31"/>
        <v>0</v>
      </c>
    </row>
    <row r="219" spans="1:28" ht="76.5">
      <c r="A219" s="18" t="s">
        <v>1932</v>
      </c>
      <c r="B219" s="18"/>
      <c r="C219" s="30"/>
      <c r="D219" s="14">
        <v>2058</v>
      </c>
      <c r="E219" s="14" t="s">
        <v>1904</v>
      </c>
      <c r="F219" s="14" t="s">
        <v>796</v>
      </c>
      <c r="G219" s="14" t="s">
        <v>1717</v>
      </c>
      <c r="H219" s="14" t="s">
        <v>1836</v>
      </c>
      <c r="I219" s="14" t="s">
        <v>1384</v>
      </c>
      <c r="J219" s="14" t="s">
        <v>547</v>
      </c>
      <c r="K219" s="14" t="s">
        <v>845</v>
      </c>
      <c r="L219" s="14" t="s">
        <v>1126</v>
      </c>
      <c r="N219" s="14">
        <v>2058</v>
      </c>
      <c r="O219" s="14" t="s">
        <v>1415</v>
      </c>
      <c r="P219" s="14" t="s">
        <v>2548</v>
      </c>
      <c r="R219" s="14">
        <v>20</v>
      </c>
      <c r="U219" s="14">
        <f t="shared" si="24"/>
      </c>
      <c r="V219" s="14">
        <f t="shared" si="25"/>
        <v>1</v>
      </c>
      <c r="W219" s="14">
        <f t="shared" si="26"/>
        <v>0</v>
      </c>
      <c r="X219" s="14">
        <f t="shared" si="27"/>
        <v>0</v>
      </c>
      <c r="Y219" s="14">
        <f t="shared" si="28"/>
        <v>0</v>
      </c>
      <c r="Z219" s="14">
        <f t="shared" si="29"/>
        <v>0</v>
      </c>
      <c r="AA219" s="14">
        <f t="shared" si="30"/>
        <v>0</v>
      </c>
      <c r="AB219" s="14">
        <f t="shared" si="31"/>
        <v>0</v>
      </c>
    </row>
    <row r="220" spans="1:28" ht="102">
      <c r="A220" s="18" t="s">
        <v>1932</v>
      </c>
      <c r="B220" s="18"/>
      <c r="C220" s="30"/>
      <c r="D220" s="14">
        <v>2030</v>
      </c>
      <c r="E220" s="14" t="s">
        <v>1904</v>
      </c>
      <c r="F220" s="14" t="s">
        <v>1944</v>
      </c>
      <c r="G220" s="14" t="s">
        <v>1383</v>
      </c>
      <c r="H220" s="14" t="s">
        <v>1940</v>
      </c>
      <c r="I220" s="14" t="s">
        <v>1384</v>
      </c>
      <c r="J220" s="14" t="s">
        <v>2463</v>
      </c>
      <c r="K220" s="14" t="s">
        <v>2464</v>
      </c>
      <c r="L220" s="14" t="s">
        <v>1126</v>
      </c>
      <c r="N220" s="14">
        <v>2300</v>
      </c>
      <c r="O220" s="14" t="s">
        <v>1415</v>
      </c>
      <c r="P220" s="14" t="s">
        <v>2539</v>
      </c>
      <c r="Q220" s="14">
        <v>1</v>
      </c>
      <c r="R220" s="14">
        <v>20</v>
      </c>
      <c r="U220" s="14">
        <f t="shared" si="24"/>
      </c>
      <c r="V220" s="14">
        <f t="shared" si="25"/>
        <v>1</v>
      </c>
      <c r="W220" s="14">
        <f t="shared" si="26"/>
        <v>0</v>
      </c>
      <c r="X220" s="14">
        <f t="shared" si="27"/>
        <v>0</v>
      </c>
      <c r="Y220" s="14">
        <f t="shared" si="28"/>
        <v>0</v>
      </c>
      <c r="Z220" s="14">
        <f t="shared" si="29"/>
        <v>0</v>
      </c>
      <c r="AA220" s="14">
        <f t="shared" si="30"/>
        <v>0</v>
      </c>
      <c r="AB220" s="14">
        <f t="shared" si="31"/>
        <v>0</v>
      </c>
    </row>
    <row r="221" spans="1:28" ht="76.5">
      <c r="A221" s="18" t="s">
        <v>1932</v>
      </c>
      <c r="B221" s="18"/>
      <c r="C221" s="30"/>
      <c r="D221" s="14">
        <v>2300</v>
      </c>
      <c r="E221" s="14" t="s">
        <v>2599</v>
      </c>
      <c r="F221" s="14" t="s">
        <v>1944</v>
      </c>
      <c r="G221" s="14" t="s">
        <v>1383</v>
      </c>
      <c r="H221" s="14" t="s">
        <v>1940</v>
      </c>
      <c r="I221" s="14" t="s">
        <v>1384</v>
      </c>
      <c r="J221" s="14" t="s">
        <v>2193</v>
      </c>
      <c r="K221" s="14" t="s">
        <v>299</v>
      </c>
      <c r="L221" s="14" t="s">
        <v>1126</v>
      </c>
      <c r="N221" s="14">
        <v>2300</v>
      </c>
      <c r="O221" s="14" t="s">
        <v>272</v>
      </c>
      <c r="P221" s="14" t="s">
        <v>2538</v>
      </c>
      <c r="Q221" s="14">
        <v>1</v>
      </c>
      <c r="R221" s="14">
        <v>20</v>
      </c>
      <c r="U221" s="14">
        <f t="shared" si="24"/>
      </c>
      <c r="V221" s="14">
        <f t="shared" si="25"/>
        <v>1</v>
      </c>
      <c r="W221" s="14">
        <f t="shared" si="26"/>
        <v>0</v>
      </c>
      <c r="X221" s="14">
        <f t="shared" si="27"/>
        <v>0</v>
      </c>
      <c r="Y221" s="14">
        <f t="shared" si="28"/>
        <v>0</v>
      </c>
      <c r="Z221" s="14">
        <f t="shared" si="29"/>
        <v>0</v>
      </c>
      <c r="AA221" s="14">
        <f t="shared" si="30"/>
        <v>0</v>
      </c>
      <c r="AB221" s="14">
        <f t="shared" si="31"/>
        <v>0</v>
      </c>
    </row>
    <row r="222" spans="1:28" ht="76.5">
      <c r="A222" s="18" t="s">
        <v>1932</v>
      </c>
      <c r="B222" s="18"/>
      <c r="C222" s="30"/>
      <c r="D222" s="14">
        <v>2301</v>
      </c>
      <c r="E222" s="14" t="s">
        <v>2599</v>
      </c>
      <c r="F222" s="14" t="s">
        <v>1947</v>
      </c>
      <c r="G222" s="14" t="s">
        <v>1841</v>
      </c>
      <c r="H222" s="14" t="s">
        <v>1836</v>
      </c>
      <c r="I222" s="14" t="s">
        <v>1384</v>
      </c>
      <c r="J222" s="14" t="s">
        <v>2193</v>
      </c>
      <c r="K222" s="14" t="s">
        <v>299</v>
      </c>
      <c r="L222" s="14" t="s">
        <v>1126</v>
      </c>
      <c r="N222" s="14">
        <v>2300</v>
      </c>
      <c r="O222" s="14" t="s">
        <v>272</v>
      </c>
      <c r="P222" s="14" t="s">
        <v>2538</v>
      </c>
      <c r="Q222" s="14">
        <v>1</v>
      </c>
      <c r="R222" s="14">
        <v>20</v>
      </c>
      <c r="U222" s="14">
        <f t="shared" si="24"/>
      </c>
      <c r="V222" s="14">
        <f t="shared" si="25"/>
        <v>1</v>
      </c>
      <c r="W222" s="14">
        <f t="shared" si="26"/>
        <v>0</v>
      </c>
      <c r="X222" s="14">
        <f t="shared" si="27"/>
        <v>0</v>
      </c>
      <c r="Y222" s="14">
        <f t="shared" si="28"/>
        <v>0</v>
      </c>
      <c r="Z222" s="14">
        <f t="shared" si="29"/>
        <v>0</v>
      </c>
      <c r="AA222" s="14">
        <f t="shared" si="30"/>
        <v>0</v>
      </c>
      <c r="AB222" s="14">
        <f t="shared" si="31"/>
        <v>0</v>
      </c>
    </row>
    <row r="223" spans="1:28" ht="63.75">
      <c r="A223" s="18" t="s">
        <v>1932</v>
      </c>
      <c r="B223" s="18"/>
      <c r="C223" s="30"/>
      <c r="D223" s="14">
        <v>2320</v>
      </c>
      <c r="E223" s="14" t="s">
        <v>2599</v>
      </c>
      <c r="F223" s="14" t="s">
        <v>1944</v>
      </c>
      <c r="G223" s="14" t="s">
        <v>1383</v>
      </c>
      <c r="H223" s="14" t="s">
        <v>1940</v>
      </c>
      <c r="I223" s="14" t="s">
        <v>1384</v>
      </c>
      <c r="J223" s="14" t="s">
        <v>1559</v>
      </c>
      <c r="K223" s="14" t="s">
        <v>1560</v>
      </c>
      <c r="L223" s="14" t="s">
        <v>1126</v>
      </c>
      <c r="N223" s="14">
        <v>2300</v>
      </c>
      <c r="O223" s="14" t="s">
        <v>272</v>
      </c>
      <c r="P223" s="14" t="s">
        <v>2537</v>
      </c>
      <c r="Q223" s="14">
        <v>1</v>
      </c>
      <c r="R223" s="14">
        <v>20</v>
      </c>
      <c r="U223" s="14">
        <f t="shared" si="24"/>
      </c>
      <c r="V223" s="14">
        <f t="shared" si="25"/>
        <v>1</v>
      </c>
      <c r="W223" s="14">
        <f t="shared" si="26"/>
        <v>0</v>
      </c>
      <c r="X223" s="14">
        <f t="shared" si="27"/>
        <v>0</v>
      </c>
      <c r="Y223" s="14">
        <f t="shared" si="28"/>
        <v>0</v>
      </c>
      <c r="Z223" s="14">
        <f t="shared" si="29"/>
        <v>0</v>
      </c>
      <c r="AA223" s="14">
        <f t="shared" si="30"/>
        <v>0</v>
      </c>
      <c r="AB223" s="14">
        <f t="shared" si="31"/>
        <v>0</v>
      </c>
    </row>
    <row r="224" spans="1:28" ht="63.75">
      <c r="A224" s="18" t="s">
        <v>1932</v>
      </c>
      <c r="B224" s="18"/>
      <c r="C224" s="30"/>
      <c r="D224" s="14">
        <v>39</v>
      </c>
      <c r="E224" s="14" t="s">
        <v>1855</v>
      </c>
      <c r="F224" s="14" t="s">
        <v>1219</v>
      </c>
      <c r="G224" s="14" t="s">
        <v>1220</v>
      </c>
      <c r="H224" s="14" t="s">
        <v>1719</v>
      </c>
      <c r="I224" s="14" t="s">
        <v>1384</v>
      </c>
      <c r="J224" s="14" t="s">
        <v>1221</v>
      </c>
      <c r="K224" s="14" t="s">
        <v>1222</v>
      </c>
      <c r="L224" s="14" t="s">
        <v>1126</v>
      </c>
      <c r="O224" s="14" t="s">
        <v>1415</v>
      </c>
      <c r="P224" s="14" t="s">
        <v>2570</v>
      </c>
      <c r="R224" s="14">
        <v>20</v>
      </c>
      <c r="U224" s="14">
        <f t="shared" si="24"/>
      </c>
      <c r="V224" s="14">
        <f t="shared" si="25"/>
        <v>1</v>
      </c>
      <c r="W224" s="14">
        <f t="shared" si="26"/>
        <v>0</v>
      </c>
      <c r="X224" s="14">
        <f t="shared" si="27"/>
        <v>0</v>
      </c>
      <c r="Y224" s="14">
        <f t="shared" si="28"/>
        <v>0</v>
      </c>
      <c r="Z224" s="14">
        <f t="shared" si="29"/>
        <v>0</v>
      </c>
      <c r="AA224" s="14">
        <f t="shared" si="30"/>
        <v>0</v>
      </c>
      <c r="AB224" s="14">
        <f t="shared" si="31"/>
        <v>0</v>
      </c>
    </row>
    <row r="225" spans="1:28" ht="76.5">
      <c r="A225" s="18" t="s">
        <v>1932</v>
      </c>
      <c r="B225" s="18"/>
      <c r="C225" s="30"/>
      <c r="D225" s="14">
        <v>183</v>
      </c>
      <c r="E225" s="14" t="s">
        <v>852</v>
      </c>
      <c r="F225" s="14" t="s">
        <v>1842</v>
      </c>
      <c r="G225" s="14" t="s">
        <v>1949</v>
      </c>
      <c r="H225" s="14" t="s">
        <v>713</v>
      </c>
      <c r="I225" s="14" t="s">
        <v>966</v>
      </c>
      <c r="J225" s="14" t="s">
        <v>714</v>
      </c>
      <c r="K225" s="14" t="s">
        <v>715</v>
      </c>
      <c r="L225" s="14" t="s">
        <v>1126</v>
      </c>
      <c r="O225" s="14" t="s">
        <v>1415</v>
      </c>
      <c r="P225" s="14" t="s">
        <v>2573</v>
      </c>
      <c r="R225" s="14">
        <v>20</v>
      </c>
      <c r="U225" s="14">
        <f t="shared" si="24"/>
      </c>
      <c r="V225" s="14">
        <f t="shared" si="25"/>
        <v>1</v>
      </c>
      <c r="W225" s="14">
        <f t="shared" si="26"/>
        <v>0</v>
      </c>
      <c r="X225" s="14">
        <f t="shared" si="27"/>
        <v>0</v>
      </c>
      <c r="Y225" s="14">
        <f t="shared" si="28"/>
        <v>0</v>
      </c>
      <c r="Z225" s="14">
        <f t="shared" si="29"/>
        <v>0</v>
      </c>
      <c r="AA225" s="14">
        <f t="shared" si="30"/>
        <v>0</v>
      </c>
      <c r="AB225" s="14">
        <f t="shared" si="31"/>
        <v>0</v>
      </c>
    </row>
    <row r="226" spans="1:28" ht="204">
      <c r="A226" s="18" t="s">
        <v>1932</v>
      </c>
      <c r="B226" s="18"/>
      <c r="C226" s="30"/>
      <c r="D226" s="14">
        <v>307</v>
      </c>
      <c r="E226" s="14" t="s">
        <v>521</v>
      </c>
      <c r="F226" s="14" t="s">
        <v>1159</v>
      </c>
      <c r="G226" s="14" t="s">
        <v>1031</v>
      </c>
      <c r="H226" s="14" t="s">
        <v>80</v>
      </c>
      <c r="I226" s="14" t="s">
        <v>1384</v>
      </c>
      <c r="J226" s="14" t="s">
        <v>232</v>
      </c>
      <c r="K226" s="14" t="s">
        <v>233</v>
      </c>
      <c r="L226" s="14" t="s">
        <v>1041</v>
      </c>
      <c r="O226" s="14" t="s">
        <v>1415</v>
      </c>
      <c r="P226" s="14" t="s">
        <v>2579</v>
      </c>
      <c r="R226" s="14">
        <v>20</v>
      </c>
      <c r="U226" s="14">
        <f t="shared" si="24"/>
      </c>
      <c r="V226" s="14">
        <f t="shared" si="25"/>
        <v>1</v>
      </c>
      <c r="W226" s="14">
        <f t="shared" si="26"/>
        <v>0</v>
      </c>
      <c r="X226" s="14">
        <f t="shared" si="27"/>
        <v>0</v>
      </c>
      <c r="Y226" s="14">
        <f t="shared" si="28"/>
        <v>0</v>
      </c>
      <c r="Z226" s="14">
        <f t="shared" si="29"/>
        <v>0</v>
      </c>
      <c r="AA226" s="14">
        <f t="shared" si="30"/>
        <v>0</v>
      </c>
      <c r="AB226" s="14">
        <f t="shared" si="31"/>
        <v>0</v>
      </c>
    </row>
    <row r="227" spans="1:223" s="23" customFormat="1" ht="63.75">
      <c r="A227" s="18" t="s">
        <v>1932</v>
      </c>
      <c r="B227" s="18"/>
      <c r="C227" s="30"/>
      <c r="D227" s="14">
        <v>572</v>
      </c>
      <c r="E227" s="14" t="s">
        <v>1897</v>
      </c>
      <c r="F227" s="14" t="s">
        <v>1219</v>
      </c>
      <c r="G227" s="14" t="s">
        <v>1220</v>
      </c>
      <c r="H227" s="14" t="s">
        <v>1843</v>
      </c>
      <c r="I227" s="14" t="s">
        <v>1384</v>
      </c>
      <c r="J227" s="14" t="s">
        <v>928</v>
      </c>
      <c r="K227" s="14" t="s">
        <v>929</v>
      </c>
      <c r="L227" s="14" t="s">
        <v>1126</v>
      </c>
      <c r="M227" s="14"/>
      <c r="N227" s="14"/>
      <c r="O227" s="14" t="s">
        <v>1415</v>
      </c>
      <c r="P227" s="14" t="s">
        <v>2581</v>
      </c>
      <c r="Q227" s="14"/>
      <c r="R227" s="14">
        <v>20</v>
      </c>
      <c r="S227" s="14"/>
      <c r="T227" s="14"/>
      <c r="U227" s="14">
        <f t="shared" si="24"/>
      </c>
      <c r="V227" s="14">
        <f t="shared" si="25"/>
        <v>1</v>
      </c>
      <c r="W227" s="14">
        <f t="shared" si="26"/>
        <v>0</v>
      </c>
      <c r="X227" s="14">
        <f t="shared" si="27"/>
        <v>0</v>
      </c>
      <c r="Y227" s="14">
        <f t="shared" si="28"/>
        <v>0</v>
      </c>
      <c r="Z227" s="14">
        <f t="shared" si="29"/>
        <v>0</v>
      </c>
      <c r="AA227" s="14">
        <f t="shared" si="30"/>
        <v>0</v>
      </c>
      <c r="AB227" s="14">
        <f t="shared" si="31"/>
        <v>0</v>
      </c>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row>
    <row r="228" spans="1:28" ht="25.5">
      <c r="A228" s="18" t="s">
        <v>1932</v>
      </c>
      <c r="B228" s="18"/>
      <c r="C228" s="30"/>
      <c r="D228" s="14">
        <v>587</v>
      </c>
      <c r="E228" s="14" t="s">
        <v>1897</v>
      </c>
      <c r="F228" s="14" t="s">
        <v>983</v>
      </c>
      <c r="G228" s="14" t="s">
        <v>984</v>
      </c>
      <c r="H228" s="14" t="s">
        <v>1716</v>
      </c>
      <c r="I228" s="14" t="s">
        <v>1384</v>
      </c>
      <c r="J228" s="14" t="s">
        <v>985</v>
      </c>
      <c r="K228" s="14" t="s">
        <v>741</v>
      </c>
      <c r="L228" s="14" t="s">
        <v>1125</v>
      </c>
      <c r="O228" s="14" t="s">
        <v>1415</v>
      </c>
      <c r="P228" s="14" t="s">
        <v>2582</v>
      </c>
      <c r="R228" s="14">
        <v>20</v>
      </c>
      <c r="U228" s="14">
        <f t="shared" si="24"/>
      </c>
      <c r="V228" s="14">
        <f t="shared" si="25"/>
        <v>1</v>
      </c>
      <c r="W228" s="14">
        <f t="shared" si="26"/>
        <v>0</v>
      </c>
      <c r="X228" s="14">
        <f t="shared" si="27"/>
        <v>0</v>
      </c>
      <c r="Y228" s="14">
        <f t="shared" si="28"/>
        <v>0</v>
      </c>
      <c r="Z228" s="14">
        <f t="shared" si="29"/>
        <v>0</v>
      </c>
      <c r="AA228" s="14">
        <f t="shared" si="30"/>
        <v>0</v>
      </c>
      <c r="AB228" s="14">
        <f t="shared" si="31"/>
        <v>0</v>
      </c>
    </row>
    <row r="229" spans="1:28" ht="25.5">
      <c r="A229" s="18" t="s">
        <v>1932</v>
      </c>
      <c r="B229" s="18"/>
      <c r="C229" s="30"/>
      <c r="D229" s="14">
        <v>589</v>
      </c>
      <c r="E229" s="14" t="s">
        <v>1897</v>
      </c>
      <c r="F229" s="14" t="s">
        <v>1161</v>
      </c>
      <c r="G229" s="14" t="s">
        <v>986</v>
      </c>
      <c r="H229" s="14" t="s">
        <v>1941</v>
      </c>
      <c r="I229" s="14" t="s">
        <v>1384</v>
      </c>
      <c r="J229" s="14" t="s">
        <v>987</v>
      </c>
      <c r="K229" s="14" t="s">
        <v>988</v>
      </c>
      <c r="L229" s="14" t="s">
        <v>1125</v>
      </c>
      <c r="O229" s="14" t="s">
        <v>1415</v>
      </c>
      <c r="P229" s="14" t="s">
        <v>2583</v>
      </c>
      <c r="R229" s="14">
        <v>20</v>
      </c>
      <c r="U229" s="14">
        <f t="shared" si="24"/>
      </c>
      <c r="V229" s="14">
        <f t="shared" si="25"/>
        <v>1</v>
      </c>
      <c r="W229" s="14">
        <f t="shared" si="26"/>
        <v>0</v>
      </c>
      <c r="X229" s="14">
        <f t="shared" si="27"/>
        <v>0</v>
      </c>
      <c r="Y229" s="14">
        <f t="shared" si="28"/>
        <v>0</v>
      </c>
      <c r="Z229" s="14">
        <f t="shared" si="29"/>
        <v>0</v>
      </c>
      <c r="AA229" s="14">
        <f t="shared" si="30"/>
        <v>0</v>
      </c>
      <c r="AB229" s="14">
        <f t="shared" si="31"/>
        <v>0</v>
      </c>
    </row>
    <row r="230" spans="1:28" ht="76.5">
      <c r="A230" s="18" t="s">
        <v>1932</v>
      </c>
      <c r="B230" s="18"/>
      <c r="C230" s="30"/>
      <c r="D230" s="14">
        <v>720</v>
      </c>
      <c r="E230" s="14" t="s">
        <v>2635</v>
      </c>
      <c r="F230" s="14" t="s">
        <v>663</v>
      </c>
      <c r="G230" s="14" t="s">
        <v>652</v>
      </c>
      <c r="H230" s="14" t="s">
        <v>1717</v>
      </c>
      <c r="I230" s="14" t="s">
        <v>1951</v>
      </c>
      <c r="J230" s="14" t="s">
        <v>1958</v>
      </c>
      <c r="K230" s="14" t="s">
        <v>1959</v>
      </c>
      <c r="L230" s="14" t="s">
        <v>1126</v>
      </c>
      <c r="O230" s="14" t="s">
        <v>1415</v>
      </c>
      <c r="P230" s="14" t="s">
        <v>2512</v>
      </c>
      <c r="R230" s="14">
        <v>20</v>
      </c>
      <c r="U230" s="14">
        <f t="shared" si="24"/>
      </c>
      <c r="V230" s="14">
        <f t="shared" si="25"/>
        <v>1</v>
      </c>
      <c r="W230" s="14">
        <f t="shared" si="26"/>
        <v>0</v>
      </c>
      <c r="X230" s="14">
        <f t="shared" si="27"/>
        <v>0</v>
      </c>
      <c r="Y230" s="14">
        <f t="shared" si="28"/>
        <v>0</v>
      </c>
      <c r="Z230" s="14">
        <f t="shared" si="29"/>
        <v>0</v>
      </c>
      <c r="AA230" s="14">
        <f t="shared" si="30"/>
        <v>0</v>
      </c>
      <c r="AB230" s="14">
        <f t="shared" si="31"/>
        <v>0</v>
      </c>
    </row>
    <row r="231" spans="1:28" ht="38.25">
      <c r="A231" s="18" t="s">
        <v>1932</v>
      </c>
      <c r="B231" s="18"/>
      <c r="C231" s="30"/>
      <c r="D231" s="14">
        <v>727</v>
      </c>
      <c r="E231" s="14" t="s">
        <v>2635</v>
      </c>
      <c r="F231" s="14" t="s">
        <v>663</v>
      </c>
      <c r="G231" s="14" t="s">
        <v>1858</v>
      </c>
      <c r="H231" s="14" t="s">
        <v>68</v>
      </c>
      <c r="I231" s="14" t="s">
        <v>1951</v>
      </c>
      <c r="J231" s="14" t="s">
        <v>1722</v>
      </c>
      <c r="K231" s="14" t="s">
        <v>1738</v>
      </c>
      <c r="L231" s="14" t="s">
        <v>1126</v>
      </c>
      <c r="O231" s="14" t="s">
        <v>1415</v>
      </c>
      <c r="P231" s="14" t="s">
        <v>2509</v>
      </c>
      <c r="R231" s="14">
        <v>20</v>
      </c>
      <c r="U231" s="14">
        <f t="shared" si="24"/>
      </c>
      <c r="V231" s="14">
        <f t="shared" si="25"/>
        <v>1</v>
      </c>
      <c r="W231" s="14">
        <f t="shared" si="26"/>
        <v>0</v>
      </c>
      <c r="X231" s="14">
        <f t="shared" si="27"/>
        <v>0</v>
      </c>
      <c r="Y231" s="14">
        <f t="shared" si="28"/>
        <v>0</v>
      </c>
      <c r="Z231" s="14">
        <f t="shared" si="29"/>
        <v>0</v>
      </c>
      <c r="AA231" s="14">
        <f t="shared" si="30"/>
        <v>0</v>
      </c>
      <c r="AB231" s="14">
        <f t="shared" si="31"/>
        <v>0</v>
      </c>
    </row>
    <row r="232" spans="1:28" ht="102">
      <c r="A232" s="18" t="s">
        <v>1932</v>
      </c>
      <c r="B232" s="18"/>
      <c r="C232" s="30"/>
      <c r="D232" s="14">
        <v>728</v>
      </c>
      <c r="E232" s="14" t="s">
        <v>2635</v>
      </c>
      <c r="F232" s="14" t="s">
        <v>1856</v>
      </c>
      <c r="G232" s="14" t="s">
        <v>1950</v>
      </c>
      <c r="H232" s="14" t="s">
        <v>107</v>
      </c>
      <c r="I232" s="14" t="s">
        <v>1951</v>
      </c>
      <c r="J232" s="14" t="s">
        <v>1723</v>
      </c>
      <c r="K232" s="14" t="s">
        <v>1724</v>
      </c>
      <c r="L232" s="14" t="s">
        <v>1126</v>
      </c>
      <c r="O232" s="14" t="s">
        <v>1415</v>
      </c>
      <c r="P232" s="14" t="s">
        <v>2515</v>
      </c>
      <c r="R232" s="14">
        <v>20</v>
      </c>
      <c r="U232" s="14">
        <f t="shared" si="24"/>
      </c>
      <c r="V232" s="14">
        <f t="shared" si="25"/>
        <v>1</v>
      </c>
      <c r="W232" s="14">
        <f t="shared" si="26"/>
        <v>0</v>
      </c>
      <c r="X232" s="14">
        <f t="shared" si="27"/>
        <v>0</v>
      </c>
      <c r="Y232" s="14">
        <f t="shared" si="28"/>
        <v>0</v>
      </c>
      <c r="Z232" s="14">
        <f t="shared" si="29"/>
        <v>0</v>
      </c>
      <c r="AA232" s="14">
        <f t="shared" si="30"/>
        <v>0</v>
      </c>
      <c r="AB232" s="14">
        <f t="shared" si="31"/>
        <v>0</v>
      </c>
    </row>
    <row r="233" spans="1:28" ht="63.75">
      <c r="A233" s="18" t="s">
        <v>1932</v>
      </c>
      <c r="B233" s="18"/>
      <c r="C233" s="30"/>
      <c r="D233" s="14">
        <v>737</v>
      </c>
      <c r="E233" s="14" t="s">
        <v>2635</v>
      </c>
      <c r="F233" s="14" t="s">
        <v>796</v>
      </c>
      <c r="G233" s="14" t="s">
        <v>1954</v>
      </c>
      <c r="H233" s="14" t="s">
        <v>1849</v>
      </c>
      <c r="I233" s="14" t="s">
        <v>1951</v>
      </c>
      <c r="J233" s="14" t="s">
        <v>1732</v>
      </c>
      <c r="K233" s="14" t="s">
        <v>1733</v>
      </c>
      <c r="L233" s="14" t="s">
        <v>1126</v>
      </c>
      <c r="O233" s="14" t="s">
        <v>1415</v>
      </c>
      <c r="P233" s="14" t="s">
        <v>2512</v>
      </c>
      <c r="R233" s="14">
        <v>20</v>
      </c>
      <c r="U233" s="14">
        <f t="shared" si="24"/>
      </c>
      <c r="V233" s="14">
        <f t="shared" si="25"/>
        <v>1</v>
      </c>
      <c r="W233" s="14">
        <f t="shared" si="26"/>
        <v>0</v>
      </c>
      <c r="X233" s="14">
        <f t="shared" si="27"/>
        <v>0</v>
      </c>
      <c r="Y233" s="14">
        <f t="shared" si="28"/>
        <v>0</v>
      </c>
      <c r="Z233" s="14">
        <f t="shared" si="29"/>
        <v>0</v>
      </c>
      <c r="AA233" s="14">
        <f t="shared" si="30"/>
        <v>0</v>
      </c>
      <c r="AB233" s="14">
        <f t="shared" si="31"/>
        <v>0</v>
      </c>
    </row>
    <row r="234" spans="1:28" ht="51">
      <c r="A234" s="18" t="s">
        <v>1932</v>
      </c>
      <c r="B234" s="18"/>
      <c r="C234" s="30"/>
      <c r="D234" s="14">
        <v>792</v>
      </c>
      <c r="E234" s="14" t="s">
        <v>2635</v>
      </c>
      <c r="F234" s="14" t="s">
        <v>234</v>
      </c>
      <c r="G234" s="14" t="s">
        <v>2268</v>
      </c>
      <c r="H234" s="14" t="s">
        <v>54</v>
      </c>
      <c r="I234" s="14" t="s">
        <v>1384</v>
      </c>
      <c r="J234" s="14" t="s">
        <v>730</v>
      </c>
      <c r="K234" s="14" t="s">
        <v>731</v>
      </c>
      <c r="L234" s="14" t="s">
        <v>1041</v>
      </c>
      <c r="O234" s="14" t="s">
        <v>1415</v>
      </c>
      <c r="P234" s="14" t="s">
        <v>2588</v>
      </c>
      <c r="R234" s="14">
        <v>20</v>
      </c>
      <c r="U234" s="14">
        <f t="shared" si="24"/>
      </c>
      <c r="V234" s="14">
        <f t="shared" si="25"/>
        <v>1</v>
      </c>
      <c r="W234" s="14">
        <f t="shared" si="26"/>
        <v>0</v>
      </c>
      <c r="X234" s="14">
        <f t="shared" si="27"/>
        <v>0</v>
      </c>
      <c r="Y234" s="14">
        <f t="shared" si="28"/>
        <v>0</v>
      </c>
      <c r="Z234" s="14">
        <f t="shared" si="29"/>
        <v>0</v>
      </c>
      <c r="AA234" s="14">
        <f t="shared" si="30"/>
        <v>0</v>
      </c>
      <c r="AB234" s="14">
        <f t="shared" si="31"/>
        <v>0</v>
      </c>
    </row>
    <row r="235" spans="1:28" ht="51">
      <c r="A235" s="18" t="s">
        <v>1932</v>
      </c>
      <c r="B235" s="18"/>
      <c r="C235" s="30"/>
      <c r="D235" s="14">
        <v>1156</v>
      </c>
      <c r="E235" s="14" t="s">
        <v>2048</v>
      </c>
      <c r="F235" s="14" t="s">
        <v>1947</v>
      </c>
      <c r="G235" s="14" t="s">
        <v>1841</v>
      </c>
      <c r="H235" s="14" t="s">
        <v>853</v>
      </c>
      <c r="I235" s="14" t="s">
        <v>1384</v>
      </c>
      <c r="J235" s="14" t="s">
        <v>205</v>
      </c>
      <c r="K235" s="14" t="s">
        <v>2049</v>
      </c>
      <c r="L235" s="14" t="s">
        <v>1126</v>
      </c>
      <c r="O235" s="14" t="s">
        <v>1415</v>
      </c>
      <c r="P235" s="14" t="s">
        <v>2550</v>
      </c>
      <c r="R235" s="14">
        <v>20</v>
      </c>
      <c r="U235" s="14">
        <f t="shared" si="24"/>
      </c>
      <c r="V235" s="14">
        <f t="shared" si="25"/>
        <v>1</v>
      </c>
      <c r="W235" s="14">
        <f t="shared" si="26"/>
        <v>0</v>
      </c>
      <c r="X235" s="14">
        <f t="shared" si="27"/>
        <v>0</v>
      </c>
      <c r="Y235" s="14">
        <f t="shared" si="28"/>
        <v>0</v>
      </c>
      <c r="Z235" s="14">
        <f t="shared" si="29"/>
        <v>0</v>
      </c>
      <c r="AA235" s="14">
        <f t="shared" si="30"/>
        <v>0</v>
      </c>
      <c r="AB235" s="14">
        <f t="shared" si="31"/>
        <v>0</v>
      </c>
    </row>
    <row r="236" spans="1:28" ht="216.75">
      <c r="A236" s="18" t="s">
        <v>1932</v>
      </c>
      <c r="B236" s="18"/>
      <c r="C236" s="30"/>
      <c r="D236" s="35">
        <v>1480</v>
      </c>
      <c r="E236" s="22" t="s">
        <v>1628</v>
      </c>
      <c r="F236" s="36" t="s">
        <v>1856</v>
      </c>
      <c r="G236" s="36" t="s">
        <v>1950</v>
      </c>
      <c r="H236" s="36" t="s">
        <v>1844</v>
      </c>
      <c r="I236" s="22" t="s">
        <v>572</v>
      </c>
      <c r="J236" s="22" t="s">
        <v>1</v>
      </c>
      <c r="K236" s="22" t="s">
        <v>2</v>
      </c>
      <c r="L236" s="14" t="s">
        <v>1125</v>
      </c>
      <c r="M236" s="22"/>
      <c r="N236" s="22"/>
      <c r="O236" s="14" t="s">
        <v>1415</v>
      </c>
      <c r="P236" s="14" t="s">
        <v>139</v>
      </c>
      <c r="R236" s="14">
        <v>20</v>
      </c>
      <c r="U236" s="14">
        <f t="shared" si="24"/>
      </c>
      <c r="V236" s="14">
        <f t="shared" si="25"/>
        <v>1</v>
      </c>
      <c r="W236" s="14">
        <f t="shared" si="26"/>
        <v>0</v>
      </c>
      <c r="X236" s="14">
        <f t="shared" si="27"/>
        <v>0</v>
      </c>
      <c r="Y236" s="14">
        <f t="shared" si="28"/>
        <v>0</v>
      </c>
      <c r="Z236" s="14">
        <f t="shared" si="29"/>
        <v>0</v>
      </c>
      <c r="AA236" s="14">
        <f t="shared" si="30"/>
        <v>0</v>
      </c>
      <c r="AB236" s="14">
        <f t="shared" si="31"/>
        <v>0</v>
      </c>
    </row>
    <row r="237" spans="1:28" ht="38.25">
      <c r="A237" s="18" t="s">
        <v>1932</v>
      </c>
      <c r="B237" s="18"/>
      <c r="C237" s="30"/>
      <c r="D237" s="14">
        <v>1557</v>
      </c>
      <c r="E237" s="14" t="s">
        <v>1478</v>
      </c>
      <c r="F237" s="14" t="s">
        <v>663</v>
      </c>
      <c r="G237" s="14" t="s">
        <v>1858</v>
      </c>
      <c r="H237" s="14" t="s">
        <v>1858</v>
      </c>
      <c r="I237" s="14" t="s">
        <v>1951</v>
      </c>
      <c r="J237" s="14" t="s">
        <v>435</v>
      </c>
      <c r="K237" s="14" t="s">
        <v>436</v>
      </c>
      <c r="L237" s="14" t="s">
        <v>1126</v>
      </c>
      <c r="O237" s="14" t="s">
        <v>1415</v>
      </c>
      <c r="P237" s="14" t="s">
        <v>2509</v>
      </c>
      <c r="R237" s="14">
        <v>20</v>
      </c>
      <c r="U237" s="14">
        <f t="shared" si="24"/>
      </c>
      <c r="V237" s="14">
        <f t="shared" si="25"/>
        <v>1</v>
      </c>
      <c r="W237" s="14">
        <f t="shared" si="26"/>
        <v>0</v>
      </c>
      <c r="X237" s="14">
        <f t="shared" si="27"/>
        <v>0</v>
      </c>
      <c r="Y237" s="14">
        <f t="shared" si="28"/>
        <v>0</v>
      </c>
      <c r="Z237" s="14">
        <f t="shared" si="29"/>
        <v>0</v>
      </c>
      <c r="AA237" s="14">
        <f t="shared" si="30"/>
        <v>0</v>
      </c>
      <c r="AB237" s="14">
        <f t="shared" si="31"/>
        <v>0</v>
      </c>
    </row>
    <row r="238" spans="1:28" ht="63.75">
      <c r="A238" s="18" t="s">
        <v>1932</v>
      </c>
      <c r="B238" s="18"/>
      <c r="C238" s="30"/>
      <c r="D238" s="14">
        <v>1566</v>
      </c>
      <c r="E238" s="14" t="s">
        <v>1478</v>
      </c>
      <c r="F238" s="14" t="s">
        <v>1840</v>
      </c>
      <c r="G238" s="14" t="s">
        <v>1834</v>
      </c>
      <c r="H238" s="14" t="s">
        <v>1715</v>
      </c>
      <c r="I238" s="14" t="s">
        <v>1951</v>
      </c>
      <c r="J238" s="14" t="s">
        <v>1568</v>
      </c>
      <c r="K238" s="14" t="s">
        <v>1569</v>
      </c>
      <c r="L238" s="14" t="s">
        <v>1126</v>
      </c>
      <c r="O238" s="14" t="s">
        <v>1415</v>
      </c>
      <c r="P238" s="14" t="s">
        <v>140</v>
      </c>
      <c r="R238" s="14">
        <v>20</v>
      </c>
      <c r="U238" s="14">
        <f t="shared" si="24"/>
      </c>
      <c r="V238" s="14">
        <f t="shared" si="25"/>
        <v>1</v>
      </c>
      <c r="W238" s="14">
        <f t="shared" si="26"/>
        <v>0</v>
      </c>
      <c r="X238" s="14">
        <f t="shared" si="27"/>
        <v>0</v>
      </c>
      <c r="Y238" s="14">
        <f t="shared" si="28"/>
        <v>0</v>
      </c>
      <c r="Z238" s="14">
        <f t="shared" si="29"/>
        <v>0</v>
      </c>
      <c r="AA238" s="14">
        <f t="shared" si="30"/>
        <v>0</v>
      </c>
      <c r="AB238" s="14">
        <f t="shared" si="31"/>
        <v>0</v>
      </c>
    </row>
    <row r="239" spans="1:28" ht="51">
      <c r="A239" s="18" t="s">
        <v>1932</v>
      </c>
      <c r="B239" s="18"/>
      <c r="C239" s="30"/>
      <c r="D239" s="35">
        <v>1631</v>
      </c>
      <c r="E239" s="22" t="s">
        <v>1059</v>
      </c>
      <c r="F239" s="36" t="s">
        <v>594</v>
      </c>
      <c r="G239" s="36" t="s">
        <v>423</v>
      </c>
      <c r="H239" s="36" t="s">
        <v>1858</v>
      </c>
      <c r="I239" s="22" t="s">
        <v>572</v>
      </c>
      <c r="J239" s="22" t="s">
        <v>595</v>
      </c>
      <c r="K239" s="22" t="s">
        <v>346</v>
      </c>
      <c r="L239" s="14" t="s">
        <v>1041</v>
      </c>
      <c r="M239" s="22"/>
      <c r="N239" s="22"/>
      <c r="O239" s="14" t="s">
        <v>1415</v>
      </c>
      <c r="P239" s="14" t="s">
        <v>2579</v>
      </c>
      <c r="R239" s="14">
        <v>20</v>
      </c>
      <c r="U239" s="14">
        <f t="shared" si="24"/>
      </c>
      <c r="V239" s="14">
        <f t="shared" si="25"/>
        <v>1</v>
      </c>
      <c r="W239" s="14">
        <f t="shared" si="26"/>
        <v>0</v>
      </c>
      <c r="X239" s="14">
        <f t="shared" si="27"/>
        <v>0</v>
      </c>
      <c r="Y239" s="14">
        <f t="shared" si="28"/>
        <v>0</v>
      </c>
      <c r="Z239" s="14">
        <f t="shared" si="29"/>
        <v>0</v>
      </c>
      <c r="AA239" s="14">
        <f t="shared" si="30"/>
        <v>0</v>
      </c>
      <c r="AB239" s="14">
        <f t="shared" si="31"/>
        <v>0</v>
      </c>
    </row>
    <row r="240" spans="1:28" ht="51">
      <c r="A240" s="18" t="s">
        <v>1932</v>
      </c>
      <c r="B240" s="18"/>
      <c r="C240" s="30"/>
      <c r="D240" s="35">
        <v>1633</v>
      </c>
      <c r="E240" s="22" t="s">
        <v>1059</v>
      </c>
      <c r="F240" s="36" t="s">
        <v>347</v>
      </c>
      <c r="G240" s="36" t="s">
        <v>425</v>
      </c>
      <c r="H240" s="36" t="s">
        <v>1836</v>
      </c>
      <c r="I240" s="22" t="s">
        <v>572</v>
      </c>
      <c r="J240" s="22" t="s">
        <v>595</v>
      </c>
      <c r="K240" s="22" t="s">
        <v>346</v>
      </c>
      <c r="L240" s="14" t="s">
        <v>1041</v>
      </c>
      <c r="M240" s="22"/>
      <c r="N240" s="22"/>
      <c r="O240" s="14" t="s">
        <v>1415</v>
      </c>
      <c r="P240" s="14" t="s">
        <v>2579</v>
      </c>
      <c r="R240" s="14">
        <v>20</v>
      </c>
      <c r="U240" s="14">
        <f t="shared" si="24"/>
      </c>
      <c r="V240" s="14">
        <f t="shared" si="25"/>
        <v>1</v>
      </c>
      <c r="W240" s="14">
        <f t="shared" si="26"/>
        <v>0</v>
      </c>
      <c r="X240" s="14">
        <f t="shared" si="27"/>
        <v>0</v>
      </c>
      <c r="Y240" s="14">
        <f t="shared" si="28"/>
        <v>0</v>
      </c>
      <c r="Z240" s="14">
        <f t="shared" si="29"/>
        <v>0</v>
      </c>
      <c r="AA240" s="14">
        <f t="shared" si="30"/>
        <v>0</v>
      </c>
      <c r="AB240" s="14">
        <f t="shared" si="31"/>
        <v>0</v>
      </c>
    </row>
    <row r="241" spans="1:28" ht="51">
      <c r="A241" s="18" t="s">
        <v>1932</v>
      </c>
      <c r="B241" s="18"/>
      <c r="C241" s="30"/>
      <c r="D241" s="35">
        <v>1636</v>
      </c>
      <c r="E241" s="22" t="s">
        <v>1059</v>
      </c>
      <c r="F241" s="36" t="s">
        <v>348</v>
      </c>
      <c r="G241" s="36" t="s">
        <v>785</v>
      </c>
      <c r="H241" s="36" t="s">
        <v>1720</v>
      </c>
      <c r="I241" s="22" t="s">
        <v>572</v>
      </c>
      <c r="J241" s="22" t="s">
        <v>595</v>
      </c>
      <c r="K241" s="22" t="s">
        <v>349</v>
      </c>
      <c r="L241" s="14" t="s">
        <v>1040</v>
      </c>
      <c r="M241" s="22"/>
      <c r="N241" s="22"/>
      <c r="O241" s="14" t="s">
        <v>1415</v>
      </c>
      <c r="P241" s="14" t="s">
        <v>2579</v>
      </c>
      <c r="R241" s="14">
        <v>20</v>
      </c>
      <c r="U241" s="14">
        <f t="shared" si="24"/>
      </c>
      <c r="V241" s="14">
        <f t="shared" si="25"/>
        <v>1</v>
      </c>
      <c r="W241" s="14">
        <f t="shared" si="26"/>
        <v>0</v>
      </c>
      <c r="X241" s="14">
        <f t="shared" si="27"/>
        <v>0</v>
      </c>
      <c r="Y241" s="14">
        <f t="shared" si="28"/>
        <v>0</v>
      </c>
      <c r="Z241" s="14">
        <f t="shared" si="29"/>
        <v>0</v>
      </c>
      <c r="AA241" s="14">
        <f t="shared" si="30"/>
        <v>0</v>
      </c>
      <c r="AB241" s="14">
        <f t="shared" si="31"/>
        <v>0</v>
      </c>
    </row>
    <row r="242" spans="1:28" ht="51">
      <c r="A242" s="18" t="s">
        <v>1932</v>
      </c>
      <c r="B242" s="18"/>
      <c r="C242" s="30"/>
      <c r="D242" s="35">
        <v>1637</v>
      </c>
      <c r="E242" s="22" t="s">
        <v>1059</v>
      </c>
      <c r="F242" s="36" t="s">
        <v>350</v>
      </c>
      <c r="G242" s="36" t="s">
        <v>980</v>
      </c>
      <c r="H242" s="36" t="s">
        <v>1383</v>
      </c>
      <c r="I242" s="22" t="s">
        <v>572</v>
      </c>
      <c r="J242" s="22" t="s">
        <v>595</v>
      </c>
      <c r="K242" s="22" t="s">
        <v>349</v>
      </c>
      <c r="L242" s="14" t="s">
        <v>1040</v>
      </c>
      <c r="M242" s="22"/>
      <c r="N242" s="22"/>
      <c r="O242" s="14" t="s">
        <v>1415</v>
      </c>
      <c r="P242" s="14" t="s">
        <v>2579</v>
      </c>
      <c r="R242" s="14">
        <v>20</v>
      </c>
      <c r="U242" s="14">
        <f t="shared" si="24"/>
      </c>
      <c r="V242" s="14">
        <f t="shared" si="25"/>
        <v>1</v>
      </c>
      <c r="W242" s="14">
        <f t="shared" si="26"/>
        <v>0</v>
      </c>
      <c r="X242" s="14">
        <f t="shared" si="27"/>
        <v>0</v>
      </c>
      <c r="Y242" s="14">
        <f t="shared" si="28"/>
        <v>0</v>
      </c>
      <c r="Z242" s="14">
        <f t="shared" si="29"/>
        <v>0</v>
      </c>
      <c r="AA242" s="14">
        <f t="shared" si="30"/>
        <v>0</v>
      </c>
      <c r="AB242" s="14">
        <f t="shared" si="31"/>
        <v>0</v>
      </c>
    </row>
    <row r="243" spans="1:28" ht="51">
      <c r="A243" s="18" t="s">
        <v>1932</v>
      </c>
      <c r="B243" s="18"/>
      <c r="C243" s="30"/>
      <c r="D243" s="35">
        <v>1638</v>
      </c>
      <c r="E243" s="22" t="s">
        <v>1059</v>
      </c>
      <c r="F243" s="36" t="s">
        <v>351</v>
      </c>
      <c r="G243" s="36" t="s">
        <v>513</v>
      </c>
      <c r="H243" s="36" t="s">
        <v>1841</v>
      </c>
      <c r="I243" s="22" t="s">
        <v>572</v>
      </c>
      <c r="J243" s="22" t="s">
        <v>595</v>
      </c>
      <c r="K243" s="22" t="s">
        <v>349</v>
      </c>
      <c r="L243" s="14" t="s">
        <v>1040</v>
      </c>
      <c r="M243" s="22"/>
      <c r="N243" s="22"/>
      <c r="O243" s="14" t="s">
        <v>1415</v>
      </c>
      <c r="P243" s="14" t="s">
        <v>2579</v>
      </c>
      <c r="R243" s="14">
        <v>20</v>
      </c>
      <c r="U243" s="14">
        <f t="shared" si="24"/>
      </c>
      <c r="V243" s="14">
        <f t="shared" si="25"/>
        <v>1</v>
      </c>
      <c r="W243" s="14">
        <f t="shared" si="26"/>
        <v>0</v>
      </c>
      <c r="X243" s="14">
        <f t="shared" si="27"/>
        <v>0</v>
      </c>
      <c r="Y243" s="14">
        <f t="shared" si="28"/>
        <v>0</v>
      </c>
      <c r="Z243" s="14">
        <f t="shared" si="29"/>
        <v>0</v>
      </c>
      <c r="AA243" s="14">
        <f t="shared" si="30"/>
        <v>0</v>
      </c>
      <c r="AB243" s="14">
        <f t="shared" si="31"/>
        <v>0</v>
      </c>
    </row>
    <row r="244" spans="1:28" ht="127.5">
      <c r="A244" s="18" t="s">
        <v>1932</v>
      </c>
      <c r="B244" s="18"/>
      <c r="C244" s="30"/>
      <c r="D244" s="14">
        <v>1647</v>
      </c>
      <c r="E244" s="14" t="s">
        <v>1144</v>
      </c>
      <c r="F244" s="14" t="s">
        <v>663</v>
      </c>
      <c r="G244" s="14" t="s">
        <v>652</v>
      </c>
      <c r="H244" s="14" t="s">
        <v>1956</v>
      </c>
      <c r="I244" s="14" t="s">
        <v>1951</v>
      </c>
      <c r="J244" s="14" t="s">
        <v>1148</v>
      </c>
      <c r="K244" s="14" t="s">
        <v>1149</v>
      </c>
      <c r="L244" s="14" t="s">
        <v>1126</v>
      </c>
      <c r="O244" s="14" t="s">
        <v>1415</v>
      </c>
      <c r="P244" s="14" t="s">
        <v>142</v>
      </c>
      <c r="R244" s="14">
        <v>20</v>
      </c>
      <c r="U244" s="14">
        <f t="shared" si="24"/>
      </c>
      <c r="V244" s="14">
        <f t="shared" si="25"/>
        <v>1</v>
      </c>
      <c r="W244" s="14">
        <f t="shared" si="26"/>
        <v>0</v>
      </c>
      <c r="X244" s="14">
        <f t="shared" si="27"/>
        <v>0</v>
      </c>
      <c r="Y244" s="14">
        <f t="shared" si="28"/>
        <v>0</v>
      </c>
      <c r="Z244" s="14">
        <f t="shared" si="29"/>
        <v>0</v>
      </c>
      <c r="AA244" s="14">
        <f t="shared" si="30"/>
        <v>0</v>
      </c>
      <c r="AB244" s="14">
        <f t="shared" si="31"/>
        <v>0</v>
      </c>
    </row>
    <row r="245" spans="1:28" ht="63.75">
      <c r="A245" s="18" t="s">
        <v>1932</v>
      </c>
      <c r="B245" s="18"/>
      <c r="C245" s="30"/>
      <c r="D245" s="14">
        <v>1841</v>
      </c>
      <c r="E245" s="14" t="s">
        <v>2016</v>
      </c>
      <c r="F245" s="14" t="s">
        <v>1032</v>
      </c>
      <c r="G245" s="14"/>
      <c r="H245" s="14"/>
      <c r="I245" s="14" t="s">
        <v>1384</v>
      </c>
      <c r="J245" s="14" t="s">
        <v>2140</v>
      </c>
      <c r="K245" s="14" t="s">
        <v>2141</v>
      </c>
      <c r="L245" s="14" t="s">
        <v>1041</v>
      </c>
      <c r="O245" s="14" t="s">
        <v>1415</v>
      </c>
      <c r="P245" s="14" t="s">
        <v>2579</v>
      </c>
      <c r="R245" s="14">
        <v>20</v>
      </c>
      <c r="U245" s="14">
        <f t="shared" si="24"/>
      </c>
      <c r="V245" s="14">
        <f t="shared" si="25"/>
        <v>1</v>
      </c>
      <c r="W245" s="14">
        <f t="shared" si="26"/>
        <v>0</v>
      </c>
      <c r="X245" s="14">
        <f t="shared" si="27"/>
        <v>0</v>
      </c>
      <c r="Y245" s="14">
        <f t="shared" si="28"/>
        <v>0</v>
      </c>
      <c r="Z245" s="14">
        <f t="shared" si="29"/>
        <v>0</v>
      </c>
      <c r="AA245" s="14">
        <f t="shared" si="30"/>
        <v>0</v>
      </c>
      <c r="AB245" s="14">
        <f t="shared" si="31"/>
        <v>0</v>
      </c>
    </row>
    <row r="246" spans="1:28" ht="153">
      <c r="A246" s="18" t="s">
        <v>1932</v>
      </c>
      <c r="B246" s="18"/>
      <c r="C246" s="30"/>
      <c r="D246" s="14">
        <v>1863</v>
      </c>
      <c r="E246" s="14" t="s">
        <v>842</v>
      </c>
      <c r="F246" s="14" t="s">
        <v>1856</v>
      </c>
      <c r="G246" s="14" t="s">
        <v>1849</v>
      </c>
      <c r="H246" s="14" t="s">
        <v>1228</v>
      </c>
      <c r="I246" s="14" t="s">
        <v>1384</v>
      </c>
      <c r="J246" s="14" t="s">
        <v>2592</v>
      </c>
      <c r="K246" s="14" t="s">
        <v>2593</v>
      </c>
      <c r="L246" s="14" t="s">
        <v>1126</v>
      </c>
      <c r="O246" s="14" t="s">
        <v>1415</v>
      </c>
      <c r="P246" s="14" t="s">
        <v>2579</v>
      </c>
      <c r="R246" s="14">
        <v>20</v>
      </c>
      <c r="U246" s="14">
        <f t="shared" si="24"/>
      </c>
      <c r="V246" s="14">
        <f t="shared" si="25"/>
        <v>1</v>
      </c>
      <c r="W246" s="14">
        <f t="shared" si="26"/>
        <v>0</v>
      </c>
      <c r="X246" s="14">
        <f t="shared" si="27"/>
        <v>0</v>
      </c>
      <c r="Y246" s="14">
        <f t="shared" si="28"/>
        <v>0</v>
      </c>
      <c r="Z246" s="14">
        <f t="shared" si="29"/>
        <v>0</v>
      </c>
      <c r="AA246" s="14">
        <f t="shared" si="30"/>
        <v>0</v>
      </c>
      <c r="AB246" s="14">
        <f t="shared" si="31"/>
        <v>0</v>
      </c>
    </row>
    <row r="247" spans="1:28" ht="165.75">
      <c r="A247" s="18" t="s">
        <v>1932</v>
      </c>
      <c r="B247" s="18"/>
      <c r="C247" s="30"/>
      <c r="D247" s="14">
        <v>1905</v>
      </c>
      <c r="E247" s="14" t="s">
        <v>842</v>
      </c>
      <c r="F247" s="14" t="s">
        <v>1219</v>
      </c>
      <c r="G247" s="14" t="s">
        <v>223</v>
      </c>
      <c r="H247" s="14" t="s">
        <v>1852</v>
      </c>
      <c r="I247" s="14" t="s">
        <v>1384</v>
      </c>
      <c r="J247" s="14" t="s">
        <v>2351</v>
      </c>
      <c r="K247" s="14" t="s">
        <v>2019</v>
      </c>
      <c r="L247" s="14" t="s">
        <v>1126</v>
      </c>
      <c r="O247" s="14" t="s">
        <v>1415</v>
      </c>
      <c r="P247" s="14" t="s">
        <v>150</v>
      </c>
      <c r="R247" s="14">
        <v>20</v>
      </c>
      <c r="U247" s="14">
        <f t="shared" si="24"/>
      </c>
      <c r="V247" s="14">
        <f t="shared" si="25"/>
        <v>1</v>
      </c>
      <c r="W247" s="14">
        <f t="shared" si="26"/>
        <v>0</v>
      </c>
      <c r="X247" s="14">
        <f t="shared" si="27"/>
        <v>0</v>
      </c>
      <c r="Y247" s="14">
        <f t="shared" si="28"/>
        <v>0</v>
      </c>
      <c r="Z247" s="14">
        <f t="shared" si="29"/>
        <v>0</v>
      </c>
      <c r="AA247" s="14">
        <f t="shared" si="30"/>
        <v>0</v>
      </c>
      <c r="AB247" s="14">
        <f t="shared" si="31"/>
        <v>0</v>
      </c>
    </row>
    <row r="248" spans="1:28" ht="51">
      <c r="A248" s="18" t="s">
        <v>1932</v>
      </c>
      <c r="B248" s="18"/>
      <c r="C248" s="30"/>
      <c r="D248" s="14">
        <v>1907</v>
      </c>
      <c r="E248" s="14" t="s">
        <v>842</v>
      </c>
      <c r="F248" s="14" t="s">
        <v>1219</v>
      </c>
      <c r="G248" s="14" t="s">
        <v>1220</v>
      </c>
      <c r="H248" s="14" t="s">
        <v>1844</v>
      </c>
      <c r="I248" s="14" t="s">
        <v>1384</v>
      </c>
      <c r="J248" s="14" t="s">
        <v>2022</v>
      </c>
      <c r="K248" s="14" t="s">
        <v>2023</v>
      </c>
      <c r="L248" s="14" t="s">
        <v>1126</v>
      </c>
      <c r="O248" s="14" t="s">
        <v>1415</v>
      </c>
      <c r="P248" s="14" t="s">
        <v>152</v>
      </c>
      <c r="R248" s="14">
        <v>20</v>
      </c>
      <c r="U248" s="14">
        <f t="shared" si="24"/>
      </c>
      <c r="V248" s="14">
        <f t="shared" si="25"/>
        <v>1</v>
      </c>
      <c r="W248" s="14">
        <f t="shared" si="26"/>
        <v>0</v>
      </c>
      <c r="X248" s="14">
        <f t="shared" si="27"/>
        <v>0</v>
      </c>
      <c r="Y248" s="14">
        <f t="shared" si="28"/>
        <v>0</v>
      </c>
      <c r="Z248" s="14">
        <f t="shared" si="29"/>
        <v>0</v>
      </c>
      <c r="AA248" s="14">
        <f t="shared" si="30"/>
        <v>0</v>
      </c>
      <c r="AB248" s="14">
        <f t="shared" si="31"/>
        <v>0</v>
      </c>
    </row>
    <row r="249" spans="1:28" ht="51">
      <c r="A249" s="18" t="s">
        <v>1932</v>
      </c>
      <c r="B249" s="18"/>
      <c r="C249" s="30"/>
      <c r="D249" s="14">
        <v>1940</v>
      </c>
      <c r="E249" s="14" t="s">
        <v>842</v>
      </c>
      <c r="F249" s="14" t="s">
        <v>782</v>
      </c>
      <c r="G249" s="14" t="s">
        <v>783</v>
      </c>
      <c r="H249" s="14" t="s">
        <v>1716</v>
      </c>
      <c r="I249" s="14" t="s">
        <v>1384</v>
      </c>
      <c r="J249" s="14" t="s">
        <v>1241</v>
      </c>
      <c r="K249" s="14" t="s">
        <v>1242</v>
      </c>
      <c r="L249" s="14" t="s">
        <v>1041</v>
      </c>
      <c r="O249" s="14" t="s">
        <v>1415</v>
      </c>
      <c r="P249" s="14" t="s">
        <v>2579</v>
      </c>
      <c r="R249" s="14">
        <v>20</v>
      </c>
      <c r="U249" s="14">
        <f t="shared" si="24"/>
      </c>
      <c r="V249" s="14">
        <f t="shared" si="25"/>
        <v>1</v>
      </c>
      <c r="W249" s="14">
        <f t="shared" si="26"/>
        <v>0</v>
      </c>
      <c r="X249" s="14">
        <f t="shared" si="27"/>
        <v>0</v>
      </c>
      <c r="Y249" s="14">
        <f t="shared" si="28"/>
        <v>0</v>
      </c>
      <c r="Z249" s="14">
        <f t="shared" si="29"/>
        <v>0</v>
      </c>
      <c r="AA249" s="14">
        <f t="shared" si="30"/>
        <v>0</v>
      </c>
      <c r="AB249" s="14">
        <f t="shared" si="31"/>
        <v>0</v>
      </c>
    </row>
    <row r="250" spans="1:28" ht="76.5">
      <c r="A250" s="18" t="s">
        <v>1932</v>
      </c>
      <c r="B250" s="18"/>
      <c r="C250" s="30"/>
      <c r="D250" s="14">
        <v>1942</v>
      </c>
      <c r="E250" s="14" t="s">
        <v>842</v>
      </c>
      <c r="F250" s="14" t="s">
        <v>1243</v>
      </c>
      <c r="G250" s="14" t="s">
        <v>783</v>
      </c>
      <c r="H250" s="14" t="s">
        <v>1957</v>
      </c>
      <c r="I250" s="14" t="s">
        <v>1384</v>
      </c>
      <c r="J250" s="14" t="s">
        <v>1244</v>
      </c>
      <c r="K250" s="14" t="s">
        <v>968</v>
      </c>
      <c r="L250" s="14" t="s">
        <v>1041</v>
      </c>
      <c r="O250" s="14" t="s">
        <v>1415</v>
      </c>
      <c r="P250" s="14" t="s">
        <v>154</v>
      </c>
      <c r="R250" s="14">
        <v>20</v>
      </c>
      <c r="U250" s="14">
        <f t="shared" si="24"/>
      </c>
      <c r="V250" s="14">
        <f t="shared" si="25"/>
        <v>1</v>
      </c>
      <c r="W250" s="14">
        <f t="shared" si="26"/>
        <v>0</v>
      </c>
      <c r="X250" s="14">
        <f t="shared" si="27"/>
        <v>0</v>
      </c>
      <c r="Y250" s="14">
        <f t="shared" si="28"/>
        <v>0</v>
      </c>
      <c r="Z250" s="14">
        <f t="shared" si="29"/>
        <v>0</v>
      </c>
      <c r="AA250" s="14">
        <f t="shared" si="30"/>
        <v>0</v>
      </c>
      <c r="AB250" s="14">
        <f t="shared" si="31"/>
        <v>0</v>
      </c>
    </row>
    <row r="251" spans="1:28" ht="38.25">
      <c r="A251" s="18" t="s">
        <v>1932</v>
      </c>
      <c r="B251" s="18"/>
      <c r="C251" s="30"/>
      <c r="D251" s="14">
        <v>1947</v>
      </c>
      <c r="E251" s="14" t="s">
        <v>842</v>
      </c>
      <c r="F251" s="14" t="s">
        <v>424</v>
      </c>
      <c r="G251" s="14" t="s">
        <v>425</v>
      </c>
      <c r="H251" s="14" t="s">
        <v>1843</v>
      </c>
      <c r="I251" s="14" t="s">
        <v>1384</v>
      </c>
      <c r="J251" s="14" t="s">
        <v>666</v>
      </c>
      <c r="K251" s="14" t="s">
        <v>667</v>
      </c>
      <c r="L251" s="14" t="s">
        <v>1041</v>
      </c>
      <c r="O251" s="14" t="s">
        <v>1415</v>
      </c>
      <c r="P251" s="14" t="s">
        <v>155</v>
      </c>
      <c r="R251" s="14">
        <v>20</v>
      </c>
      <c r="U251" s="14">
        <f t="shared" si="24"/>
      </c>
      <c r="V251" s="14">
        <f t="shared" si="25"/>
        <v>1</v>
      </c>
      <c r="W251" s="14">
        <f t="shared" si="26"/>
        <v>0</v>
      </c>
      <c r="X251" s="14">
        <f t="shared" si="27"/>
        <v>0</v>
      </c>
      <c r="Y251" s="14">
        <f t="shared" si="28"/>
        <v>0</v>
      </c>
      <c r="Z251" s="14">
        <f t="shared" si="29"/>
        <v>0</v>
      </c>
      <c r="AA251" s="14">
        <f t="shared" si="30"/>
        <v>0</v>
      </c>
      <c r="AB251" s="14">
        <f t="shared" si="31"/>
        <v>0</v>
      </c>
    </row>
    <row r="252" spans="1:28" ht="127.5">
      <c r="A252" s="18" t="s">
        <v>1932</v>
      </c>
      <c r="B252" s="18"/>
      <c r="C252" s="30"/>
      <c r="D252" s="14">
        <v>1967</v>
      </c>
      <c r="E252" s="14" t="s">
        <v>842</v>
      </c>
      <c r="F252" s="14" t="s">
        <v>1025</v>
      </c>
      <c r="G252" s="14" t="s">
        <v>1026</v>
      </c>
      <c r="H252" s="14" t="s">
        <v>2453</v>
      </c>
      <c r="I252" s="14" t="s">
        <v>1384</v>
      </c>
      <c r="J252" s="14" t="s">
        <v>2115</v>
      </c>
      <c r="K252" s="14" t="s">
        <v>968</v>
      </c>
      <c r="L252" s="14" t="s">
        <v>1126</v>
      </c>
      <c r="O252" s="14" t="s">
        <v>1415</v>
      </c>
      <c r="P252" s="14" t="s">
        <v>156</v>
      </c>
      <c r="R252" s="14">
        <v>20</v>
      </c>
      <c r="U252" s="14">
        <f t="shared" si="24"/>
      </c>
      <c r="V252" s="14">
        <f t="shared" si="25"/>
        <v>1</v>
      </c>
      <c r="W252" s="14">
        <f t="shared" si="26"/>
        <v>0</v>
      </c>
      <c r="X252" s="14">
        <f t="shared" si="27"/>
        <v>0</v>
      </c>
      <c r="Y252" s="14">
        <f t="shared" si="28"/>
        <v>0</v>
      </c>
      <c r="Z252" s="14">
        <f t="shared" si="29"/>
        <v>0</v>
      </c>
      <c r="AA252" s="14">
        <f t="shared" si="30"/>
        <v>0</v>
      </c>
      <c r="AB252" s="14">
        <f t="shared" si="31"/>
        <v>0</v>
      </c>
    </row>
    <row r="253" spans="1:28" ht="127.5">
      <c r="A253" s="18" t="s">
        <v>1932</v>
      </c>
      <c r="B253" s="18"/>
      <c r="C253" s="30"/>
      <c r="D253" s="14">
        <v>1969</v>
      </c>
      <c r="E253" s="14" t="s">
        <v>842</v>
      </c>
      <c r="F253" s="14" t="s">
        <v>1030</v>
      </c>
      <c r="G253" s="14" t="s">
        <v>1026</v>
      </c>
      <c r="H253" s="14" t="s">
        <v>1173</v>
      </c>
      <c r="I253" s="14" t="s">
        <v>1384</v>
      </c>
      <c r="J253" s="14" t="s">
        <v>2455</v>
      </c>
      <c r="K253" s="14" t="s">
        <v>968</v>
      </c>
      <c r="L253" s="14" t="s">
        <v>1041</v>
      </c>
      <c r="O253" s="14" t="s">
        <v>1415</v>
      </c>
      <c r="P253" s="14" t="s">
        <v>157</v>
      </c>
      <c r="R253" s="14">
        <v>20</v>
      </c>
      <c r="U253" s="14">
        <f t="shared" si="24"/>
      </c>
      <c r="V253" s="14">
        <f t="shared" si="25"/>
        <v>1</v>
      </c>
      <c r="W253" s="14">
        <f t="shared" si="26"/>
        <v>0</v>
      </c>
      <c r="X253" s="14">
        <f t="shared" si="27"/>
        <v>0</v>
      </c>
      <c r="Y253" s="14">
        <f t="shared" si="28"/>
        <v>0</v>
      </c>
      <c r="Z253" s="14">
        <f t="shared" si="29"/>
        <v>0</v>
      </c>
      <c r="AA253" s="14">
        <f t="shared" si="30"/>
        <v>0</v>
      </c>
      <c r="AB253" s="14">
        <f t="shared" si="31"/>
        <v>0</v>
      </c>
    </row>
    <row r="254" spans="1:28" ht="102">
      <c r="A254" s="18" t="s">
        <v>1932</v>
      </c>
      <c r="B254" s="18"/>
      <c r="C254" s="30"/>
      <c r="D254" s="14">
        <v>2165</v>
      </c>
      <c r="E254" s="14" t="s">
        <v>1608</v>
      </c>
      <c r="F254" s="14" t="s">
        <v>1840</v>
      </c>
      <c r="G254" s="14" t="s">
        <v>1834</v>
      </c>
      <c r="H254" s="14" t="s">
        <v>1715</v>
      </c>
      <c r="I254" s="14" t="s">
        <v>1384</v>
      </c>
      <c r="J254" s="14" t="s">
        <v>1614</v>
      </c>
      <c r="K254" s="14" t="s">
        <v>1615</v>
      </c>
      <c r="L254" s="14" t="s">
        <v>1126</v>
      </c>
      <c r="O254" s="14" t="s">
        <v>1415</v>
      </c>
      <c r="P254" s="14" t="s">
        <v>2579</v>
      </c>
      <c r="R254" s="14">
        <v>20</v>
      </c>
      <c r="U254" s="14">
        <f t="shared" si="24"/>
      </c>
      <c r="V254" s="14">
        <f t="shared" si="25"/>
        <v>1</v>
      </c>
      <c r="W254" s="14">
        <f t="shared" si="26"/>
        <v>0</v>
      </c>
      <c r="X254" s="14">
        <f t="shared" si="27"/>
        <v>0</v>
      </c>
      <c r="Y254" s="14">
        <f t="shared" si="28"/>
        <v>0</v>
      </c>
      <c r="Z254" s="14">
        <f t="shared" si="29"/>
        <v>0</v>
      </c>
      <c r="AA254" s="14">
        <f t="shared" si="30"/>
        <v>0</v>
      </c>
      <c r="AB254" s="14">
        <f t="shared" si="31"/>
        <v>0</v>
      </c>
    </row>
    <row r="255" spans="1:28" ht="102">
      <c r="A255" s="18" t="s">
        <v>1932</v>
      </c>
      <c r="B255" s="18"/>
      <c r="C255" s="30"/>
      <c r="D255" s="14">
        <v>2169</v>
      </c>
      <c r="E255" s="14" t="s">
        <v>1608</v>
      </c>
      <c r="F255" s="14" t="s">
        <v>1842</v>
      </c>
      <c r="G255" s="14" t="s">
        <v>1843</v>
      </c>
      <c r="H255" s="14" t="s">
        <v>1834</v>
      </c>
      <c r="I255" s="14" t="s">
        <v>1384</v>
      </c>
      <c r="J255" s="14" t="s">
        <v>1618</v>
      </c>
      <c r="K255" s="14" t="s">
        <v>1073</v>
      </c>
      <c r="L255" s="14" t="s">
        <v>1126</v>
      </c>
      <c r="O255" s="14" t="s">
        <v>1415</v>
      </c>
      <c r="P255" s="14" t="s">
        <v>161</v>
      </c>
      <c r="R255" s="14">
        <v>20</v>
      </c>
      <c r="U255" s="14">
        <f t="shared" si="24"/>
      </c>
      <c r="V255" s="14">
        <f t="shared" si="25"/>
        <v>1</v>
      </c>
      <c r="W255" s="14">
        <f t="shared" si="26"/>
        <v>0</v>
      </c>
      <c r="X255" s="14">
        <f t="shared" si="27"/>
        <v>0</v>
      </c>
      <c r="Y255" s="14">
        <f t="shared" si="28"/>
        <v>0</v>
      </c>
      <c r="Z255" s="14">
        <f t="shared" si="29"/>
        <v>0</v>
      </c>
      <c r="AA255" s="14">
        <f t="shared" si="30"/>
        <v>0</v>
      </c>
      <c r="AB255" s="14">
        <f t="shared" si="31"/>
        <v>0</v>
      </c>
    </row>
    <row r="256" spans="1:28" ht="25.5">
      <c r="A256" s="18" t="s">
        <v>1932</v>
      </c>
      <c r="B256" s="18"/>
      <c r="C256" s="30"/>
      <c r="D256" s="14">
        <v>2307</v>
      </c>
      <c r="E256" s="14" t="s">
        <v>2599</v>
      </c>
      <c r="F256" s="14" t="s">
        <v>956</v>
      </c>
      <c r="G256" s="14" t="s">
        <v>1956</v>
      </c>
      <c r="H256" s="14" t="s">
        <v>1858</v>
      </c>
      <c r="I256" s="14" t="s">
        <v>1384</v>
      </c>
      <c r="J256" s="14" t="s">
        <v>1550</v>
      </c>
      <c r="K256" s="14" t="s">
        <v>2192</v>
      </c>
      <c r="L256" s="14" t="s">
        <v>1126</v>
      </c>
      <c r="O256" s="14" t="s">
        <v>1415</v>
      </c>
      <c r="P256" s="14" t="s">
        <v>164</v>
      </c>
      <c r="R256" s="14">
        <v>20</v>
      </c>
      <c r="U256" s="14">
        <f t="shared" si="24"/>
      </c>
      <c r="V256" s="14">
        <f t="shared" si="25"/>
        <v>1</v>
      </c>
      <c r="W256" s="14">
        <f t="shared" si="26"/>
        <v>0</v>
      </c>
      <c r="X256" s="14">
        <f t="shared" si="27"/>
        <v>0</v>
      </c>
      <c r="Y256" s="14">
        <f t="shared" si="28"/>
        <v>0</v>
      </c>
      <c r="Z256" s="14">
        <f t="shared" si="29"/>
        <v>0</v>
      </c>
      <c r="AA256" s="14">
        <f t="shared" si="30"/>
        <v>0</v>
      </c>
      <c r="AB256" s="14">
        <f t="shared" si="31"/>
        <v>0</v>
      </c>
    </row>
    <row r="257" spans="1:28" ht="63.75">
      <c r="A257" s="18" t="s">
        <v>1932</v>
      </c>
      <c r="B257" s="18"/>
      <c r="C257" s="30"/>
      <c r="D257" s="14">
        <v>34</v>
      </c>
      <c r="E257" s="14" t="s">
        <v>1855</v>
      </c>
      <c r="F257" s="14" t="s">
        <v>1381</v>
      </c>
      <c r="G257" s="14" t="s">
        <v>662</v>
      </c>
      <c r="H257" s="14" t="s">
        <v>1941</v>
      </c>
      <c r="I257" s="14" t="s">
        <v>1384</v>
      </c>
      <c r="J257" s="14" t="s">
        <v>650</v>
      </c>
      <c r="K257" s="14" t="s">
        <v>651</v>
      </c>
      <c r="L257" s="14" t="s">
        <v>1041</v>
      </c>
      <c r="O257" s="14" t="s">
        <v>1961</v>
      </c>
      <c r="P257" s="14" t="s">
        <v>2569</v>
      </c>
      <c r="R257" s="14">
        <v>20</v>
      </c>
      <c r="U257" s="14">
        <f t="shared" si="24"/>
      </c>
      <c r="V257" s="14">
        <f t="shared" si="25"/>
        <v>1</v>
      </c>
      <c r="W257" s="14">
        <f t="shared" si="26"/>
        <v>0</v>
      </c>
      <c r="X257" s="14">
        <f t="shared" si="27"/>
        <v>0</v>
      </c>
      <c r="Y257" s="14">
        <f t="shared" si="28"/>
        <v>0</v>
      </c>
      <c r="Z257" s="14">
        <f t="shared" si="29"/>
        <v>0</v>
      </c>
      <c r="AA257" s="14">
        <f t="shared" si="30"/>
        <v>0</v>
      </c>
      <c r="AB257" s="14">
        <f t="shared" si="31"/>
        <v>0</v>
      </c>
    </row>
    <row r="258" spans="1:28" ht="25.5">
      <c r="A258" s="18" t="s">
        <v>1932</v>
      </c>
      <c r="B258" s="18"/>
      <c r="C258" s="30"/>
      <c r="D258" s="14">
        <v>82</v>
      </c>
      <c r="E258" s="14" t="s">
        <v>226</v>
      </c>
      <c r="F258" s="14" t="s">
        <v>1842</v>
      </c>
      <c r="G258" s="14" t="s">
        <v>1843</v>
      </c>
      <c r="H258" s="14" t="s">
        <v>663</v>
      </c>
      <c r="I258" s="14" t="s">
        <v>1951</v>
      </c>
      <c r="J258" s="14" t="s">
        <v>230</v>
      </c>
      <c r="K258" s="14" t="s">
        <v>231</v>
      </c>
      <c r="L258" s="14" t="s">
        <v>1126</v>
      </c>
      <c r="O258" s="14" t="s">
        <v>1961</v>
      </c>
      <c r="P258" s="14" t="s">
        <v>2572</v>
      </c>
      <c r="R258" s="14">
        <v>20</v>
      </c>
      <c r="U258" s="14">
        <f aca="true" t="shared" si="32" ref="U258:U321">IF(ISBLANK(A258),IF(ISNUMBER(FIND("hard",LOWER(P258),1)),"hard",IF(ISNUMBER(FIND("medium",LOWER(P258),1)),"medium",IF(ISNUMBER(FIND("easy",LOWER(P258),1)),"easy","Unclassified"))),"")</f>
      </c>
      <c r="V258" s="14">
        <f aca="true" t="shared" si="33" ref="V258:V321">IF($A258="Done",1,0)</f>
        <v>1</v>
      </c>
      <c r="W258" s="14">
        <f aca="true" t="shared" si="34" ref="W258:W321">IF($A258="Submission",1,0)</f>
        <v>0</v>
      </c>
      <c r="X258" s="14">
        <f aca="true" t="shared" si="35" ref="X258:X321">IF($A258="Discussion",1,0)</f>
        <v>0</v>
      </c>
      <c r="Y258" s="14">
        <f aca="true" t="shared" si="36" ref="Y258:Y321">IF($A258="Proposed",1,0)</f>
        <v>0</v>
      </c>
      <c r="Z258" s="14">
        <f aca="true" t="shared" si="37" ref="Z258:Z321">IF(AND(M258="E",SUM(V258:Y258)&lt;1),1,0)</f>
        <v>0</v>
      </c>
      <c r="AA258" s="14">
        <f aca="true" t="shared" si="38" ref="AA258:AA304">IF(OR(U258="easy",OR(U258="medium",U258="hard")),1,0)</f>
        <v>0</v>
      </c>
      <c r="AB258" s="14">
        <f aca="true" t="shared" si="39" ref="AB258:AB321">IF(SUM(V258:AA258)=0,1,0)</f>
        <v>0</v>
      </c>
    </row>
    <row r="259" spans="1:223" s="24" customFormat="1" ht="89.25">
      <c r="A259" s="18" t="s">
        <v>1932</v>
      </c>
      <c r="B259" s="18"/>
      <c r="C259" s="30"/>
      <c r="D259" s="14">
        <v>150</v>
      </c>
      <c r="E259" s="14" t="s">
        <v>73</v>
      </c>
      <c r="F259" s="14" t="s">
        <v>663</v>
      </c>
      <c r="G259" s="14" t="s">
        <v>1940</v>
      </c>
      <c r="H259" s="14" t="s">
        <v>1852</v>
      </c>
      <c r="I259" s="14" t="s">
        <v>1384</v>
      </c>
      <c r="J259" s="14" t="s">
        <v>82</v>
      </c>
      <c r="K259" s="14" t="s">
        <v>83</v>
      </c>
      <c r="L259" s="14" t="s">
        <v>1126</v>
      </c>
      <c r="M259" s="14"/>
      <c r="N259" s="14"/>
      <c r="O259" s="14" t="s">
        <v>1961</v>
      </c>
      <c r="P259" s="14" t="s">
        <v>2510</v>
      </c>
      <c r="Q259" s="14"/>
      <c r="R259" s="14">
        <v>20</v>
      </c>
      <c r="S259" s="14"/>
      <c r="T259" s="14"/>
      <c r="U259" s="14">
        <f t="shared" si="32"/>
      </c>
      <c r="V259" s="14">
        <f t="shared" si="33"/>
        <v>1</v>
      </c>
      <c r="W259" s="14">
        <f t="shared" si="34"/>
        <v>0</v>
      </c>
      <c r="X259" s="14">
        <f t="shared" si="35"/>
        <v>0</v>
      </c>
      <c r="Y259" s="14">
        <f t="shared" si="36"/>
        <v>0</v>
      </c>
      <c r="Z259" s="14">
        <f t="shared" si="37"/>
        <v>0</v>
      </c>
      <c r="AA259" s="14">
        <f t="shared" si="38"/>
        <v>0</v>
      </c>
      <c r="AB259" s="14">
        <f t="shared" si="39"/>
        <v>0</v>
      </c>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c r="FG259" s="14"/>
      <c r="FH259" s="14"/>
      <c r="FI259" s="14"/>
      <c r="FJ259" s="14"/>
      <c r="FK259" s="14"/>
      <c r="FL259" s="14"/>
      <c r="FM259" s="14"/>
      <c r="FN259" s="14"/>
      <c r="FO259" s="14"/>
      <c r="FP259" s="14"/>
      <c r="FQ259" s="14"/>
      <c r="FR259" s="14"/>
      <c r="FS259" s="14"/>
      <c r="FT259" s="14"/>
      <c r="FU259" s="14"/>
      <c r="FV259" s="14"/>
      <c r="FW259" s="14"/>
      <c r="FX259" s="14"/>
      <c r="FY259" s="14"/>
      <c r="FZ259" s="14"/>
      <c r="GA259" s="14"/>
      <c r="GB259" s="14"/>
      <c r="GC259" s="14"/>
      <c r="GD259" s="14"/>
      <c r="GE259" s="14"/>
      <c r="GF259" s="14"/>
      <c r="GG259" s="14"/>
      <c r="GH259" s="14"/>
      <c r="GI259" s="14"/>
      <c r="GJ259" s="14"/>
      <c r="GK259" s="14"/>
      <c r="GL259" s="14"/>
      <c r="GM259" s="14"/>
      <c r="GN259" s="14"/>
      <c r="GO259" s="14"/>
      <c r="GP259" s="14"/>
      <c r="GQ259" s="14"/>
      <c r="GR259" s="14"/>
      <c r="GS259" s="14"/>
      <c r="GT259" s="14"/>
      <c r="GU259" s="14"/>
      <c r="GV259" s="14"/>
      <c r="GW259" s="14"/>
      <c r="GX259" s="14"/>
      <c r="GY259" s="14"/>
      <c r="GZ259" s="14"/>
      <c r="HA259" s="14"/>
      <c r="HB259" s="14"/>
      <c r="HC259" s="14"/>
      <c r="HD259" s="14"/>
      <c r="HE259" s="14"/>
      <c r="HF259" s="14"/>
      <c r="HG259" s="14"/>
      <c r="HH259" s="14"/>
      <c r="HI259" s="14"/>
      <c r="HJ259" s="14"/>
      <c r="HK259" s="14"/>
      <c r="HL259" s="14"/>
      <c r="HM259" s="14"/>
      <c r="HN259" s="14"/>
      <c r="HO259" s="14"/>
    </row>
    <row r="260" spans="1:28" ht="38.25">
      <c r="A260" s="18" t="s">
        <v>1932</v>
      </c>
      <c r="B260" s="18"/>
      <c r="C260" s="30"/>
      <c r="D260" s="14">
        <v>249</v>
      </c>
      <c r="E260" s="14" t="s">
        <v>883</v>
      </c>
      <c r="F260" s="14" t="s">
        <v>177</v>
      </c>
      <c r="G260" s="14"/>
      <c r="H260" s="14"/>
      <c r="I260" s="14" t="s">
        <v>1384</v>
      </c>
      <c r="J260" s="14" t="s">
        <v>178</v>
      </c>
      <c r="K260" s="14" t="s">
        <v>179</v>
      </c>
      <c r="L260" s="14" t="s">
        <v>1126</v>
      </c>
      <c r="O260" s="14" t="s">
        <v>1961</v>
      </c>
      <c r="P260" s="14" t="s">
        <v>2574</v>
      </c>
      <c r="R260" s="14">
        <v>20</v>
      </c>
      <c r="U260" s="14">
        <f t="shared" si="32"/>
      </c>
      <c r="V260" s="14">
        <f t="shared" si="33"/>
        <v>1</v>
      </c>
      <c r="W260" s="14">
        <f t="shared" si="34"/>
        <v>0</v>
      </c>
      <c r="X260" s="14">
        <f t="shared" si="35"/>
        <v>0</v>
      </c>
      <c r="Y260" s="14">
        <f t="shared" si="36"/>
        <v>0</v>
      </c>
      <c r="Z260" s="14">
        <f t="shared" si="37"/>
        <v>0</v>
      </c>
      <c r="AA260" s="14">
        <f t="shared" si="38"/>
        <v>0</v>
      </c>
      <c r="AB260" s="14">
        <f t="shared" si="39"/>
        <v>0</v>
      </c>
    </row>
    <row r="261" spans="1:223" s="22" customFormat="1" ht="25.5">
      <c r="A261" s="18" t="s">
        <v>1932</v>
      </c>
      <c r="B261" s="18"/>
      <c r="C261" s="30"/>
      <c r="D261" s="14">
        <v>250</v>
      </c>
      <c r="E261" s="14" t="s">
        <v>883</v>
      </c>
      <c r="F261" s="14" t="s">
        <v>177</v>
      </c>
      <c r="G261" s="14"/>
      <c r="H261" s="14"/>
      <c r="I261" s="14" t="s">
        <v>1384</v>
      </c>
      <c r="J261" s="14" t="s">
        <v>180</v>
      </c>
      <c r="K261" s="14" t="s">
        <v>181</v>
      </c>
      <c r="L261" s="14" t="s">
        <v>1126</v>
      </c>
      <c r="M261" s="14"/>
      <c r="N261" s="14"/>
      <c r="O261" s="14" t="s">
        <v>1961</v>
      </c>
      <c r="P261" s="14" t="s">
        <v>2575</v>
      </c>
      <c r="Q261" s="14"/>
      <c r="R261" s="14">
        <v>20</v>
      </c>
      <c r="S261" s="14"/>
      <c r="T261" s="14"/>
      <c r="U261" s="14">
        <f t="shared" si="32"/>
      </c>
      <c r="V261" s="14">
        <f t="shared" si="33"/>
        <v>1</v>
      </c>
      <c r="W261" s="14">
        <f t="shared" si="34"/>
        <v>0</v>
      </c>
      <c r="X261" s="14">
        <f t="shared" si="35"/>
        <v>0</v>
      </c>
      <c r="Y261" s="14">
        <f t="shared" si="36"/>
        <v>0</v>
      </c>
      <c r="Z261" s="14">
        <f t="shared" si="37"/>
        <v>0</v>
      </c>
      <c r="AA261" s="14">
        <f t="shared" si="38"/>
        <v>0</v>
      </c>
      <c r="AB261" s="14">
        <f t="shared" si="39"/>
        <v>0</v>
      </c>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c r="GG261" s="14"/>
      <c r="GH261" s="14"/>
      <c r="GI261" s="14"/>
      <c r="GJ261" s="14"/>
      <c r="GK261" s="14"/>
      <c r="GL261" s="14"/>
      <c r="GM261" s="14"/>
      <c r="GN261" s="14"/>
      <c r="GO261" s="14"/>
      <c r="GP261" s="14"/>
      <c r="GQ261" s="14"/>
      <c r="GR261" s="14"/>
      <c r="GS261" s="14"/>
      <c r="GT261" s="14"/>
      <c r="GU261" s="14"/>
      <c r="GV261" s="14"/>
      <c r="GW261" s="14"/>
      <c r="GX261" s="14"/>
      <c r="GY261" s="14"/>
      <c r="GZ261" s="14"/>
      <c r="HA261" s="14"/>
      <c r="HB261" s="14"/>
      <c r="HC261" s="14"/>
      <c r="HD261" s="14"/>
      <c r="HE261" s="14"/>
      <c r="HF261" s="14"/>
      <c r="HG261" s="14"/>
      <c r="HH261" s="14"/>
      <c r="HI261" s="14"/>
      <c r="HJ261" s="14"/>
      <c r="HK261" s="14"/>
      <c r="HL261" s="14"/>
      <c r="HM261" s="14"/>
      <c r="HN261" s="14"/>
      <c r="HO261" s="14"/>
    </row>
    <row r="262" spans="1:28" ht="38.25">
      <c r="A262" s="18" t="s">
        <v>1932</v>
      </c>
      <c r="B262" s="18"/>
      <c r="C262" s="30"/>
      <c r="D262" s="14">
        <v>278</v>
      </c>
      <c r="E262" s="14" t="s">
        <v>521</v>
      </c>
      <c r="F262" s="14" t="s">
        <v>1948</v>
      </c>
      <c r="G262" s="14" t="s">
        <v>1956</v>
      </c>
      <c r="H262" s="14" t="s">
        <v>1852</v>
      </c>
      <c r="I262" s="14" t="s">
        <v>1384</v>
      </c>
      <c r="J262" s="14" t="s">
        <v>1688</v>
      </c>
      <c r="K262" s="14" t="s">
        <v>523</v>
      </c>
      <c r="L262" s="14" t="s">
        <v>1126</v>
      </c>
      <c r="O262" s="14" t="s">
        <v>1961</v>
      </c>
      <c r="P262" s="14" t="s">
        <v>2577</v>
      </c>
      <c r="R262" s="14">
        <v>20</v>
      </c>
      <c r="U262" s="14">
        <f t="shared" si="32"/>
      </c>
      <c r="V262" s="14">
        <f t="shared" si="33"/>
        <v>1</v>
      </c>
      <c r="W262" s="14">
        <f t="shared" si="34"/>
        <v>0</v>
      </c>
      <c r="X262" s="14">
        <f t="shared" si="35"/>
        <v>0</v>
      </c>
      <c r="Y262" s="14">
        <f t="shared" si="36"/>
        <v>0</v>
      </c>
      <c r="Z262" s="14">
        <f t="shared" si="37"/>
        <v>0</v>
      </c>
      <c r="AA262" s="14">
        <f t="shared" si="38"/>
        <v>0</v>
      </c>
      <c r="AB262" s="14">
        <f t="shared" si="39"/>
        <v>0</v>
      </c>
    </row>
    <row r="263" spans="1:28" ht="140.25">
      <c r="A263" s="18" t="s">
        <v>1932</v>
      </c>
      <c r="B263" s="18"/>
      <c r="C263" s="30"/>
      <c r="D263" s="14">
        <v>293</v>
      </c>
      <c r="E263" s="14" t="s">
        <v>521</v>
      </c>
      <c r="F263" s="14" t="s">
        <v>1778</v>
      </c>
      <c r="G263" s="14" t="s">
        <v>1779</v>
      </c>
      <c r="H263" s="14" t="s">
        <v>1719</v>
      </c>
      <c r="I263" s="14" t="s">
        <v>1384</v>
      </c>
      <c r="J263" s="14" t="s">
        <v>411</v>
      </c>
      <c r="K263" s="14" t="s">
        <v>412</v>
      </c>
      <c r="L263" s="14" t="s">
        <v>1126</v>
      </c>
      <c r="O263" s="14" t="s">
        <v>1961</v>
      </c>
      <c r="P263" s="14" t="s">
        <v>2577</v>
      </c>
      <c r="R263" s="14">
        <v>20</v>
      </c>
      <c r="U263" s="14">
        <f t="shared" si="32"/>
      </c>
      <c r="V263" s="14">
        <f t="shared" si="33"/>
        <v>1</v>
      </c>
      <c r="W263" s="14">
        <f t="shared" si="34"/>
        <v>0</v>
      </c>
      <c r="X263" s="14">
        <f t="shared" si="35"/>
        <v>0</v>
      </c>
      <c r="Y263" s="14">
        <f t="shared" si="36"/>
        <v>0</v>
      </c>
      <c r="Z263" s="14">
        <f t="shared" si="37"/>
        <v>0</v>
      </c>
      <c r="AA263" s="14">
        <f t="shared" si="38"/>
        <v>0</v>
      </c>
      <c r="AB263" s="14">
        <f t="shared" si="39"/>
        <v>0</v>
      </c>
    </row>
    <row r="264" spans="1:28" ht="293.25">
      <c r="A264" s="18" t="s">
        <v>1932</v>
      </c>
      <c r="B264" s="18"/>
      <c r="C264" s="30"/>
      <c r="D264" s="14">
        <v>306</v>
      </c>
      <c r="E264" s="14" t="s">
        <v>521</v>
      </c>
      <c r="F264" s="14" t="s">
        <v>1159</v>
      </c>
      <c r="G264" s="14" t="s">
        <v>1031</v>
      </c>
      <c r="H264" s="14" t="s">
        <v>793</v>
      </c>
      <c r="I264" s="14" t="s">
        <v>1384</v>
      </c>
      <c r="J264" s="14" t="s">
        <v>1545</v>
      </c>
      <c r="K264" s="14" t="s">
        <v>603</v>
      </c>
      <c r="L264" s="14" t="s">
        <v>1041</v>
      </c>
      <c r="O264" s="14" t="s">
        <v>1961</v>
      </c>
      <c r="P264" s="14" t="s">
        <v>2578</v>
      </c>
      <c r="R264" s="14">
        <v>20</v>
      </c>
      <c r="U264" s="14">
        <f t="shared" si="32"/>
      </c>
      <c r="V264" s="14">
        <f t="shared" si="33"/>
        <v>1</v>
      </c>
      <c r="W264" s="14">
        <f t="shared" si="34"/>
        <v>0</v>
      </c>
      <c r="X264" s="14">
        <f t="shared" si="35"/>
        <v>0</v>
      </c>
      <c r="Y264" s="14">
        <f t="shared" si="36"/>
        <v>0</v>
      </c>
      <c r="Z264" s="14">
        <f t="shared" si="37"/>
        <v>0</v>
      </c>
      <c r="AA264" s="14">
        <f t="shared" si="38"/>
        <v>0</v>
      </c>
      <c r="AB264" s="14">
        <f t="shared" si="39"/>
        <v>0</v>
      </c>
    </row>
    <row r="265" spans="1:28" ht="204">
      <c r="A265" s="18" t="s">
        <v>1932</v>
      </c>
      <c r="B265" s="18"/>
      <c r="C265" s="30">
        <v>2</v>
      </c>
      <c r="D265" s="14">
        <v>640</v>
      </c>
      <c r="E265" s="14" t="s">
        <v>47</v>
      </c>
      <c r="F265" s="14" t="s">
        <v>1231</v>
      </c>
      <c r="G265" s="14" t="s">
        <v>104</v>
      </c>
      <c r="H265" s="14" t="s">
        <v>1852</v>
      </c>
      <c r="I265" s="14" t="s">
        <v>1384</v>
      </c>
      <c r="J265" s="14" t="s">
        <v>2444</v>
      </c>
      <c r="K265" s="14" t="s">
        <v>2445</v>
      </c>
      <c r="L265" s="14" t="s">
        <v>1126</v>
      </c>
      <c r="O265" s="14" t="s">
        <v>1961</v>
      </c>
      <c r="P265" s="14" t="s">
        <v>2535</v>
      </c>
      <c r="Q265" s="14">
        <v>1</v>
      </c>
      <c r="R265" s="14">
        <v>20</v>
      </c>
      <c r="U265" s="14">
        <f t="shared" si="32"/>
      </c>
      <c r="V265" s="14">
        <f t="shared" si="33"/>
        <v>1</v>
      </c>
      <c r="W265" s="14">
        <f t="shared" si="34"/>
        <v>0</v>
      </c>
      <c r="X265" s="14">
        <f t="shared" si="35"/>
        <v>0</v>
      </c>
      <c r="Y265" s="14">
        <f t="shared" si="36"/>
        <v>0</v>
      </c>
      <c r="Z265" s="14">
        <f t="shared" si="37"/>
        <v>0</v>
      </c>
      <c r="AA265" s="14">
        <f t="shared" si="38"/>
        <v>0</v>
      </c>
      <c r="AB265" s="14">
        <f t="shared" si="39"/>
        <v>0</v>
      </c>
    </row>
    <row r="266" spans="1:28" ht="76.5">
      <c r="A266" s="18" t="s">
        <v>1932</v>
      </c>
      <c r="B266" s="18"/>
      <c r="C266" s="30"/>
      <c r="D266" s="14">
        <v>793</v>
      </c>
      <c r="E266" s="14" t="s">
        <v>2635</v>
      </c>
      <c r="F266" s="14" t="s">
        <v>234</v>
      </c>
      <c r="G266" s="14" t="s">
        <v>2271</v>
      </c>
      <c r="H266" s="14" t="s">
        <v>1033</v>
      </c>
      <c r="I266" s="14" t="s">
        <v>1384</v>
      </c>
      <c r="J266" s="14" t="s">
        <v>732</v>
      </c>
      <c r="K266" s="14" t="s">
        <v>322</v>
      </c>
      <c r="L266" s="14" t="s">
        <v>1041</v>
      </c>
      <c r="O266" s="14" t="s">
        <v>1961</v>
      </c>
      <c r="P266" s="14" t="s">
        <v>2589</v>
      </c>
      <c r="R266" s="14">
        <v>20</v>
      </c>
      <c r="U266" s="14">
        <f t="shared" si="32"/>
      </c>
      <c r="V266" s="14">
        <f t="shared" si="33"/>
        <v>1</v>
      </c>
      <c r="W266" s="14">
        <f t="shared" si="34"/>
        <v>0</v>
      </c>
      <c r="X266" s="14">
        <f t="shared" si="35"/>
        <v>0</v>
      </c>
      <c r="Y266" s="14">
        <f t="shared" si="36"/>
        <v>0</v>
      </c>
      <c r="Z266" s="14">
        <f t="shared" si="37"/>
        <v>0</v>
      </c>
      <c r="AA266" s="14">
        <f t="shared" si="38"/>
        <v>0</v>
      </c>
      <c r="AB266" s="14">
        <f t="shared" si="39"/>
        <v>0</v>
      </c>
    </row>
    <row r="267" spans="1:28" ht="102">
      <c r="A267" s="18" t="s">
        <v>1932</v>
      </c>
      <c r="B267" s="18"/>
      <c r="C267" s="30"/>
      <c r="D267" s="14">
        <v>804</v>
      </c>
      <c r="E267" s="14" t="s">
        <v>2635</v>
      </c>
      <c r="F267" s="14" t="s">
        <v>694</v>
      </c>
      <c r="G267" s="14" t="s">
        <v>240</v>
      </c>
      <c r="H267" s="14" t="s">
        <v>793</v>
      </c>
      <c r="I267" s="14" t="s">
        <v>1951</v>
      </c>
      <c r="J267" s="14" t="s">
        <v>695</v>
      </c>
      <c r="K267" s="14" t="s">
        <v>1298</v>
      </c>
      <c r="L267" s="14" t="s">
        <v>1041</v>
      </c>
      <c r="O267" s="14" t="s">
        <v>1961</v>
      </c>
      <c r="P267" s="14" t="s">
        <v>130</v>
      </c>
      <c r="R267" s="14">
        <v>20</v>
      </c>
      <c r="U267" s="14">
        <f t="shared" si="32"/>
      </c>
      <c r="V267" s="14">
        <f t="shared" si="33"/>
        <v>1</v>
      </c>
      <c r="W267" s="14">
        <f t="shared" si="34"/>
        <v>0</v>
      </c>
      <c r="X267" s="14">
        <f t="shared" si="35"/>
        <v>0</v>
      </c>
      <c r="Y267" s="14">
        <f t="shared" si="36"/>
        <v>0</v>
      </c>
      <c r="Z267" s="14">
        <f t="shared" si="37"/>
        <v>0</v>
      </c>
      <c r="AA267" s="14">
        <f t="shared" si="38"/>
        <v>0</v>
      </c>
      <c r="AB267" s="14">
        <f t="shared" si="39"/>
        <v>0</v>
      </c>
    </row>
    <row r="268" spans="1:28" ht="102">
      <c r="A268" s="18" t="s">
        <v>1932</v>
      </c>
      <c r="B268" s="18"/>
      <c r="C268" s="30"/>
      <c r="D268" s="14">
        <v>825</v>
      </c>
      <c r="E268" s="14" t="s">
        <v>2635</v>
      </c>
      <c r="F268" s="14" t="s">
        <v>311</v>
      </c>
      <c r="G268" s="14" t="s">
        <v>1868</v>
      </c>
      <c r="H268" s="14" t="s">
        <v>1940</v>
      </c>
      <c r="I268" s="14" t="s">
        <v>1384</v>
      </c>
      <c r="J268" s="14" t="s">
        <v>2319</v>
      </c>
      <c r="K268" s="14" t="s">
        <v>2320</v>
      </c>
      <c r="L268" s="14" t="s">
        <v>1041</v>
      </c>
      <c r="O268" s="14" t="s">
        <v>1961</v>
      </c>
      <c r="P268" s="14" t="s">
        <v>131</v>
      </c>
      <c r="R268" s="14">
        <v>20</v>
      </c>
      <c r="U268" s="14">
        <f t="shared" si="32"/>
      </c>
      <c r="V268" s="14">
        <f t="shared" si="33"/>
        <v>1</v>
      </c>
      <c r="W268" s="14">
        <f t="shared" si="34"/>
        <v>0</v>
      </c>
      <c r="X268" s="14">
        <f t="shared" si="35"/>
        <v>0</v>
      </c>
      <c r="Y268" s="14">
        <f t="shared" si="36"/>
        <v>0</v>
      </c>
      <c r="Z268" s="14">
        <f t="shared" si="37"/>
        <v>0</v>
      </c>
      <c r="AA268" s="14">
        <f t="shared" si="38"/>
        <v>0</v>
      </c>
      <c r="AB268" s="14">
        <f t="shared" si="39"/>
        <v>0</v>
      </c>
    </row>
    <row r="269" spans="1:223" s="26" customFormat="1" ht="89.25">
      <c r="A269" s="18" t="s">
        <v>1932</v>
      </c>
      <c r="B269" s="18"/>
      <c r="C269" s="30"/>
      <c r="D269" s="14">
        <v>892</v>
      </c>
      <c r="E269" s="14" t="s">
        <v>373</v>
      </c>
      <c r="F269" s="14" t="s">
        <v>1381</v>
      </c>
      <c r="G269" s="14" t="s">
        <v>662</v>
      </c>
      <c r="H269" s="14" t="s">
        <v>1208</v>
      </c>
      <c r="I269" s="14" t="s">
        <v>1384</v>
      </c>
      <c r="J269" s="14" t="s">
        <v>1209</v>
      </c>
      <c r="K269" s="14" t="s">
        <v>1210</v>
      </c>
      <c r="L269" s="14" t="s">
        <v>1041</v>
      </c>
      <c r="M269" s="14"/>
      <c r="N269" s="14"/>
      <c r="O269" s="14" t="s">
        <v>1961</v>
      </c>
      <c r="P269" s="14" t="s">
        <v>134</v>
      </c>
      <c r="Q269" s="14"/>
      <c r="R269" s="14">
        <v>20</v>
      </c>
      <c r="S269" s="14"/>
      <c r="T269" s="14"/>
      <c r="U269" s="14">
        <f t="shared" si="32"/>
      </c>
      <c r="V269" s="14">
        <f t="shared" si="33"/>
        <v>1</v>
      </c>
      <c r="W269" s="14">
        <f t="shared" si="34"/>
        <v>0</v>
      </c>
      <c r="X269" s="14">
        <f t="shared" si="35"/>
        <v>0</v>
      </c>
      <c r="Y269" s="14">
        <f t="shared" si="36"/>
        <v>0</v>
      </c>
      <c r="Z269" s="14">
        <f t="shared" si="37"/>
        <v>0</v>
      </c>
      <c r="AA269" s="14">
        <f t="shared" si="38"/>
        <v>0</v>
      </c>
      <c r="AB269" s="14">
        <f t="shared" si="39"/>
        <v>0</v>
      </c>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c r="EL269" s="14"/>
      <c r="EM269" s="14"/>
      <c r="EN269" s="14"/>
      <c r="EO269" s="14"/>
      <c r="EP269" s="14"/>
      <c r="EQ269" s="14"/>
      <c r="ER269" s="14"/>
      <c r="ES269" s="14"/>
      <c r="ET269" s="14"/>
      <c r="EU269" s="14"/>
      <c r="EV269" s="14"/>
      <c r="EW269" s="14"/>
      <c r="EX269" s="14"/>
      <c r="EY269" s="14"/>
      <c r="EZ269" s="14"/>
      <c r="FA269" s="14"/>
      <c r="FB269" s="14"/>
      <c r="FC269" s="14"/>
      <c r="FD269" s="14"/>
      <c r="FE269" s="14"/>
      <c r="FF269" s="14"/>
      <c r="FG269" s="14"/>
      <c r="FH269" s="14"/>
      <c r="FI269" s="14"/>
      <c r="FJ269" s="14"/>
      <c r="FK269" s="14"/>
      <c r="FL269" s="14"/>
      <c r="FM269" s="14"/>
      <c r="FN269" s="14"/>
      <c r="FO269" s="14"/>
      <c r="FP269" s="14"/>
      <c r="FQ269" s="14"/>
      <c r="FR269" s="14"/>
      <c r="FS269" s="14"/>
      <c r="FT269" s="14"/>
      <c r="FU269" s="14"/>
      <c r="FV269" s="14"/>
      <c r="FW269" s="14"/>
      <c r="FX269" s="14"/>
      <c r="FY269" s="14"/>
      <c r="FZ269" s="14"/>
      <c r="GA269" s="14"/>
      <c r="GB269" s="14"/>
      <c r="GC269" s="14"/>
      <c r="GD269" s="14"/>
      <c r="GE269" s="14"/>
      <c r="GF269" s="14"/>
      <c r="GG269" s="14"/>
      <c r="GH269" s="14"/>
      <c r="GI269" s="14"/>
      <c r="GJ269" s="14"/>
      <c r="GK269" s="14"/>
      <c r="GL269" s="14"/>
      <c r="GM269" s="14"/>
      <c r="GN269" s="14"/>
      <c r="GO269" s="14"/>
      <c r="GP269" s="14"/>
      <c r="GQ269" s="14"/>
      <c r="GR269" s="14"/>
      <c r="GS269" s="14"/>
      <c r="GT269" s="14"/>
      <c r="GU269" s="14"/>
      <c r="GV269" s="14"/>
      <c r="GW269" s="14"/>
      <c r="GX269" s="14"/>
      <c r="GY269" s="14"/>
      <c r="GZ269" s="14"/>
      <c r="HA269" s="14"/>
      <c r="HB269" s="14"/>
      <c r="HC269" s="14"/>
      <c r="HD269" s="14"/>
      <c r="HE269" s="14"/>
      <c r="HF269" s="14"/>
      <c r="HG269" s="14"/>
      <c r="HH269" s="14"/>
      <c r="HI269" s="14"/>
      <c r="HJ269" s="14"/>
      <c r="HK269" s="14"/>
      <c r="HL269" s="14"/>
      <c r="HM269" s="14"/>
      <c r="HN269" s="14"/>
      <c r="HO269" s="14"/>
    </row>
    <row r="270" spans="1:28" ht="191.25">
      <c r="A270" s="18" t="s">
        <v>1932</v>
      </c>
      <c r="B270" s="18"/>
      <c r="C270" s="30"/>
      <c r="D270" s="14">
        <v>1547</v>
      </c>
      <c r="E270" s="14" t="s">
        <v>1628</v>
      </c>
      <c r="F270" s="14" t="s">
        <v>956</v>
      </c>
      <c r="G270" s="14" t="s">
        <v>1956</v>
      </c>
      <c r="H270" s="14" t="s">
        <v>1836</v>
      </c>
      <c r="I270" s="14" t="s">
        <v>1384</v>
      </c>
      <c r="J270" s="14" t="s">
        <v>957</v>
      </c>
      <c r="K270" s="14" t="s">
        <v>958</v>
      </c>
      <c r="L270" s="14" t="s">
        <v>1126</v>
      </c>
      <c r="O270" s="14" t="s">
        <v>1961</v>
      </c>
      <c r="P270" s="14" t="s">
        <v>2536</v>
      </c>
      <c r="Q270" s="14">
        <v>1</v>
      </c>
      <c r="R270" s="14">
        <v>20</v>
      </c>
      <c r="U270" s="14">
        <f t="shared" si="32"/>
      </c>
      <c r="V270" s="14">
        <f t="shared" si="33"/>
        <v>1</v>
      </c>
      <c r="W270" s="14">
        <f t="shared" si="34"/>
        <v>0</v>
      </c>
      <c r="X270" s="14">
        <f t="shared" si="35"/>
        <v>0</v>
      </c>
      <c r="Y270" s="14">
        <f t="shared" si="36"/>
        <v>0</v>
      </c>
      <c r="Z270" s="14">
        <f t="shared" si="37"/>
        <v>0</v>
      </c>
      <c r="AA270" s="14">
        <f t="shared" si="38"/>
        <v>0</v>
      </c>
      <c r="AB270" s="14">
        <f t="shared" si="39"/>
        <v>0</v>
      </c>
    </row>
    <row r="271" spans="1:28" ht="102">
      <c r="A271" s="18" t="s">
        <v>1932</v>
      </c>
      <c r="B271" s="18"/>
      <c r="C271" s="30"/>
      <c r="D271" s="14">
        <v>1567</v>
      </c>
      <c r="E271" s="14" t="s">
        <v>1478</v>
      </c>
      <c r="F271" s="14" t="s">
        <v>1842</v>
      </c>
      <c r="G271" s="14" t="s">
        <v>1843</v>
      </c>
      <c r="H271" s="14" t="s">
        <v>1570</v>
      </c>
      <c r="I271" s="14" t="s">
        <v>1384</v>
      </c>
      <c r="J271" s="14" t="s">
        <v>1571</v>
      </c>
      <c r="K271" s="14" t="s">
        <v>1572</v>
      </c>
      <c r="L271" s="14" t="s">
        <v>1126</v>
      </c>
      <c r="O271" s="14" t="s">
        <v>1961</v>
      </c>
      <c r="P271" s="14" t="s">
        <v>141</v>
      </c>
      <c r="R271" s="14">
        <v>20</v>
      </c>
      <c r="U271" s="14">
        <f t="shared" si="32"/>
      </c>
      <c r="V271" s="14">
        <f t="shared" si="33"/>
        <v>1</v>
      </c>
      <c r="W271" s="14">
        <f t="shared" si="34"/>
        <v>0</v>
      </c>
      <c r="X271" s="14">
        <f t="shared" si="35"/>
        <v>0</v>
      </c>
      <c r="Y271" s="14">
        <f t="shared" si="36"/>
        <v>0</v>
      </c>
      <c r="Z271" s="14">
        <f t="shared" si="37"/>
        <v>0</v>
      </c>
      <c r="AA271" s="14">
        <f t="shared" si="38"/>
        <v>0</v>
      </c>
      <c r="AB271" s="14">
        <f t="shared" si="39"/>
        <v>0</v>
      </c>
    </row>
    <row r="272" spans="1:28" ht="140.25">
      <c r="A272" s="18" t="s">
        <v>1932</v>
      </c>
      <c r="B272" s="18"/>
      <c r="C272" s="30"/>
      <c r="D272" s="14">
        <v>1665</v>
      </c>
      <c r="E272" s="14" t="s">
        <v>1129</v>
      </c>
      <c r="F272" s="14" t="s">
        <v>1842</v>
      </c>
      <c r="G272" s="14" t="s">
        <v>1843</v>
      </c>
      <c r="H272" s="14" t="s">
        <v>1570</v>
      </c>
      <c r="I272" s="14" t="s">
        <v>1384</v>
      </c>
      <c r="J272" s="14" t="s">
        <v>1132</v>
      </c>
      <c r="K272" s="14" t="s">
        <v>79</v>
      </c>
      <c r="L272" s="14" t="s">
        <v>1126</v>
      </c>
      <c r="O272" s="14" t="s">
        <v>1961</v>
      </c>
      <c r="P272" s="14" t="s">
        <v>143</v>
      </c>
      <c r="R272" s="14">
        <v>20</v>
      </c>
      <c r="U272" s="14">
        <f t="shared" si="32"/>
      </c>
      <c r="V272" s="14">
        <f t="shared" si="33"/>
        <v>1</v>
      </c>
      <c r="W272" s="14">
        <f t="shared" si="34"/>
        <v>0</v>
      </c>
      <c r="X272" s="14">
        <f t="shared" si="35"/>
        <v>0</v>
      </c>
      <c r="Y272" s="14">
        <f t="shared" si="36"/>
        <v>0</v>
      </c>
      <c r="Z272" s="14">
        <f t="shared" si="37"/>
        <v>0</v>
      </c>
      <c r="AA272" s="14">
        <f t="shared" si="38"/>
        <v>0</v>
      </c>
      <c r="AB272" s="14">
        <f t="shared" si="39"/>
        <v>0</v>
      </c>
    </row>
    <row r="273" spans="1:28" ht="38.25">
      <c r="A273" s="18" t="s">
        <v>1932</v>
      </c>
      <c r="B273" s="18"/>
      <c r="C273" s="30"/>
      <c r="D273" s="14">
        <v>1708</v>
      </c>
      <c r="E273" s="14" t="s">
        <v>933</v>
      </c>
      <c r="F273" s="14" t="s">
        <v>176</v>
      </c>
      <c r="G273" s="14" t="s">
        <v>1852</v>
      </c>
      <c r="H273" s="14" t="s">
        <v>1716</v>
      </c>
      <c r="I273" s="14" t="s">
        <v>1951</v>
      </c>
      <c r="J273" s="14" t="s">
        <v>1741</v>
      </c>
      <c r="K273" s="14" t="s">
        <v>1734</v>
      </c>
      <c r="L273" s="14" t="s">
        <v>1126</v>
      </c>
      <c r="O273" s="14" t="s">
        <v>1961</v>
      </c>
      <c r="P273" s="14" t="s">
        <v>144</v>
      </c>
      <c r="R273" s="14">
        <v>20</v>
      </c>
      <c r="U273" s="14">
        <f t="shared" si="32"/>
      </c>
      <c r="V273" s="14">
        <f t="shared" si="33"/>
        <v>1</v>
      </c>
      <c r="W273" s="14">
        <f t="shared" si="34"/>
        <v>0</v>
      </c>
      <c r="X273" s="14">
        <f t="shared" si="35"/>
        <v>0</v>
      </c>
      <c r="Y273" s="14">
        <f t="shared" si="36"/>
        <v>0</v>
      </c>
      <c r="Z273" s="14">
        <f t="shared" si="37"/>
        <v>0</v>
      </c>
      <c r="AA273" s="14">
        <f t="shared" si="38"/>
        <v>0</v>
      </c>
      <c r="AB273" s="14">
        <f t="shared" si="39"/>
        <v>0</v>
      </c>
    </row>
    <row r="274" spans="1:28" ht="63.75">
      <c r="A274" s="18" t="s">
        <v>1932</v>
      </c>
      <c r="B274" s="18"/>
      <c r="C274" s="30"/>
      <c r="D274" s="14">
        <v>1717</v>
      </c>
      <c r="E274" s="14" t="s">
        <v>933</v>
      </c>
      <c r="F274" s="14" t="s">
        <v>1948</v>
      </c>
      <c r="G274" s="14" t="s">
        <v>1956</v>
      </c>
      <c r="H274" s="14" t="s">
        <v>1858</v>
      </c>
      <c r="I274" s="14" t="s">
        <v>1384</v>
      </c>
      <c r="J274" s="14" t="s">
        <v>91</v>
      </c>
      <c r="K274" s="14" t="s">
        <v>1734</v>
      </c>
      <c r="L274" s="14" t="s">
        <v>1126</v>
      </c>
      <c r="O274" s="14" t="s">
        <v>1961</v>
      </c>
      <c r="P274" s="14" t="s">
        <v>145</v>
      </c>
      <c r="R274" s="14">
        <v>20</v>
      </c>
      <c r="U274" s="14">
        <f t="shared" si="32"/>
      </c>
      <c r="V274" s="14">
        <f t="shared" si="33"/>
        <v>1</v>
      </c>
      <c r="W274" s="14">
        <f t="shared" si="34"/>
        <v>0</v>
      </c>
      <c r="X274" s="14">
        <f t="shared" si="35"/>
        <v>0</v>
      </c>
      <c r="Y274" s="14">
        <f t="shared" si="36"/>
        <v>0</v>
      </c>
      <c r="Z274" s="14">
        <f t="shared" si="37"/>
        <v>0</v>
      </c>
      <c r="AA274" s="14">
        <f t="shared" si="38"/>
        <v>0</v>
      </c>
      <c r="AB274" s="14">
        <f t="shared" si="39"/>
        <v>0</v>
      </c>
    </row>
    <row r="275" spans="1:28" ht="114.75">
      <c r="A275" s="18" t="s">
        <v>1932</v>
      </c>
      <c r="B275" s="18"/>
      <c r="C275" s="30"/>
      <c r="D275" s="14">
        <v>1739</v>
      </c>
      <c r="E275" s="14" t="s">
        <v>933</v>
      </c>
      <c r="F275" s="14" t="s">
        <v>281</v>
      </c>
      <c r="G275" s="14" t="s">
        <v>280</v>
      </c>
      <c r="H275" s="14" t="s">
        <v>1383</v>
      </c>
      <c r="I275" s="14" t="s">
        <v>1384</v>
      </c>
      <c r="J275" s="14" t="s">
        <v>1462</v>
      </c>
      <c r="K275" s="14" t="s">
        <v>1463</v>
      </c>
      <c r="L275" s="14" t="s">
        <v>1126</v>
      </c>
      <c r="O275" s="14" t="s">
        <v>1961</v>
      </c>
      <c r="P275" s="14" t="s">
        <v>147</v>
      </c>
      <c r="R275" s="14">
        <v>20</v>
      </c>
      <c r="U275" s="14">
        <f t="shared" si="32"/>
      </c>
      <c r="V275" s="14">
        <f t="shared" si="33"/>
        <v>1</v>
      </c>
      <c r="W275" s="14">
        <f t="shared" si="34"/>
        <v>0</v>
      </c>
      <c r="X275" s="14">
        <f t="shared" si="35"/>
        <v>0</v>
      </c>
      <c r="Y275" s="14">
        <f t="shared" si="36"/>
        <v>0</v>
      </c>
      <c r="Z275" s="14">
        <f t="shared" si="37"/>
        <v>0</v>
      </c>
      <c r="AA275" s="14">
        <f t="shared" si="38"/>
        <v>0</v>
      </c>
      <c r="AB275" s="14">
        <f t="shared" si="39"/>
        <v>0</v>
      </c>
    </row>
    <row r="276" spans="1:28" ht="127.5">
      <c r="A276" s="18" t="s">
        <v>1932</v>
      </c>
      <c r="B276" s="18"/>
      <c r="C276" s="30"/>
      <c r="D276" s="14">
        <v>1768</v>
      </c>
      <c r="E276" s="14" t="s">
        <v>2016</v>
      </c>
      <c r="F276" s="14" t="s">
        <v>55</v>
      </c>
      <c r="G276" s="14"/>
      <c r="H276" s="14"/>
      <c r="I276" s="14" t="s">
        <v>1384</v>
      </c>
      <c r="J276" s="14" t="s">
        <v>1620</v>
      </c>
      <c r="K276" s="14" t="s">
        <v>1621</v>
      </c>
      <c r="L276" s="14" t="s">
        <v>1126</v>
      </c>
      <c r="O276" s="14" t="s">
        <v>1961</v>
      </c>
      <c r="P276" s="14" t="s">
        <v>148</v>
      </c>
      <c r="R276" s="14">
        <v>20</v>
      </c>
      <c r="U276" s="14">
        <f t="shared" si="32"/>
      </c>
      <c r="V276" s="14">
        <f t="shared" si="33"/>
        <v>1</v>
      </c>
      <c r="W276" s="14">
        <f t="shared" si="34"/>
        <v>0</v>
      </c>
      <c r="X276" s="14">
        <f t="shared" si="35"/>
        <v>0</v>
      </c>
      <c r="Y276" s="14">
        <f t="shared" si="36"/>
        <v>0</v>
      </c>
      <c r="Z276" s="14">
        <f t="shared" si="37"/>
        <v>0</v>
      </c>
      <c r="AA276" s="14">
        <f t="shared" si="38"/>
        <v>0</v>
      </c>
      <c r="AB276" s="14">
        <f t="shared" si="39"/>
        <v>0</v>
      </c>
    </row>
    <row r="277" spans="1:28" ht="51">
      <c r="A277" s="18" t="s">
        <v>1932</v>
      </c>
      <c r="B277" s="18"/>
      <c r="C277" s="30"/>
      <c r="D277" s="14">
        <v>1864</v>
      </c>
      <c r="E277" s="14" t="s">
        <v>842</v>
      </c>
      <c r="F277" s="14" t="s">
        <v>1856</v>
      </c>
      <c r="G277" s="14" t="s">
        <v>1849</v>
      </c>
      <c r="H277" s="14" t="s">
        <v>1940</v>
      </c>
      <c r="I277" s="14" t="s">
        <v>1384</v>
      </c>
      <c r="J277" s="14" t="s">
        <v>2594</v>
      </c>
      <c r="K277" s="14" t="s">
        <v>2595</v>
      </c>
      <c r="L277" s="14" t="s">
        <v>1041</v>
      </c>
      <c r="O277" s="14" t="s">
        <v>1961</v>
      </c>
      <c r="P277" s="14" t="s">
        <v>149</v>
      </c>
      <c r="R277" s="14">
        <v>20</v>
      </c>
      <c r="U277" s="14">
        <f t="shared" si="32"/>
      </c>
      <c r="V277" s="14">
        <f t="shared" si="33"/>
        <v>1</v>
      </c>
      <c r="W277" s="14">
        <f t="shared" si="34"/>
        <v>0</v>
      </c>
      <c r="X277" s="14">
        <f t="shared" si="35"/>
        <v>0</v>
      </c>
      <c r="Y277" s="14">
        <f t="shared" si="36"/>
        <v>0</v>
      </c>
      <c r="Z277" s="14">
        <f t="shared" si="37"/>
        <v>0</v>
      </c>
      <c r="AA277" s="14">
        <f t="shared" si="38"/>
        <v>0</v>
      </c>
      <c r="AB277" s="14">
        <f t="shared" si="39"/>
        <v>0</v>
      </c>
    </row>
    <row r="278" spans="1:28" ht="89.25">
      <c r="A278" s="18" t="s">
        <v>1932</v>
      </c>
      <c r="B278" s="18"/>
      <c r="C278" s="30"/>
      <c r="D278" s="14">
        <v>1917</v>
      </c>
      <c r="E278" s="14" t="s">
        <v>842</v>
      </c>
      <c r="F278" s="14" t="s">
        <v>1778</v>
      </c>
      <c r="G278" s="14" t="s">
        <v>1779</v>
      </c>
      <c r="H278" s="14" t="s">
        <v>1849</v>
      </c>
      <c r="I278" s="14" t="s">
        <v>1384</v>
      </c>
      <c r="J278" s="14" t="s">
        <v>1821</v>
      </c>
      <c r="K278" s="14" t="s">
        <v>1822</v>
      </c>
      <c r="L278" s="14" t="s">
        <v>1126</v>
      </c>
      <c r="O278" s="14" t="s">
        <v>1961</v>
      </c>
      <c r="P278" s="14" t="s">
        <v>2535</v>
      </c>
      <c r="Q278" s="14">
        <v>1</v>
      </c>
      <c r="R278" s="14">
        <v>20</v>
      </c>
      <c r="U278" s="14">
        <f t="shared" si="32"/>
      </c>
      <c r="V278" s="14">
        <f t="shared" si="33"/>
        <v>1</v>
      </c>
      <c r="W278" s="14">
        <f t="shared" si="34"/>
        <v>0</v>
      </c>
      <c r="X278" s="14">
        <f t="shared" si="35"/>
        <v>0</v>
      </c>
      <c r="Y278" s="14">
        <f t="shared" si="36"/>
        <v>0</v>
      </c>
      <c r="Z278" s="14">
        <f t="shared" si="37"/>
        <v>0</v>
      </c>
      <c r="AA278" s="14">
        <f t="shared" si="38"/>
        <v>0</v>
      </c>
      <c r="AB278" s="14">
        <f t="shared" si="39"/>
        <v>0</v>
      </c>
    </row>
    <row r="279" spans="1:28" ht="76.5">
      <c r="A279" s="18" t="s">
        <v>1932</v>
      </c>
      <c r="B279" s="18"/>
      <c r="C279" s="30"/>
      <c r="D279" s="14">
        <v>2168</v>
      </c>
      <c r="E279" s="14" t="s">
        <v>1608</v>
      </c>
      <c r="F279" s="14" t="s">
        <v>1842</v>
      </c>
      <c r="G279" s="14" t="s">
        <v>1843</v>
      </c>
      <c r="H279" s="14" t="s">
        <v>1940</v>
      </c>
      <c r="I279" s="14" t="s">
        <v>1384</v>
      </c>
      <c r="J279" s="14" t="s">
        <v>1616</v>
      </c>
      <c r="K279" s="14" t="s">
        <v>1617</v>
      </c>
      <c r="L279" s="14" t="s">
        <v>1126</v>
      </c>
      <c r="O279" s="14" t="s">
        <v>1961</v>
      </c>
      <c r="P279" s="14" t="s">
        <v>160</v>
      </c>
      <c r="R279" s="14">
        <v>20</v>
      </c>
      <c r="U279" s="14">
        <f t="shared" si="32"/>
      </c>
      <c r="V279" s="14">
        <f t="shared" si="33"/>
        <v>1</v>
      </c>
      <c r="W279" s="14">
        <f t="shared" si="34"/>
        <v>0</v>
      </c>
      <c r="X279" s="14">
        <f t="shared" si="35"/>
        <v>0</v>
      </c>
      <c r="Y279" s="14">
        <f t="shared" si="36"/>
        <v>0</v>
      </c>
      <c r="Z279" s="14">
        <f t="shared" si="37"/>
        <v>0</v>
      </c>
      <c r="AA279" s="14">
        <f t="shared" si="38"/>
        <v>0</v>
      </c>
      <c r="AB279" s="14">
        <f t="shared" si="39"/>
        <v>0</v>
      </c>
    </row>
    <row r="280" spans="1:28" ht="114.75">
      <c r="A280" s="18" t="s">
        <v>1932</v>
      </c>
      <c r="B280" s="18"/>
      <c r="C280" s="30"/>
      <c r="D280" s="14">
        <v>2170</v>
      </c>
      <c r="E280" s="14" t="s">
        <v>1608</v>
      </c>
      <c r="F280" s="14" t="s">
        <v>1842</v>
      </c>
      <c r="G280" s="14" t="s">
        <v>1843</v>
      </c>
      <c r="H280" s="14" t="s">
        <v>1834</v>
      </c>
      <c r="I280" s="14" t="s">
        <v>1384</v>
      </c>
      <c r="J280" s="14" t="s">
        <v>1074</v>
      </c>
      <c r="K280" s="14" t="s">
        <v>1075</v>
      </c>
      <c r="L280" s="14" t="s">
        <v>1126</v>
      </c>
      <c r="O280" s="14" t="s">
        <v>1961</v>
      </c>
      <c r="P280" s="14" t="s">
        <v>162</v>
      </c>
      <c r="R280" s="14">
        <v>20</v>
      </c>
      <c r="U280" s="14">
        <f t="shared" si="32"/>
      </c>
      <c r="V280" s="14">
        <f t="shared" si="33"/>
        <v>1</v>
      </c>
      <c r="W280" s="14">
        <f t="shared" si="34"/>
        <v>0</v>
      </c>
      <c r="X280" s="14">
        <f t="shared" si="35"/>
        <v>0</v>
      </c>
      <c r="Y280" s="14">
        <f t="shared" si="36"/>
        <v>0</v>
      </c>
      <c r="Z280" s="14">
        <f t="shared" si="37"/>
        <v>0</v>
      </c>
      <c r="AA280" s="14">
        <f t="shared" si="38"/>
        <v>0</v>
      </c>
      <c r="AB280" s="14">
        <f t="shared" si="39"/>
        <v>0</v>
      </c>
    </row>
    <row r="281" spans="1:28" ht="102">
      <c r="A281" s="18" t="s">
        <v>1932</v>
      </c>
      <c r="B281" s="18"/>
      <c r="C281" s="30"/>
      <c r="D281" s="14">
        <v>2201</v>
      </c>
      <c r="E281" s="14" t="s">
        <v>1608</v>
      </c>
      <c r="F281" s="14" t="s">
        <v>1025</v>
      </c>
      <c r="G281" s="14" t="s">
        <v>1026</v>
      </c>
      <c r="H281" s="14" t="s">
        <v>1844</v>
      </c>
      <c r="I281" s="14" t="s">
        <v>1384</v>
      </c>
      <c r="J281" s="14" t="s">
        <v>2146</v>
      </c>
      <c r="K281" s="14" t="s">
        <v>2147</v>
      </c>
      <c r="L281" s="14" t="s">
        <v>1126</v>
      </c>
      <c r="O281" s="14" t="s">
        <v>1961</v>
      </c>
      <c r="P281" s="14" t="s">
        <v>163</v>
      </c>
      <c r="R281" s="14">
        <v>20</v>
      </c>
      <c r="U281" s="14">
        <f t="shared" si="32"/>
      </c>
      <c r="V281" s="14">
        <f t="shared" si="33"/>
        <v>1</v>
      </c>
      <c r="W281" s="14">
        <f t="shared" si="34"/>
        <v>0</v>
      </c>
      <c r="X281" s="14">
        <f t="shared" si="35"/>
        <v>0</v>
      </c>
      <c r="Y281" s="14">
        <f t="shared" si="36"/>
        <v>0</v>
      </c>
      <c r="Z281" s="14">
        <f t="shared" si="37"/>
        <v>0</v>
      </c>
      <c r="AA281" s="14">
        <f t="shared" si="38"/>
        <v>0</v>
      </c>
      <c r="AB281" s="14">
        <f t="shared" si="39"/>
        <v>0</v>
      </c>
    </row>
    <row r="282" spans="1:28" ht="38.25">
      <c r="A282" s="18" t="s">
        <v>1932</v>
      </c>
      <c r="B282" s="18"/>
      <c r="C282" s="30"/>
      <c r="D282" s="14">
        <v>2308</v>
      </c>
      <c r="E282" s="14" t="s">
        <v>2599</v>
      </c>
      <c r="F282" s="14" t="s">
        <v>956</v>
      </c>
      <c r="G282" s="14" t="s">
        <v>1956</v>
      </c>
      <c r="H282" s="14" t="s">
        <v>1940</v>
      </c>
      <c r="I282" s="14" t="s">
        <v>1951</v>
      </c>
      <c r="J282" s="14" t="s">
        <v>1551</v>
      </c>
      <c r="K282" s="14" t="s">
        <v>1150</v>
      </c>
      <c r="L282" s="14" t="s">
        <v>1126</v>
      </c>
      <c r="O282" s="14" t="s">
        <v>1961</v>
      </c>
      <c r="P282" s="14" t="s">
        <v>165</v>
      </c>
      <c r="R282" s="14">
        <v>20</v>
      </c>
      <c r="U282" s="14">
        <f t="shared" si="32"/>
      </c>
      <c r="V282" s="14">
        <f t="shared" si="33"/>
        <v>1</v>
      </c>
      <c r="W282" s="14">
        <f t="shared" si="34"/>
        <v>0</v>
      </c>
      <c r="X282" s="14">
        <f t="shared" si="35"/>
        <v>0</v>
      </c>
      <c r="Y282" s="14">
        <f t="shared" si="36"/>
        <v>0</v>
      </c>
      <c r="Z282" s="14">
        <f t="shared" si="37"/>
        <v>0</v>
      </c>
      <c r="AA282" s="14">
        <f t="shared" si="38"/>
        <v>0</v>
      </c>
      <c r="AB282" s="14">
        <f t="shared" si="39"/>
        <v>0</v>
      </c>
    </row>
    <row r="283" spans="1:28" ht="127.5">
      <c r="A283" s="18" t="s">
        <v>1932</v>
      </c>
      <c r="B283" s="18"/>
      <c r="C283" s="30"/>
      <c r="D283" s="14">
        <v>2</v>
      </c>
      <c r="E283" s="14" t="s">
        <v>1380</v>
      </c>
      <c r="F283" s="14" t="s">
        <v>661</v>
      </c>
      <c r="G283" s="14" t="s">
        <v>662</v>
      </c>
      <c r="H283" s="14" t="s">
        <v>663</v>
      </c>
      <c r="I283" s="14" t="s">
        <v>1384</v>
      </c>
      <c r="J283" s="14" t="s">
        <v>167</v>
      </c>
      <c r="K283" s="14" t="s">
        <v>1833</v>
      </c>
      <c r="L283" s="14" t="s">
        <v>1041</v>
      </c>
      <c r="O283" s="14" t="s">
        <v>272</v>
      </c>
      <c r="P283" s="14" t="s">
        <v>2568</v>
      </c>
      <c r="R283" s="14">
        <v>20</v>
      </c>
      <c r="U283" s="14">
        <f t="shared" si="32"/>
      </c>
      <c r="V283" s="14">
        <f t="shared" si="33"/>
        <v>1</v>
      </c>
      <c r="W283" s="14">
        <f t="shared" si="34"/>
        <v>0</v>
      </c>
      <c r="X283" s="14">
        <f t="shared" si="35"/>
        <v>0</v>
      </c>
      <c r="Y283" s="14">
        <f t="shared" si="36"/>
        <v>0</v>
      </c>
      <c r="Z283" s="14">
        <f t="shared" si="37"/>
        <v>0</v>
      </c>
      <c r="AA283" s="14">
        <f t="shared" si="38"/>
        <v>0</v>
      </c>
      <c r="AB283" s="14">
        <f t="shared" si="39"/>
        <v>0</v>
      </c>
    </row>
    <row r="284" spans="1:28" ht="51">
      <c r="A284" s="18" t="s">
        <v>1932</v>
      </c>
      <c r="B284" s="18"/>
      <c r="C284" s="30"/>
      <c r="D284" s="14">
        <v>67</v>
      </c>
      <c r="E284" s="14" t="s">
        <v>1855</v>
      </c>
      <c r="F284" s="14" t="s">
        <v>1871</v>
      </c>
      <c r="G284" s="14" t="s">
        <v>1872</v>
      </c>
      <c r="H284" s="14" t="s">
        <v>797</v>
      </c>
      <c r="I284" s="14" t="s">
        <v>1384</v>
      </c>
      <c r="J284" s="14" t="s">
        <v>206</v>
      </c>
      <c r="K284" s="14" t="s">
        <v>207</v>
      </c>
      <c r="L284" s="14" t="s">
        <v>1041</v>
      </c>
      <c r="O284" s="14" t="s">
        <v>272</v>
      </c>
      <c r="P284" s="14" t="s">
        <v>2571</v>
      </c>
      <c r="R284" s="14">
        <v>20</v>
      </c>
      <c r="U284" s="14">
        <f t="shared" si="32"/>
      </c>
      <c r="V284" s="14">
        <f t="shared" si="33"/>
        <v>1</v>
      </c>
      <c r="W284" s="14">
        <f t="shared" si="34"/>
        <v>0</v>
      </c>
      <c r="X284" s="14">
        <f t="shared" si="35"/>
        <v>0</v>
      </c>
      <c r="Y284" s="14">
        <f t="shared" si="36"/>
        <v>0</v>
      </c>
      <c r="Z284" s="14">
        <f t="shared" si="37"/>
        <v>0</v>
      </c>
      <c r="AA284" s="14">
        <f t="shared" si="38"/>
        <v>0</v>
      </c>
      <c r="AB284" s="14">
        <f t="shared" si="39"/>
        <v>0</v>
      </c>
    </row>
    <row r="285" spans="1:223" s="21" customFormat="1" ht="89.25">
      <c r="A285" s="18" t="s">
        <v>1932</v>
      </c>
      <c r="B285" s="18"/>
      <c r="C285" s="30"/>
      <c r="D285" s="14">
        <v>93</v>
      </c>
      <c r="E285" s="14" t="s">
        <v>226</v>
      </c>
      <c r="F285" s="14" t="s">
        <v>1030</v>
      </c>
      <c r="G285" s="14" t="s">
        <v>1026</v>
      </c>
      <c r="H285" s="14" t="s">
        <v>1173</v>
      </c>
      <c r="I285" s="14" t="s">
        <v>1951</v>
      </c>
      <c r="J285" s="14" t="s">
        <v>1174</v>
      </c>
      <c r="K285" s="14" t="s">
        <v>1175</v>
      </c>
      <c r="L285" s="14" t="s">
        <v>1041</v>
      </c>
      <c r="M285" s="14"/>
      <c r="N285" s="14"/>
      <c r="O285" s="14" t="s">
        <v>272</v>
      </c>
      <c r="P285" s="14" t="s">
        <v>2576</v>
      </c>
      <c r="Q285" s="14"/>
      <c r="R285" s="14">
        <v>20</v>
      </c>
      <c r="S285" s="14"/>
      <c r="T285" s="14"/>
      <c r="U285" s="14">
        <f t="shared" si="32"/>
      </c>
      <c r="V285" s="14">
        <f t="shared" si="33"/>
        <v>1</v>
      </c>
      <c r="W285" s="14">
        <f t="shared" si="34"/>
        <v>0</v>
      </c>
      <c r="X285" s="14">
        <f t="shared" si="35"/>
        <v>0</v>
      </c>
      <c r="Y285" s="14">
        <f t="shared" si="36"/>
        <v>0</v>
      </c>
      <c r="Z285" s="14">
        <f t="shared" si="37"/>
        <v>0</v>
      </c>
      <c r="AA285" s="14">
        <f t="shared" si="38"/>
        <v>0</v>
      </c>
      <c r="AB285" s="14">
        <f t="shared" si="39"/>
        <v>0</v>
      </c>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c r="FG285" s="14"/>
      <c r="FH285" s="14"/>
      <c r="FI285" s="14"/>
      <c r="FJ285" s="14"/>
      <c r="FK285" s="14"/>
      <c r="FL285" s="14"/>
      <c r="FM285" s="14"/>
      <c r="FN285" s="14"/>
      <c r="FO285" s="14"/>
      <c r="FP285" s="14"/>
      <c r="FQ285" s="14"/>
      <c r="FR285" s="14"/>
      <c r="FS285" s="14"/>
      <c r="FT285" s="14"/>
      <c r="FU285" s="14"/>
      <c r="FV285" s="14"/>
      <c r="FW285" s="14"/>
      <c r="FX285" s="14"/>
      <c r="FY285" s="14"/>
      <c r="FZ285" s="14"/>
      <c r="GA285" s="14"/>
      <c r="GB285" s="14"/>
      <c r="GC285" s="14"/>
      <c r="GD285" s="14"/>
      <c r="GE285" s="14"/>
      <c r="GF285" s="14"/>
      <c r="GG285" s="14"/>
      <c r="GH285" s="14"/>
      <c r="GI285" s="14"/>
      <c r="GJ285" s="14"/>
      <c r="GK285" s="14"/>
      <c r="GL285" s="14"/>
      <c r="GM285" s="14"/>
      <c r="GN285" s="14"/>
      <c r="GO285" s="14"/>
      <c r="GP285" s="14"/>
      <c r="GQ285" s="14"/>
      <c r="GR285" s="14"/>
      <c r="GS285" s="14"/>
      <c r="GT285" s="14"/>
      <c r="GU285" s="14"/>
      <c r="GV285" s="14"/>
      <c r="GW285" s="14"/>
      <c r="GX285" s="14"/>
      <c r="GY285" s="14"/>
      <c r="GZ285" s="14"/>
      <c r="HA285" s="14"/>
      <c r="HB285" s="14"/>
      <c r="HC285" s="14"/>
      <c r="HD285" s="14"/>
      <c r="HE285" s="14"/>
      <c r="HF285" s="14"/>
      <c r="HG285" s="14"/>
      <c r="HH285" s="14"/>
      <c r="HI285" s="14"/>
      <c r="HJ285" s="14"/>
      <c r="HK285" s="14"/>
      <c r="HL285" s="14"/>
      <c r="HM285" s="14"/>
      <c r="HN285" s="14"/>
      <c r="HO285" s="14"/>
    </row>
    <row r="286" spans="1:223" s="25" customFormat="1" ht="25.5">
      <c r="A286" s="18" t="s">
        <v>1932</v>
      </c>
      <c r="B286" s="18"/>
      <c r="C286" s="30"/>
      <c r="D286" s="14">
        <v>740</v>
      </c>
      <c r="E286" s="14" t="s">
        <v>2635</v>
      </c>
      <c r="F286" s="14" t="s">
        <v>796</v>
      </c>
      <c r="G286" s="14" t="s">
        <v>1717</v>
      </c>
      <c r="H286" s="14" t="s">
        <v>1844</v>
      </c>
      <c r="I286" s="14" t="s">
        <v>1951</v>
      </c>
      <c r="J286" s="14" t="s">
        <v>1200</v>
      </c>
      <c r="K286" s="14" t="s">
        <v>1201</v>
      </c>
      <c r="L286" s="14" t="s">
        <v>1126</v>
      </c>
      <c r="M286" s="14"/>
      <c r="N286" s="14"/>
      <c r="O286" s="14" t="s">
        <v>272</v>
      </c>
      <c r="P286" s="14" t="s">
        <v>2585</v>
      </c>
      <c r="Q286" s="14"/>
      <c r="R286" s="14">
        <v>20</v>
      </c>
      <c r="S286" s="14"/>
      <c r="T286" s="14"/>
      <c r="U286" s="14">
        <f t="shared" si="32"/>
      </c>
      <c r="V286" s="14">
        <f t="shared" si="33"/>
        <v>1</v>
      </c>
      <c r="W286" s="14">
        <f t="shared" si="34"/>
        <v>0</v>
      </c>
      <c r="X286" s="14">
        <f t="shared" si="35"/>
        <v>0</v>
      </c>
      <c r="Y286" s="14">
        <f t="shared" si="36"/>
        <v>0</v>
      </c>
      <c r="Z286" s="14">
        <f t="shared" si="37"/>
        <v>0</v>
      </c>
      <c r="AA286" s="14">
        <f t="shared" si="38"/>
        <v>0</v>
      </c>
      <c r="AB286" s="14">
        <f t="shared" si="39"/>
        <v>0</v>
      </c>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4"/>
      <c r="EV286" s="14"/>
      <c r="EW286" s="14"/>
      <c r="EX286" s="14"/>
      <c r="EY286" s="14"/>
      <c r="EZ286" s="14"/>
      <c r="FA286" s="14"/>
      <c r="FB286" s="14"/>
      <c r="FC286" s="14"/>
      <c r="FD286" s="14"/>
      <c r="FE286" s="14"/>
      <c r="FF286" s="14"/>
      <c r="FG286" s="14"/>
      <c r="FH286" s="14"/>
      <c r="FI286" s="14"/>
      <c r="FJ286" s="14"/>
      <c r="FK286" s="14"/>
      <c r="FL286" s="14"/>
      <c r="FM286" s="14"/>
      <c r="FN286" s="14"/>
      <c r="FO286" s="14"/>
      <c r="FP286" s="14"/>
      <c r="FQ286" s="14"/>
      <c r="FR286" s="14"/>
      <c r="FS286" s="14"/>
      <c r="FT286" s="14"/>
      <c r="FU286" s="14"/>
      <c r="FV286" s="14"/>
      <c r="FW286" s="14"/>
      <c r="FX286" s="14"/>
      <c r="FY286" s="14"/>
      <c r="FZ286" s="14"/>
      <c r="GA286" s="14"/>
      <c r="GB286" s="14"/>
      <c r="GC286" s="14"/>
      <c r="GD286" s="14"/>
      <c r="GE286" s="14"/>
      <c r="GF286" s="14"/>
      <c r="GG286" s="14"/>
      <c r="GH286" s="14"/>
      <c r="GI286" s="14"/>
      <c r="GJ286" s="14"/>
      <c r="GK286" s="14"/>
      <c r="GL286" s="14"/>
      <c r="GM286" s="14"/>
      <c r="GN286" s="14"/>
      <c r="GO286" s="14"/>
      <c r="GP286" s="14"/>
      <c r="GQ286" s="14"/>
      <c r="GR286" s="14"/>
      <c r="GS286" s="14"/>
      <c r="GT286" s="14"/>
      <c r="GU286" s="14"/>
      <c r="GV286" s="14"/>
      <c r="GW286" s="14"/>
      <c r="GX286" s="14"/>
      <c r="GY286" s="14"/>
      <c r="GZ286" s="14"/>
      <c r="HA286" s="14"/>
      <c r="HB286" s="14"/>
      <c r="HC286" s="14"/>
      <c r="HD286" s="14"/>
      <c r="HE286" s="14"/>
      <c r="HF286" s="14"/>
      <c r="HG286" s="14"/>
      <c r="HH286" s="14"/>
      <c r="HI286" s="14"/>
      <c r="HJ286" s="14"/>
      <c r="HK286" s="14"/>
      <c r="HL286" s="14"/>
      <c r="HM286" s="14"/>
      <c r="HN286" s="14"/>
      <c r="HO286" s="14"/>
    </row>
    <row r="287" spans="1:28" ht="89.25">
      <c r="A287" s="18" t="s">
        <v>1932</v>
      </c>
      <c r="B287" s="18"/>
      <c r="C287" s="30"/>
      <c r="D287" s="14">
        <v>795</v>
      </c>
      <c r="E287" s="14" t="s">
        <v>2635</v>
      </c>
      <c r="F287" s="14" t="s">
        <v>234</v>
      </c>
      <c r="G287" s="14" t="s">
        <v>323</v>
      </c>
      <c r="H287" s="14" t="s">
        <v>1228</v>
      </c>
      <c r="I287" s="14" t="s">
        <v>1384</v>
      </c>
      <c r="J287" s="14" t="s">
        <v>324</v>
      </c>
      <c r="K287" s="14" t="s">
        <v>325</v>
      </c>
      <c r="L287" s="14" t="s">
        <v>1041</v>
      </c>
      <c r="O287" s="14" t="s">
        <v>272</v>
      </c>
      <c r="P287" s="14" t="s">
        <v>129</v>
      </c>
      <c r="R287" s="14">
        <v>20</v>
      </c>
      <c r="U287" s="14">
        <f t="shared" si="32"/>
      </c>
      <c r="V287" s="14">
        <f t="shared" si="33"/>
        <v>1</v>
      </c>
      <c r="W287" s="14">
        <f t="shared" si="34"/>
        <v>0</v>
      </c>
      <c r="X287" s="14">
        <f t="shared" si="35"/>
        <v>0</v>
      </c>
      <c r="Y287" s="14">
        <f t="shared" si="36"/>
        <v>0</v>
      </c>
      <c r="Z287" s="14">
        <f t="shared" si="37"/>
        <v>0</v>
      </c>
      <c r="AA287" s="14">
        <f t="shared" si="38"/>
        <v>0</v>
      </c>
      <c r="AB287" s="14">
        <f t="shared" si="39"/>
        <v>0</v>
      </c>
    </row>
    <row r="288" spans="1:28" ht="89.25">
      <c r="A288" s="18" t="s">
        <v>1932</v>
      </c>
      <c r="B288" s="18"/>
      <c r="C288" s="30"/>
      <c r="D288" s="14">
        <v>846</v>
      </c>
      <c r="E288" s="14" t="s">
        <v>1468</v>
      </c>
      <c r="F288" s="14" t="s">
        <v>1469</v>
      </c>
      <c r="G288" s="14" t="s">
        <v>240</v>
      </c>
      <c r="H288" s="14" t="s">
        <v>1841</v>
      </c>
      <c r="I288" s="14" t="s">
        <v>1951</v>
      </c>
      <c r="J288" s="14" t="s">
        <v>1405</v>
      </c>
      <c r="L288" s="14" t="s">
        <v>1041</v>
      </c>
      <c r="O288" s="14" t="s">
        <v>272</v>
      </c>
      <c r="P288" s="14" t="s">
        <v>132</v>
      </c>
      <c r="R288" s="14">
        <v>20</v>
      </c>
      <c r="U288" s="14">
        <f t="shared" si="32"/>
      </c>
      <c r="V288" s="14">
        <f t="shared" si="33"/>
        <v>1</v>
      </c>
      <c r="W288" s="14">
        <f t="shared" si="34"/>
        <v>0</v>
      </c>
      <c r="X288" s="14">
        <f t="shared" si="35"/>
        <v>0</v>
      </c>
      <c r="Y288" s="14">
        <f t="shared" si="36"/>
        <v>0</v>
      </c>
      <c r="Z288" s="14">
        <f t="shared" si="37"/>
        <v>0</v>
      </c>
      <c r="AA288" s="14">
        <f t="shared" si="38"/>
        <v>0</v>
      </c>
      <c r="AB288" s="14">
        <f t="shared" si="39"/>
        <v>0</v>
      </c>
    </row>
    <row r="289" spans="1:28" ht="63.75">
      <c r="A289" s="18" t="s">
        <v>1932</v>
      </c>
      <c r="B289" s="18"/>
      <c r="C289" s="30"/>
      <c r="D289" s="14">
        <v>873</v>
      </c>
      <c r="E289" s="14" t="s">
        <v>373</v>
      </c>
      <c r="F289" s="14" t="s">
        <v>1381</v>
      </c>
      <c r="G289" s="14" t="s">
        <v>662</v>
      </c>
      <c r="H289" s="14" t="s">
        <v>1836</v>
      </c>
      <c r="I289" s="14" t="s">
        <v>1384</v>
      </c>
      <c r="J289" s="14" t="s">
        <v>1709</v>
      </c>
      <c r="K289" s="14" t="s">
        <v>1710</v>
      </c>
      <c r="L289" s="14" t="s">
        <v>1041</v>
      </c>
      <c r="O289" s="14" t="s">
        <v>272</v>
      </c>
      <c r="P289" s="14" t="s">
        <v>133</v>
      </c>
      <c r="R289" s="14">
        <v>20</v>
      </c>
      <c r="U289" s="14">
        <f t="shared" si="32"/>
      </c>
      <c r="V289" s="14">
        <f t="shared" si="33"/>
        <v>1</v>
      </c>
      <c r="W289" s="14">
        <f t="shared" si="34"/>
        <v>0</v>
      </c>
      <c r="X289" s="14">
        <f t="shared" si="35"/>
        <v>0</v>
      </c>
      <c r="Y289" s="14">
        <f t="shared" si="36"/>
        <v>0</v>
      </c>
      <c r="Z289" s="14">
        <f t="shared" si="37"/>
        <v>0</v>
      </c>
      <c r="AA289" s="14">
        <f t="shared" si="38"/>
        <v>0</v>
      </c>
      <c r="AB289" s="14">
        <f t="shared" si="39"/>
        <v>0</v>
      </c>
    </row>
    <row r="290" spans="1:28" ht="127.5">
      <c r="A290" s="18" t="s">
        <v>1932</v>
      </c>
      <c r="B290" s="18"/>
      <c r="C290" s="30"/>
      <c r="D290" s="14">
        <v>1011</v>
      </c>
      <c r="E290" s="14" t="s">
        <v>805</v>
      </c>
      <c r="F290" s="14" t="s">
        <v>283</v>
      </c>
      <c r="G290" s="14" t="s">
        <v>284</v>
      </c>
      <c r="H290" s="14" t="s">
        <v>1719</v>
      </c>
      <c r="I290" s="14" t="s">
        <v>1384</v>
      </c>
      <c r="J290" s="14" t="s">
        <v>952</v>
      </c>
      <c r="K290" s="14" t="s">
        <v>953</v>
      </c>
      <c r="L290" s="14" t="s">
        <v>1126</v>
      </c>
      <c r="O290" s="14" t="s">
        <v>272</v>
      </c>
      <c r="P290" s="14" t="s">
        <v>135</v>
      </c>
      <c r="R290" s="14">
        <v>20</v>
      </c>
      <c r="U290" s="14">
        <f t="shared" si="32"/>
      </c>
      <c r="V290" s="14">
        <f t="shared" si="33"/>
        <v>1</v>
      </c>
      <c r="W290" s="14">
        <f t="shared" si="34"/>
        <v>0</v>
      </c>
      <c r="X290" s="14">
        <f t="shared" si="35"/>
        <v>0</v>
      </c>
      <c r="Y290" s="14">
        <f t="shared" si="36"/>
        <v>0</v>
      </c>
      <c r="Z290" s="14">
        <f t="shared" si="37"/>
        <v>0</v>
      </c>
      <c r="AA290" s="14">
        <f t="shared" si="38"/>
        <v>0</v>
      </c>
      <c r="AB290" s="14">
        <f t="shared" si="39"/>
        <v>0</v>
      </c>
    </row>
    <row r="291" spans="1:28" ht="76.5">
      <c r="A291" s="18" t="s">
        <v>1932</v>
      </c>
      <c r="B291" s="18"/>
      <c r="C291" s="30"/>
      <c r="D291" s="14">
        <v>1025</v>
      </c>
      <c r="E291" s="14" t="s">
        <v>744</v>
      </c>
      <c r="F291" s="14" t="s">
        <v>285</v>
      </c>
      <c r="G291" s="14" t="s">
        <v>284</v>
      </c>
      <c r="H291" s="14" t="s">
        <v>1484</v>
      </c>
      <c r="I291" s="14" t="s">
        <v>1384</v>
      </c>
      <c r="J291" s="14" t="s">
        <v>857</v>
      </c>
      <c r="K291" s="14" t="s">
        <v>858</v>
      </c>
      <c r="L291" s="14" t="s">
        <v>1041</v>
      </c>
      <c r="O291" s="14" t="s">
        <v>272</v>
      </c>
      <c r="P291" s="14" t="s">
        <v>136</v>
      </c>
      <c r="R291" s="14">
        <v>20</v>
      </c>
      <c r="U291" s="14">
        <f t="shared" si="32"/>
      </c>
      <c r="V291" s="14">
        <f t="shared" si="33"/>
        <v>1</v>
      </c>
      <c r="W291" s="14">
        <f t="shared" si="34"/>
        <v>0</v>
      </c>
      <c r="X291" s="14">
        <f t="shared" si="35"/>
        <v>0</v>
      </c>
      <c r="Y291" s="14">
        <f t="shared" si="36"/>
        <v>0</v>
      </c>
      <c r="Z291" s="14">
        <f t="shared" si="37"/>
        <v>0</v>
      </c>
      <c r="AA291" s="14">
        <f t="shared" si="38"/>
        <v>0</v>
      </c>
      <c r="AB291" s="14">
        <f t="shared" si="39"/>
        <v>0</v>
      </c>
    </row>
    <row r="292" spans="1:28" ht="178.5">
      <c r="A292" s="18" t="s">
        <v>1932</v>
      </c>
      <c r="B292" s="18"/>
      <c r="C292" s="30"/>
      <c r="D292" s="14">
        <v>1377</v>
      </c>
      <c r="E292" s="14" t="s">
        <v>2426</v>
      </c>
      <c r="F292" s="14" t="s">
        <v>796</v>
      </c>
      <c r="G292" s="14" t="s">
        <v>793</v>
      </c>
      <c r="H292" s="14" t="s">
        <v>662</v>
      </c>
      <c r="I292" s="14" t="s">
        <v>1384</v>
      </c>
      <c r="J292" s="14" t="s">
        <v>119</v>
      </c>
      <c r="K292" s="14" t="s">
        <v>120</v>
      </c>
      <c r="L292" s="14" t="s">
        <v>1126</v>
      </c>
      <c r="O292" s="14" t="s">
        <v>272</v>
      </c>
      <c r="P292" s="14" t="s">
        <v>137</v>
      </c>
      <c r="R292" s="14">
        <v>20</v>
      </c>
      <c r="U292" s="14">
        <f t="shared" si="32"/>
      </c>
      <c r="V292" s="14">
        <f t="shared" si="33"/>
        <v>1</v>
      </c>
      <c r="W292" s="14">
        <f t="shared" si="34"/>
        <v>0</v>
      </c>
      <c r="X292" s="14">
        <f t="shared" si="35"/>
        <v>0</v>
      </c>
      <c r="Y292" s="14">
        <f t="shared" si="36"/>
        <v>0</v>
      </c>
      <c r="Z292" s="14">
        <f t="shared" si="37"/>
        <v>0</v>
      </c>
      <c r="AA292" s="14">
        <f t="shared" si="38"/>
        <v>0</v>
      </c>
      <c r="AB292" s="14">
        <f t="shared" si="39"/>
        <v>0</v>
      </c>
    </row>
    <row r="293" spans="1:28" ht="127.5">
      <c r="A293" s="18" t="s">
        <v>1932</v>
      </c>
      <c r="B293" s="18"/>
      <c r="C293" s="30"/>
      <c r="D293" s="14">
        <v>1425</v>
      </c>
      <c r="E293" s="14" t="s">
        <v>2156</v>
      </c>
      <c r="F293" s="14" t="s">
        <v>1856</v>
      </c>
      <c r="G293" s="14" t="s">
        <v>1950</v>
      </c>
      <c r="H293" s="14" t="s">
        <v>797</v>
      </c>
      <c r="I293" s="14" t="s">
        <v>1384</v>
      </c>
      <c r="J293" s="14" t="s">
        <v>1888</v>
      </c>
      <c r="K293" s="14" t="s">
        <v>1889</v>
      </c>
      <c r="L293" s="14" t="s">
        <v>1041</v>
      </c>
      <c r="O293" s="14" t="s">
        <v>272</v>
      </c>
      <c r="P293" s="14" t="s">
        <v>138</v>
      </c>
      <c r="R293" s="14">
        <v>20</v>
      </c>
      <c r="U293" s="14">
        <f t="shared" si="32"/>
      </c>
      <c r="V293" s="14">
        <f t="shared" si="33"/>
        <v>1</v>
      </c>
      <c r="W293" s="14">
        <f t="shared" si="34"/>
        <v>0</v>
      </c>
      <c r="X293" s="14">
        <f t="shared" si="35"/>
        <v>0</v>
      </c>
      <c r="Y293" s="14">
        <f t="shared" si="36"/>
        <v>0</v>
      </c>
      <c r="Z293" s="14">
        <f t="shared" si="37"/>
        <v>0</v>
      </c>
      <c r="AA293" s="14">
        <f t="shared" si="38"/>
        <v>0</v>
      </c>
      <c r="AB293" s="14">
        <f t="shared" si="39"/>
        <v>0</v>
      </c>
    </row>
    <row r="294" spans="1:28" ht="89.25">
      <c r="A294" s="18" t="s">
        <v>1932</v>
      </c>
      <c r="B294" s="18"/>
      <c r="C294" s="30"/>
      <c r="D294" s="14">
        <v>1731</v>
      </c>
      <c r="E294" s="14" t="s">
        <v>933</v>
      </c>
      <c r="F294" s="14" t="s">
        <v>253</v>
      </c>
      <c r="G294" s="14" t="s">
        <v>54</v>
      </c>
      <c r="H294" s="14" t="s">
        <v>1858</v>
      </c>
      <c r="I294" s="14" t="s">
        <v>1384</v>
      </c>
      <c r="J294" s="14" t="s">
        <v>1452</v>
      </c>
      <c r="K294" s="14" t="s">
        <v>1453</v>
      </c>
      <c r="L294" s="14" t="s">
        <v>1041</v>
      </c>
      <c r="O294" s="14" t="s">
        <v>272</v>
      </c>
      <c r="P294" s="14" t="s">
        <v>146</v>
      </c>
      <c r="R294" s="14">
        <v>20</v>
      </c>
      <c r="U294" s="14">
        <f t="shared" si="32"/>
      </c>
      <c r="V294" s="14">
        <f t="shared" si="33"/>
        <v>1</v>
      </c>
      <c r="W294" s="14">
        <f t="shared" si="34"/>
        <v>0</v>
      </c>
      <c r="X294" s="14">
        <f t="shared" si="35"/>
        <v>0</v>
      </c>
      <c r="Y294" s="14">
        <f t="shared" si="36"/>
        <v>0</v>
      </c>
      <c r="Z294" s="14">
        <f t="shared" si="37"/>
        <v>0</v>
      </c>
      <c r="AA294" s="14">
        <f t="shared" si="38"/>
        <v>0</v>
      </c>
      <c r="AB294" s="14">
        <f t="shared" si="39"/>
        <v>0</v>
      </c>
    </row>
    <row r="295" spans="1:28" ht="38.25">
      <c r="A295" s="18" t="s">
        <v>1932</v>
      </c>
      <c r="B295" s="18"/>
      <c r="C295" s="30"/>
      <c r="D295" s="14">
        <v>1906</v>
      </c>
      <c r="E295" s="14" t="s">
        <v>842</v>
      </c>
      <c r="F295" s="14" t="s">
        <v>1219</v>
      </c>
      <c r="G295" s="14" t="s">
        <v>1220</v>
      </c>
      <c r="H295" s="14" t="s">
        <v>1383</v>
      </c>
      <c r="I295" s="14" t="s">
        <v>1384</v>
      </c>
      <c r="J295" s="14" t="s">
        <v>2020</v>
      </c>
      <c r="K295" s="14" t="s">
        <v>2021</v>
      </c>
      <c r="L295" s="14" t="s">
        <v>1126</v>
      </c>
      <c r="O295" s="14" t="s">
        <v>272</v>
      </c>
      <c r="P295" s="14" t="s">
        <v>151</v>
      </c>
      <c r="R295" s="14">
        <v>20</v>
      </c>
      <c r="U295" s="14">
        <f t="shared" si="32"/>
      </c>
      <c r="V295" s="14">
        <f t="shared" si="33"/>
        <v>1</v>
      </c>
      <c r="W295" s="14">
        <f t="shared" si="34"/>
        <v>0</v>
      </c>
      <c r="X295" s="14">
        <f t="shared" si="35"/>
        <v>0</v>
      </c>
      <c r="Y295" s="14">
        <f t="shared" si="36"/>
        <v>0</v>
      </c>
      <c r="Z295" s="14">
        <f t="shared" si="37"/>
        <v>0</v>
      </c>
      <c r="AA295" s="14">
        <f t="shared" si="38"/>
        <v>0</v>
      </c>
      <c r="AB295" s="14">
        <f t="shared" si="39"/>
        <v>0</v>
      </c>
    </row>
    <row r="296" spans="1:28" ht="140.25">
      <c r="A296" s="18" t="s">
        <v>1932</v>
      </c>
      <c r="B296" s="18"/>
      <c r="C296" s="30"/>
      <c r="D296" s="14">
        <v>1986</v>
      </c>
      <c r="E296" s="14" t="s">
        <v>842</v>
      </c>
      <c r="F296" s="14" t="s">
        <v>2261</v>
      </c>
      <c r="G296" s="14" t="s">
        <v>240</v>
      </c>
      <c r="H296" s="14" t="s">
        <v>2262</v>
      </c>
      <c r="I296" s="14" t="s">
        <v>1384</v>
      </c>
      <c r="J296" s="14" t="s">
        <v>2329</v>
      </c>
      <c r="K296" s="14" t="s">
        <v>968</v>
      </c>
      <c r="L296" s="14" t="s">
        <v>1041</v>
      </c>
      <c r="O296" s="14" t="s">
        <v>272</v>
      </c>
      <c r="P296" s="14" t="s">
        <v>159</v>
      </c>
      <c r="R296" s="14">
        <v>20</v>
      </c>
      <c r="U296" s="14">
        <f t="shared" si="32"/>
      </c>
      <c r="V296" s="14">
        <f t="shared" si="33"/>
        <v>1</v>
      </c>
      <c r="W296" s="14">
        <f t="shared" si="34"/>
        <v>0</v>
      </c>
      <c r="X296" s="14">
        <f t="shared" si="35"/>
        <v>0</v>
      </c>
      <c r="Y296" s="14">
        <f t="shared" si="36"/>
        <v>0</v>
      </c>
      <c r="Z296" s="14">
        <f t="shared" si="37"/>
        <v>0</v>
      </c>
      <c r="AA296" s="14">
        <f t="shared" si="38"/>
        <v>0</v>
      </c>
      <c r="AB296" s="14">
        <f t="shared" si="39"/>
        <v>0</v>
      </c>
    </row>
    <row r="297" spans="1:28" ht="76.5">
      <c r="A297" s="18" t="s">
        <v>1932</v>
      </c>
      <c r="B297" s="18"/>
      <c r="C297" s="30"/>
      <c r="D297" s="14">
        <v>2321</v>
      </c>
      <c r="E297" s="14" t="s">
        <v>2599</v>
      </c>
      <c r="F297" s="14" t="s">
        <v>1778</v>
      </c>
      <c r="G297" s="14" t="s">
        <v>1779</v>
      </c>
      <c r="H297" s="14" t="s">
        <v>1849</v>
      </c>
      <c r="I297" s="14" t="s">
        <v>1384</v>
      </c>
      <c r="J297" s="14" t="s">
        <v>1561</v>
      </c>
      <c r="K297" s="14" t="s">
        <v>1562</v>
      </c>
      <c r="L297" s="14" t="s">
        <v>1126</v>
      </c>
      <c r="O297" s="14" t="s">
        <v>272</v>
      </c>
      <c r="P297" s="14" t="s">
        <v>166</v>
      </c>
      <c r="R297" s="14">
        <v>20</v>
      </c>
      <c r="U297" s="14">
        <f t="shared" si="32"/>
      </c>
      <c r="V297" s="14">
        <f t="shared" si="33"/>
        <v>1</v>
      </c>
      <c r="W297" s="14">
        <f t="shared" si="34"/>
        <v>0</v>
      </c>
      <c r="X297" s="14">
        <f t="shared" si="35"/>
        <v>0</v>
      </c>
      <c r="Y297" s="14">
        <f t="shared" si="36"/>
        <v>0</v>
      </c>
      <c r="Z297" s="14">
        <f t="shared" si="37"/>
        <v>0</v>
      </c>
      <c r="AA297" s="14">
        <f t="shared" si="38"/>
        <v>0</v>
      </c>
      <c r="AB297" s="14">
        <f t="shared" si="39"/>
        <v>0</v>
      </c>
    </row>
    <row r="298" spans="1:28" ht="204">
      <c r="A298" s="18" t="s">
        <v>1932</v>
      </c>
      <c r="B298" s="18"/>
      <c r="C298" s="30"/>
      <c r="D298" s="14">
        <v>552</v>
      </c>
      <c r="E298" s="14" t="s">
        <v>1897</v>
      </c>
      <c r="F298" s="14" t="s">
        <v>234</v>
      </c>
      <c r="G298" s="14" t="s">
        <v>996</v>
      </c>
      <c r="H298" s="14" t="s">
        <v>80</v>
      </c>
      <c r="I298" s="14" t="s">
        <v>1384</v>
      </c>
      <c r="J298" s="14" t="s">
        <v>997</v>
      </c>
      <c r="K298" s="14" t="s">
        <v>998</v>
      </c>
      <c r="L298" s="14" t="s">
        <v>1125</v>
      </c>
      <c r="N298" s="14">
        <v>552</v>
      </c>
      <c r="O298" s="14" t="s">
        <v>1961</v>
      </c>
      <c r="P298" s="14" t="s">
        <v>2513</v>
      </c>
      <c r="R298" s="14">
        <v>19</v>
      </c>
      <c r="S298" s="14">
        <v>1</v>
      </c>
      <c r="T298" s="14" t="s">
        <v>1439</v>
      </c>
      <c r="U298" s="14">
        <f t="shared" si="32"/>
      </c>
      <c r="V298" s="14">
        <f t="shared" si="33"/>
        <v>1</v>
      </c>
      <c r="W298" s="14">
        <f t="shared" si="34"/>
        <v>0</v>
      </c>
      <c r="X298" s="14">
        <f t="shared" si="35"/>
        <v>0</v>
      </c>
      <c r="Y298" s="14">
        <f t="shared" si="36"/>
        <v>0</v>
      </c>
      <c r="Z298" s="14">
        <f t="shared" si="37"/>
        <v>0</v>
      </c>
      <c r="AA298" s="14">
        <f t="shared" si="38"/>
        <v>0</v>
      </c>
      <c r="AB298" s="14">
        <f t="shared" si="39"/>
        <v>0</v>
      </c>
    </row>
    <row r="299" spans="1:223" s="26" customFormat="1" ht="102">
      <c r="A299" s="18" t="s">
        <v>1932</v>
      </c>
      <c r="B299" s="18"/>
      <c r="C299" s="30"/>
      <c r="D299" s="14">
        <v>596</v>
      </c>
      <c r="E299" s="14" t="s">
        <v>1897</v>
      </c>
      <c r="F299" s="14" t="s">
        <v>234</v>
      </c>
      <c r="G299" s="14" t="s">
        <v>996</v>
      </c>
      <c r="H299" s="14" t="s">
        <v>80</v>
      </c>
      <c r="I299" s="14" t="s">
        <v>1384</v>
      </c>
      <c r="J299" s="14" t="s">
        <v>870</v>
      </c>
      <c r="K299" s="14" t="s">
        <v>931</v>
      </c>
      <c r="L299" s="14" t="s">
        <v>1125</v>
      </c>
      <c r="M299" s="14"/>
      <c r="N299" s="14">
        <v>552</v>
      </c>
      <c r="O299" s="14" t="s">
        <v>1961</v>
      </c>
      <c r="P299" s="14" t="s">
        <v>2514</v>
      </c>
      <c r="Q299" s="14"/>
      <c r="R299" s="14">
        <v>19</v>
      </c>
      <c r="S299" s="14">
        <v>1</v>
      </c>
      <c r="T299" s="14" t="s">
        <v>1439</v>
      </c>
      <c r="U299" s="14">
        <f t="shared" si="32"/>
      </c>
      <c r="V299" s="14">
        <f t="shared" si="33"/>
        <v>1</v>
      </c>
      <c r="W299" s="14">
        <f t="shared" si="34"/>
        <v>0</v>
      </c>
      <c r="X299" s="14">
        <f t="shared" si="35"/>
        <v>0</v>
      </c>
      <c r="Y299" s="14">
        <f t="shared" si="36"/>
        <v>0</v>
      </c>
      <c r="Z299" s="14">
        <f t="shared" si="37"/>
        <v>0</v>
      </c>
      <c r="AA299" s="14">
        <f t="shared" si="38"/>
        <v>0</v>
      </c>
      <c r="AB299" s="14">
        <f t="shared" si="39"/>
        <v>0</v>
      </c>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c r="EL299" s="14"/>
      <c r="EM299" s="14"/>
      <c r="EN299" s="14"/>
      <c r="EO299" s="14"/>
      <c r="EP299" s="14"/>
      <c r="EQ299" s="14"/>
      <c r="ER299" s="14"/>
      <c r="ES299" s="14"/>
      <c r="ET299" s="14"/>
      <c r="EU299" s="14"/>
      <c r="EV299" s="14"/>
      <c r="EW299" s="14"/>
      <c r="EX299" s="14"/>
      <c r="EY299" s="14"/>
      <c r="EZ299" s="14"/>
      <c r="FA299" s="14"/>
      <c r="FB299" s="14"/>
      <c r="FC299" s="14"/>
      <c r="FD299" s="14"/>
      <c r="FE299" s="14"/>
      <c r="FF299" s="14"/>
      <c r="FG299" s="14"/>
      <c r="FH299" s="14"/>
      <c r="FI299" s="14"/>
      <c r="FJ299" s="14"/>
      <c r="FK299" s="14"/>
      <c r="FL299" s="14"/>
      <c r="FM299" s="14"/>
      <c r="FN299" s="14"/>
      <c r="FO299" s="14"/>
      <c r="FP299" s="14"/>
      <c r="FQ299" s="14"/>
      <c r="FR299" s="14"/>
      <c r="FS299" s="14"/>
      <c r="FT299" s="14"/>
      <c r="FU299" s="14"/>
      <c r="FV299" s="14"/>
      <c r="FW299" s="14"/>
      <c r="FX299" s="14"/>
      <c r="FY299" s="14"/>
      <c r="FZ299" s="14"/>
      <c r="GA299" s="14"/>
      <c r="GB299" s="14"/>
      <c r="GC299" s="14"/>
      <c r="GD299" s="14"/>
      <c r="GE299" s="14"/>
      <c r="GF299" s="14"/>
      <c r="GG299" s="14"/>
      <c r="GH299" s="14"/>
      <c r="GI299" s="14"/>
      <c r="GJ299" s="14"/>
      <c r="GK299" s="14"/>
      <c r="GL299" s="14"/>
      <c r="GM299" s="14"/>
      <c r="GN299" s="14"/>
      <c r="GO299" s="14"/>
      <c r="GP299" s="14"/>
      <c r="GQ299" s="14"/>
      <c r="GR299" s="14"/>
      <c r="GS299" s="14"/>
      <c r="GT299" s="14"/>
      <c r="GU299" s="14"/>
      <c r="GV299" s="14"/>
      <c r="GW299" s="14"/>
      <c r="GX299" s="14"/>
      <c r="GY299" s="14"/>
      <c r="GZ299" s="14"/>
      <c r="HA299" s="14"/>
      <c r="HB299" s="14"/>
      <c r="HC299" s="14"/>
      <c r="HD299" s="14"/>
      <c r="HE299" s="14"/>
      <c r="HF299" s="14"/>
      <c r="HG299" s="14"/>
      <c r="HH299" s="14"/>
      <c r="HI299" s="14"/>
      <c r="HJ299" s="14"/>
      <c r="HK299" s="14"/>
      <c r="HL299" s="14"/>
      <c r="HM299" s="14"/>
      <c r="HN299" s="14"/>
      <c r="HO299" s="14"/>
    </row>
    <row r="300" spans="1:28" ht="140.25">
      <c r="A300" s="18" t="s">
        <v>1932</v>
      </c>
      <c r="B300" s="18"/>
      <c r="C300" s="39" t="s">
        <v>1819</v>
      </c>
      <c r="D300" s="14">
        <v>161</v>
      </c>
      <c r="E300" s="14" t="s">
        <v>73</v>
      </c>
      <c r="F300" s="14" t="s">
        <v>718</v>
      </c>
      <c r="G300" s="14"/>
      <c r="H300" s="14"/>
      <c r="I300" s="14" t="s">
        <v>1384</v>
      </c>
      <c r="J300" s="14" t="s">
        <v>851</v>
      </c>
      <c r="K300" s="14" t="s">
        <v>79</v>
      </c>
      <c r="L300" s="14" t="s">
        <v>1126</v>
      </c>
      <c r="N300" s="14">
        <v>613</v>
      </c>
      <c r="O300" s="14" t="s">
        <v>1961</v>
      </c>
      <c r="P300" s="14" t="s">
        <v>2256</v>
      </c>
      <c r="R300" s="14">
        <v>19</v>
      </c>
      <c r="U300" s="14">
        <f t="shared" si="32"/>
      </c>
      <c r="V300" s="14">
        <f t="shared" si="33"/>
        <v>1</v>
      </c>
      <c r="W300" s="14">
        <f t="shared" si="34"/>
        <v>0</v>
      </c>
      <c r="X300" s="14">
        <f t="shared" si="35"/>
        <v>0</v>
      </c>
      <c r="Y300" s="14">
        <f t="shared" si="36"/>
        <v>0</v>
      </c>
      <c r="Z300" s="14">
        <f t="shared" si="37"/>
        <v>0</v>
      </c>
      <c r="AA300" s="14">
        <f t="shared" si="38"/>
        <v>0</v>
      </c>
      <c r="AB300" s="14">
        <f t="shared" si="39"/>
        <v>0</v>
      </c>
    </row>
    <row r="301" spans="1:28" ht="140.25">
      <c r="A301" s="18" t="s">
        <v>1932</v>
      </c>
      <c r="B301" s="18"/>
      <c r="C301" s="39" t="s">
        <v>1819</v>
      </c>
      <c r="D301" s="35">
        <v>161</v>
      </c>
      <c r="E301" s="22" t="s">
        <v>73</v>
      </c>
      <c r="F301" s="36" t="s">
        <v>718</v>
      </c>
      <c r="G301" s="36"/>
      <c r="H301" s="36"/>
      <c r="I301" s="22" t="s">
        <v>1384</v>
      </c>
      <c r="J301" s="22" t="s">
        <v>851</v>
      </c>
      <c r="K301" s="22" t="s">
        <v>79</v>
      </c>
      <c r="L301" s="14" t="s">
        <v>1126</v>
      </c>
      <c r="M301" s="22"/>
      <c r="N301" s="22">
        <v>613</v>
      </c>
      <c r="O301" s="14" t="s">
        <v>1961</v>
      </c>
      <c r="P301" s="14" t="s">
        <v>2256</v>
      </c>
      <c r="R301" s="14">
        <v>19</v>
      </c>
      <c r="U301" s="14">
        <f t="shared" si="32"/>
      </c>
      <c r="V301" s="14">
        <f t="shared" si="33"/>
        <v>1</v>
      </c>
      <c r="W301" s="14">
        <f t="shared" si="34"/>
        <v>0</v>
      </c>
      <c r="X301" s="14">
        <f t="shared" si="35"/>
        <v>0</v>
      </c>
      <c r="Y301" s="14">
        <f t="shared" si="36"/>
        <v>0</v>
      </c>
      <c r="Z301" s="14">
        <f t="shared" si="37"/>
        <v>0</v>
      </c>
      <c r="AA301" s="14">
        <f t="shared" si="38"/>
        <v>0</v>
      </c>
      <c r="AB301" s="14">
        <f t="shared" si="39"/>
        <v>0</v>
      </c>
    </row>
    <row r="302" spans="1:223" s="25" customFormat="1" ht="369.75">
      <c r="A302" s="18" t="s">
        <v>1932</v>
      </c>
      <c r="B302" s="18"/>
      <c r="C302" s="30" t="s">
        <v>194</v>
      </c>
      <c r="D302" s="14">
        <v>666</v>
      </c>
      <c r="E302" s="14" t="s">
        <v>820</v>
      </c>
      <c r="F302" s="14" t="s">
        <v>1856</v>
      </c>
      <c r="G302" s="14" t="s">
        <v>1849</v>
      </c>
      <c r="H302" s="14" t="s">
        <v>1858</v>
      </c>
      <c r="I302" s="14" t="s">
        <v>1384</v>
      </c>
      <c r="J302" s="14" t="s">
        <v>823</v>
      </c>
      <c r="K302" s="14" t="s">
        <v>824</v>
      </c>
      <c r="L302" s="14" t="s">
        <v>1126</v>
      </c>
      <c r="M302" s="14"/>
      <c r="N302" s="14">
        <v>666</v>
      </c>
      <c r="O302" s="14" t="s">
        <v>616</v>
      </c>
      <c r="P302" s="14" t="s">
        <v>2258</v>
      </c>
      <c r="Q302" s="14"/>
      <c r="R302" s="14">
        <v>19</v>
      </c>
      <c r="S302" s="14"/>
      <c r="T302" s="14"/>
      <c r="U302" s="14">
        <f t="shared" si="32"/>
      </c>
      <c r="V302" s="14">
        <f t="shared" si="33"/>
        <v>1</v>
      </c>
      <c r="W302" s="14">
        <f t="shared" si="34"/>
        <v>0</v>
      </c>
      <c r="X302" s="14">
        <f t="shared" si="35"/>
        <v>0</v>
      </c>
      <c r="Y302" s="14">
        <f t="shared" si="36"/>
        <v>0</v>
      </c>
      <c r="Z302" s="14">
        <f t="shared" si="37"/>
        <v>0</v>
      </c>
      <c r="AA302" s="14">
        <f t="shared" si="38"/>
        <v>0</v>
      </c>
      <c r="AB302" s="14">
        <f t="shared" si="39"/>
        <v>0</v>
      </c>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E302" s="14"/>
      <c r="EF302" s="14"/>
      <c r="EG302" s="14"/>
      <c r="EH302" s="14"/>
      <c r="EI302" s="14"/>
      <c r="EJ302" s="14"/>
      <c r="EK302" s="14"/>
      <c r="EL302" s="14"/>
      <c r="EM302" s="14"/>
      <c r="EN302" s="14"/>
      <c r="EO302" s="14"/>
      <c r="EP302" s="14"/>
      <c r="EQ302" s="14"/>
      <c r="ER302" s="14"/>
      <c r="ES302" s="14"/>
      <c r="ET302" s="14"/>
      <c r="EU302" s="14"/>
      <c r="EV302" s="14"/>
      <c r="EW302" s="14"/>
      <c r="EX302" s="14"/>
      <c r="EY302" s="14"/>
      <c r="EZ302" s="14"/>
      <c r="FA302" s="14"/>
      <c r="FB302" s="14"/>
      <c r="FC302" s="14"/>
      <c r="FD302" s="14"/>
      <c r="FE302" s="14"/>
      <c r="FF302" s="14"/>
      <c r="FG302" s="14"/>
      <c r="FH302" s="14"/>
      <c r="FI302" s="14"/>
      <c r="FJ302" s="14"/>
      <c r="FK302" s="14"/>
      <c r="FL302" s="14"/>
      <c r="FM302" s="14"/>
      <c r="FN302" s="14"/>
      <c r="FO302" s="14"/>
      <c r="FP302" s="14"/>
      <c r="FQ302" s="14"/>
      <c r="FR302" s="14"/>
      <c r="FS302" s="14"/>
      <c r="FT302" s="14"/>
      <c r="FU302" s="14"/>
      <c r="FV302" s="14"/>
      <c r="FW302" s="14"/>
      <c r="FX302" s="14"/>
      <c r="FY302" s="14"/>
      <c r="FZ302" s="14"/>
      <c r="GA302" s="14"/>
      <c r="GB302" s="14"/>
      <c r="GC302" s="14"/>
      <c r="GD302" s="14"/>
      <c r="GE302" s="14"/>
      <c r="GF302" s="14"/>
      <c r="GG302" s="14"/>
      <c r="GH302" s="14"/>
      <c r="GI302" s="14"/>
      <c r="GJ302" s="14"/>
      <c r="GK302" s="14"/>
      <c r="GL302" s="14"/>
      <c r="GM302" s="14"/>
      <c r="GN302" s="14"/>
      <c r="GO302" s="14"/>
      <c r="GP302" s="14"/>
      <c r="GQ302" s="14"/>
      <c r="GR302" s="14"/>
      <c r="GS302" s="14"/>
      <c r="GT302" s="14"/>
      <c r="GU302" s="14"/>
      <c r="GV302" s="14"/>
      <c r="GW302" s="14"/>
      <c r="GX302" s="14"/>
      <c r="GY302" s="14"/>
      <c r="GZ302" s="14"/>
      <c r="HA302" s="14"/>
      <c r="HB302" s="14"/>
      <c r="HC302" s="14"/>
      <c r="HD302" s="14"/>
      <c r="HE302" s="14"/>
      <c r="HF302" s="14"/>
      <c r="HG302" s="14"/>
      <c r="HH302" s="14"/>
      <c r="HI302" s="14"/>
      <c r="HJ302" s="14"/>
      <c r="HK302" s="14"/>
      <c r="HL302" s="14"/>
      <c r="HM302" s="14"/>
      <c r="HN302" s="14"/>
      <c r="HO302" s="14"/>
    </row>
    <row r="303" spans="1:28" ht="140.25">
      <c r="A303" s="18" t="s">
        <v>1932</v>
      </c>
      <c r="B303" s="18"/>
      <c r="C303" s="30" t="s">
        <v>194</v>
      </c>
      <c r="D303" s="14">
        <v>669</v>
      </c>
      <c r="E303" s="14" t="s">
        <v>820</v>
      </c>
      <c r="F303" s="14" t="s">
        <v>1840</v>
      </c>
      <c r="G303" s="14" t="s">
        <v>1228</v>
      </c>
      <c r="H303" s="14" t="s">
        <v>1715</v>
      </c>
      <c r="I303" s="14" t="s">
        <v>1384</v>
      </c>
      <c r="J303" s="14" t="s">
        <v>742</v>
      </c>
      <c r="K303" s="14" t="s">
        <v>743</v>
      </c>
      <c r="L303" s="14" t="s">
        <v>1126</v>
      </c>
      <c r="N303" s="14">
        <v>666</v>
      </c>
      <c r="O303" s="14" t="s">
        <v>616</v>
      </c>
      <c r="P303" s="14" t="s">
        <v>2258</v>
      </c>
      <c r="R303" s="14">
        <v>19</v>
      </c>
      <c r="U303" s="14">
        <f t="shared" si="32"/>
      </c>
      <c r="V303" s="14">
        <f t="shared" si="33"/>
        <v>1</v>
      </c>
      <c r="W303" s="14">
        <f t="shared" si="34"/>
        <v>0</v>
      </c>
      <c r="X303" s="14">
        <f t="shared" si="35"/>
        <v>0</v>
      </c>
      <c r="Y303" s="14">
        <f t="shared" si="36"/>
        <v>0</v>
      </c>
      <c r="Z303" s="14">
        <f t="shared" si="37"/>
        <v>0</v>
      </c>
      <c r="AA303" s="14">
        <f t="shared" si="38"/>
        <v>0</v>
      </c>
      <c r="AB303" s="14">
        <f t="shared" si="39"/>
        <v>0</v>
      </c>
    </row>
    <row r="304" spans="1:28" ht="408">
      <c r="A304" s="18" t="s">
        <v>1932</v>
      </c>
      <c r="B304" s="18"/>
      <c r="C304" s="30" t="s">
        <v>194</v>
      </c>
      <c r="D304" s="14">
        <v>670</v>
      </c>
      <c r="E304" s="14" t="s">
        <v>820</v>
      </c>
      <c r="F304" s="14" t="s">
        <v>1842</v>
      </c>
      <c r="G304" s="14" t="s">
        <v>1843</v>
      </c>
      <c r="H304" s="14" t="s">
        <v>1941</v>
      </c>
      <c r="I304" s="14" t="s">
        <v>1384</v>
      </c>
      <c r="J304" s="14" t="s">
        <v>854</v>
      </c>
      <c r="K304" s="14" t="s">
        <v>855</v>
      </c>
      <c r="L304" s="14" t="s">
        <v>1126</v>
      </c>
      <c r="N304" s="14">
        <v>847</v>
      </c>
      <c r="O304" s="14" t="s">
        <v>616</v>
      </c>
      <c r="P304" s="14" t="s">
        <v>2258</v>
      </c>
      <c r="R304" s="14">
        <v>19</v>
      </c>
      <c r="U304" s="14">
        <f t="shared" si="32"/>
      </c>
      <c r="V304" s="14">
        <f t="shared" si="33"/>
        <v>1</v>
      </c>
      <c r="W304" s="14">
        <f t="shared" si="34"/>
        <v>0</v>
      </c>
      <c r="X304" s="14">
        <f t="shared" si="35"/>
        <v>0</v>
      </c>
      <c r="Y304" s="14">
        <f t="shared" si="36"/>
        <v>0</v>
      </c>
      <c r="Z304" s="14">
        <f t="shared" si="37"/>
        <v>0</v>
      </c>
      <c r="AA304" s="14">
        <f t="shared" si="38"/>
        <v>0</v>
      </c>
      <c r="AB304" s="14">
        <f t="shared" si="39"/>
        <v>0</v>
      </c>
    </row>
    <row r="305" spans="1:28" ht="38.25">
      <c r="A305" s="18" t="s">
        <v>1932</v>
      </c>
      <c r="B305" s="18"/>
      <c r="C305" s="30"/>
      <c r="D305" s="35">
        <v>219</v>
      </c>
      <c r="E305" s="22" t="s">
        <v>852</v>
      </c>
      <c r="F305" s="36" t="s">
        <v>215</v>
      </c>
      <c r="G305" s="36" t="s">
        <v>216</v>
      </c>
      <c r="H305" s="36"/>
      <c r="I305" s="22" t="s">
        <v>1857</v>
      </c>
      <c r="J305" s="22" t="s">
        <v>386</v>
      </c>
      <c r="K305" s="22" t="s">
        <v>387</v>
      </c>
      <c r="L305" s="14" t="s">
        <v>1125</v>
      </c>
      <c r="M305" s="22"/>
      <c r="N305" s="22">
        <v>1256</v>
      </c>
      <c r="O305" s="14" t="s">
        <v>1961</v>
      </c>
      <c r="P305" s="14" t="s">
        <v>2257</v>
      </c>
      <c r="R305" s="14">
        <v>19</v>
      </c>
      <c r="U305" s="14">
        <f t="shared" si="32"/>
      </c>
      <c r="V305" s="14">
        <f t="shared" si="33"/>
        <v>1</v>
      </c>
      <c r="W305" s="14">
        <f t="shared" si="34"/>
        <v>0</v>
      </c>
      <c r="X305" s="14">
        <f t="shared" si="35"/>
        <v>0</v>
      </c>
      <c r="Y305" s="14">
        <f t="shared" si="36"/>
        <v>0</v>
      </c>
      <c r="Z305" s="14">
        <f t="shared" si="37"/>
        <v>0</v>
      </c>
      <c r="AB305" s="14">
        <f>IF(SUM(V305:Z305)=0,1,0)</f>
        <v>0</v>
      </c>
    </row>
    <row r="306" spans="1:223" s="25" customFormat="1" ht="127.5">
      <c r="A306" s="18" t="s">
        <v>1932</v>
      </c>
      <c r="B306" s="18"/>
      <c r="C306" s="30"/>
      <c r="D306" s="35">
        <v>1070</v>
      </c>
      <c r="E306" s="22" t="s">
        <v>865</v>
      </c>
      <c r="F306" s="36" t="s">
        <v>215</v>
      </c>
      <c r="G306" s="36" t="s">
        <v>216</v>
      </c>
      <c r="H306" s="36" t="s">
        <v>699</v>
      </c>
      <c r="I306" s="22" t="s">
        <v>572</v>
      </c>
      <c r="J306" s="22" t="s">
        <v>385</v>
      </c>
      <c r="K306" s="22" t="s">
        <v>1725</v>
      </c>
      <c r="L306" s="14" t="s">
        <v>1126</v>
      </c>
      <c r="M306" s="22"/>
      <c r="N306" s="22">
        <v>1256</v>
      </c>
      <c r="O306" s="14" t="s">
        <v>1961</v>
      </c>
      <c r="P306" s="14" t="s">
        <v>2259</v>
      </c>
      <c r="Q306" s="14"/>
      <c r="R306" s="14">
        <v>19</v>
      </c>
      <c r="S306" s="14"/>
      <c r="T306" s="14"/>
      <c r="U306" s="14">
        <f t="shared" si="32"/>
      </c>
      <c r="V306" s="14">
        <f t="shared" si="33"/>
        <v>1</v>
      </c>
      <c r="W306" s="14">
        <f t="shared" si="34"/>
        <v>0</v>
      </c>
      <c r="X306" s="14">
        <f t="shared" si="35"/>
        <v>0</v>
      </c>
      <c r="Y306" s="14">
        <f t="shared" si="36"/>
        <v>0</v>
      </c>
      <c r="Z306" s="14">
        <f t="shared" si="37"/>
        <v>0</v>
      </c>
      <c r="AA306" s="14">
        <f aca="true" t="shared" si="40" ref="AA306:AA314">IF(OR(U306="easy",OR(U306="medium",U306="hard")),1,0)</f>
        <v>0</v>
      </c>
      <c r="AB306" s="14">
        <f aca="true" t="shared" si="41" ref="AB306:AB314">IF(SUM(V306:AA306)=0,1,0)</f>
        <v>0</v>
      </c>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4"/>
      <c r="EU306" s="14"/>
      <c r="EV306" s="14"/>
      <c r="EW306" s="14"/>
      <c r="EX306" s="14"/>
      <c r="EY306" s="14"/>
      <c r="EZ306" s="14"/>
      <c r="FA306" s="14"/>
      <c r="FB306" s="14"/>
      <c r="FC306" s="14"/>
      <c r="FD306" s="14"/>
      <c r="FE306" s="14"/>
      <c r="FF306" s="14"/>
      <c r="FG306" s="14"/>
      <c r="FH306" s="14"/>
      <c r="FI306" s="14"/>
      <c r="FJ306" s="14"/>
      <c r="FK306" s="14"/>
      <c r="FL306" s="14"/>
      <c r="FM306" s="14"/>
      <c r="FN306" s="14"/>
      <c r="FO306" s="14"/>
      <c r="FP306" s="14"/>
      <c r="FQ306" s="14"/>
      <c r="FR306" s="14"/>
      <c r="FS306" s="14"/>
      <c r="FT306" s="14"/>
      <c r="FU306" s="14"/>
      <c r="FV306" s="14"/>
      <c r="FW306" s="14"/>
      <c r="FX306" s="14"/>
      <c r="FY306" s="14"/>
      <c r="FZ306" s="14"/>
      <c r="GA306" s="14"/>
      <c r="GB306" s="14"/>
      <c r="GC306" s="14"/>
      <c r="GD306" s="14"/>
      <c r="GE306" s="14"/>
      <c r="GF306" s="14"/>
      <c r="GG306" s="14"/>
      <c r="GH306" s="14"/>
      <c r="GI306" s="14"/>
      <c r="GJ306" s="14"/>
      <c r="GK306" s="14"/>
      <c r="GL306" s="14"/>
      <c r="GM306" s="14"/>
      <c r="GN306" s="14"/>
      <c r="GO306" s="14"/>
      <c r="GP306" s="14"/>
      <c r="GQ306" s="14"/>
      <c r="GR306" s="14"/>
      <c r="GS306" s="14"/>
      <c r="GT306" s="14"/>
      <c r="GU306" s="14"/>
      <c r="GV306" s="14"/>
      <c r="GW306" s="14"/>
      <c r="GX306" s="14"/>
      <c r="GY306" s="14"/>
      <c r="GZ306" s="14"/>
      <c r="HA306" s="14"/>
      <c r="HB306" s="14"/>
      <c r="HC306" s="14"/>
      <c r="HD306" s="14"/>
      <c r="HE306" s="14"/>
      <c r="HF306" s="14"/>
      <c r="HG306" s="14"/>
      <c r="HH306" s="14"/>
      <c r="HI306" s="14"/>
      <c r="HJ306" s="14"/>
      <c r="HK306" s="14"/>
      <c r="HL306" s="14"/>
      <c r="HM306" s="14"/>
      <c r="HN306" s="14"/>
      <c r="HO306" s="14"/>
    </row>
    <row r="307" spans="1:28" ht="51">
      <c r="A307" s="18" t="s">
        <v>1932</v>
      </c>
      <c r="B307" s="18"/>
      <c r="C307" s="30"/>
      <c r="D307" s="35">
        <v>1620</v>
      </c>
      <c r="E307" s="22" t="s">
        <v>1478</v>
      </c>
      <c r="F307" s="36" t="s">
        <v>215</v>
      </c>
      <c r="G307" s="36" t="s">
        <v>216</v>
      </c>
      <c r="H307" s="36" t="s">
        <v>1848</v>
      </c>
      <c r="I307" s="22" t="s">
        <v>1857</v>
      </c>
      <c r="J307" s="22" t="s">
        <v>383</v>
      </c>
      <c r="K307" s="22" t="s">
        <v>384</v>
      </c>
      <c r="L307" s="14" t="s">
        <v>1126</v>
      </c>
      <c r="M307" s="22"/>
      <c r="N307" s="22">
        <v>1256</v>
      </c>
      <c r="O307" s="14" t="s">
        <v>1961</v>
      </c>
      <c r="P307" s="14" t="s">
        <v>2259</v>
      </c>
      <c r="R307" s="14">
        <v>19</v>
      </c>
      <c r="U307" s="14">
        <f t="shared" si="32"/>
      </c>
      <c r="V307" s="14">
        <f t="shared" si="33"/>
        <v>1</v>
      </c>
      <c r="W307" s="14">
        <f t="shared" si="34"/>
        <v>0</v>
      </c>
      <c r="X307" s="14">
        <f t="shared" si="35"/>
        <v>0</v>
      </c>
      <c r="Y307" s="14">
        <f t="shared" si="36"/>
        <v>0</v>
      </c>
      <c r="Z307" s="14">
        <f t="shared" si="37"/>
        <v>0</v>
      </c>
      <c r="AA307" s="14">
        <f t="shared" si="40"/>
        <v>0</v>
      </c>
      <c r="AB307" s="14">
        <f t="shared" si="41"/>
        <v>0</v>
      </c>
    </row>
    <row r="308" spans="1:28" ht="63.75">
      <c r="A308" s="18" t="s">
        <v>1932</v>
      </c>
      <c r="B308" s="18"/>
      <c r="C308" s="30"/>
      <c r="D308" s="14">
        <v>1674</v>
      </c>
      <c r="E308" s="14" t="s">
        <v>1136</v>
      </c>
      <c r="F308" s="14" t="s">
        <v>215</v>
      </c>
      <c r="G308" s="14" t="s">
        <v>216</v>
      </c>
      <c r="H308" s="14" t="s">
        <v>223</v>
      </c>
      <c r="I308" s="14" t="s">
        <v>1384</v>
      </c>
      <c r="J308" s="14" t="s">
        <v>1137</v>
      </c>
      <c r="K308" s="14" t="s">
        <v>1138</v>
      </c>
      <c r="L308" s="14" t="s">
        <v>1125</v>
      </c>
      <c r="N308" s="14">
        <v>1256</v>
      </c>
      <c r="O308" s="14" t="s">
        <v>1961</v>
      </c>
      <c r="P308" s="14" t="s">
        <v>2259</v>
      </c>
      <c r="R308" s="14">
        <v>19</v>
      </c>
      <c r="U308" s="14">
        <f t="shared" si="32"/>
      </c>
      <c r="V308" s="14">
        <f t="shared" si="33"/>
        <v>1</v>
      </c>
      <c r="W308" s="14">
        <f t="shared" si="34"/>
        <v>0</v>
      </c>
      <c r="X308" s="14">
        <f t="shared" si="35"/>
        <v>0</v>
      </c>
      <c r="Y308" s="14">
        <f t="shared" si="36"/>
        <v>0</v>
      </c>
      <c r="Z308" s="14">
        <f t="shared" si="37"/>
        <v>0</v>
      </c>
      <c r="AA308" s="14">
        <f t="shared" si="40"/>
        <v>0</v>
      </c>
      <c r="AB308" s="14">
        <f t="shared" si="41"/>
        <v>0</v>
      </c>
    </row>
    <row r="309" spans="1:28" ht="63.75">
      <c r="A309" s="18" t="s">
        <v>1932</v>
      </c>
      <c r="B309" s="18"/>
      <c r="C309" s="30"/>
      <c r="D309" s="14">
        <v>1424</v>
      </c>
      <c r="E309" s="14" t="s">
        <v>2156</v>
      </c>
      <c r="F309" s="14" t="s">
        <v>1856</v>
      </c>
      <c r="G309" s="14" t="s">
        <v>1950</v>
      </c>
      <c r="H309" s="14" t="s">
        <v>1719</v>
      </c>
      <c r="I309" s="14" t="s">
        <v>1384</v>
      </c>
      <c r="J309" s="14" t="s">
        <v>1859</v>
      </c>
      <c r="K309" s="14" t="s">
        <v>1887</v>
      </c>
      <c r="L309" s="14" t="s">
        <v>1126</v>
      </c>
      <c r="N309" s="14">
        <v>1424</v>
      </c>
      <c r="O309" s="14" t="s">
        <v>1961</v>
      </c>
      <c r="P309" s="14" t="s">
        <v>2499</v>
      </c>
      <c r="R309" s="14">
        <v>19</v>
      </c>
      <c r="U309" s="14">
        <f t="shared" si="32"/>
      </c>
      <c r="V309" s="14">
        <f t="shared" si="33"/>
        <v>1</v>
      </c>
      <c r="W309" s="14">
        <f t="shared" si="34"/>
        <v>0</v>
      </c>
      <c r="X309" s="14">
        <f t="shared" si="35"/>
        <v>0</v>
      </c>
      <c r="Y309" s="14">
        <f t="shared" si="36"/>
        <v>0</v>
      </c>
      <c r="Z309" s="14">
        <f t="shared" si="37"/>
        <v>0</v>
      </c>
      <c r="AA309" s="14">
        <f t="shared" si="40"/>
        <v>0</v>
      </c>
      <c r="AB309" s="14">
        <f t="shared" si="41"/>
        <v>0</v>
      </c>
    </row>
    <row r="310" spans="1:28" ht="344.25">
      <c r="A310" s="18" t="s">
        <v>1932</v>
      </c>
      <c r="B310" s="18"/>
      <c r="C310" s="30"/>
      <c r="D310" s="14">
        <v>1013</v>
      </c>
      <c r="E310" s="14" t="s">
        <v>744</v>
      </c>
      <c r="F310" s="14"/>
      <c r="G310" s="14"/>
      <c r="H310" s="14"/>
      <c r="I310" s="14" t="s">
        <v>1384</v>
      </c>
      <c r="J310" s="14" t="s">
        <v>604</v>
      </c>
      <c r="K310" s="14" t="s">
        <v>605</v>
      </c>
      <c r="L310" s="14" t="s">
        <v>1126</v>
      </c>
      <c r="O310" s="14" t="s">
        <v>1415</v>
      </c>
      <c r="P310" s="14" t="s">
        <v>2498</v>
      </c>
      <c r="R310" s="14">
        <v>19</v>
      </c>
      <c r="U310" s="14">
        <f t="shared" si="32"/>
      </c>
      <c r="V310" s="14">
        <f t="shared" si="33"/>
        <v>1</v>
      </c>
      <c r="W310" s="14">
        <f t="shared" si="34"/>
        <v>0</v>
      </c>
      <c r="X310" s="14">
        <f t="shared" si="35"/>
        <v>0</v>
      </c>
      <c r="Y310" s="14">
        <f t="shared" si="36"/>
        <v>0</v>
      </c>
      <c r="Z310" s="14">
        <f t="shared" si="37"/>
        <v>0</v>
      </c>
      <c r="AA310" s="14">
        <f t="shared" si="40"/>
        <v>0</v>
      </c>
      <c r="AB310" s="14">
        <f t="shared" si="41"/>
        <v>0</v>
      </c>
    </row>
    <row r="311" spans="1:28" ht="102">
      <c r="A311" s="18" t="s">
        <v>1932</v>
      </c>
      <c r="B311" s="18"/>
      <c r="C311" s="30"/>
      <c r="D311" s="14">
        <v>1999</v>
      </c>
      <c r="E311" s="14" t="s">
        <v>842</v>
      </c>
      <c r="F311" s="14" t="s">
        <v>315</v>
      </c>
      <c r="G311" s="14" t="s">
        <v>316</v>
      </c>
      <c r="H311" s="14" t="s">
        <v>2331</v>
      </c>
      <c r="I311" s="14" t="s">
        <v>1951</v>
      </c>
      <c r="J311" s="14" t="s">
        <v>2332</v>
      </c>
      <c r="K311" s="14" t="s">
        <v>2333</v>
      </c>
      <c r="L311" s="14" t="s">
        <v>1126</v>
      </c>
      <c r="O311" s="14" t="s">
        <v>1415</v>
      </c>
      <c r="P311" s="14" t="s">
        <v>2505</v>
      </c>
      <c r="R311" s="14">
        <v>19</v>
      </c>
      <c r="U311" s="14">
        <f t="shared" si="32"/>
      </c>
      <c r="V311" s="14">
        <f t="shared" si="33"/>
        <v>1</v>
      </c>
      <c r="W311" s="14">
        <f t="shared" si="34"/>
        <v>0</v>
      </c>
      <c r="X311" s="14">
        <f t="shared" si="35"/>
        <v>0</v>
      </c>
      <c r="Y311" s="14">
        <f t="shared" si="36"/>
        <v>0</v>
      </c>
      <c r="Z311" s="14">
        <f t="shared" si="37"/>
        <v>0</v>
      </c>
      <c r="AA311" s="14">
        <f t="shared" si="40"/>
        <v>0</v>
      </c>
      <c r="AB311" s="14">
        <f t="shared" si="41"/>
        <v>0</v>
      </c>
    </row>
    <row r="312" spans="1:28" ht="102">
      <c r="A312" s="18" t="s">
        <v>1932</v>
      </c>
      <c r="B312" s="18"/>
      <c r="C312" s="30"/>
      <c r="D312" s="14">
        <v>2001</v>
      </c>
      <c r="E312" s="14" t="s">
        <v>842</v>
      </c>
      <c r="F312" s="14" t="s">
        <v>215</v>
      </c>
      <c r="G312" s="14" t="s">
        <v>216</v>
      </c>
      <c r="H312" s="14" t="s">
        <v>223</v>
      </c>
      <c r="I312" s="14" t="s">
        <v>1384</v>
      </c>
      <c r="J312" s="14" t="s">
        <v>1497</v>
      </c>
      <c r="K312" s="14" t="s">
        <v>1498</v>
      </c>
      <c r="L312" s="14" t="s">
        <v>1126</v>
      </c>
      <c r="O312" s="14" t="s">
        <v>1415</v>
      </c>
      <c r="P312" s="14" t="s">
        <v>2506</v>
      </c>
      <c r="R312" s="14">
        <v>19</v>
      </c>
      <c r="U312" s="14">
        <f t="shared" si="32"/>
      </c>
      <c r="V312" s="14">
        <f t="shared" si="33"/>
        <v>1</v>
      </c>
      <c r="W312" s="14">
        <f t="shared" si="34"/>
        <v>0</v>
      </c>
      <c r="X312" s="14">
        <f t="shared" si="35"/>
        <v>0</v>
      </c>
      <c r="Y312" s="14">
        <f t="shared" si="36"/>
        <v>0</v>
      </c>
      <c r="Z312" s="14">
        <f t="shared" si="37"/>
        <v>0</v>
      </c>
      <c r="AA312" s="14">
        <f t="shared" si="40"/>
        <v>0</v>
      </c>
      <c r="AB312" s="14">
        <f t="shared" si="41"/>
        <v>0</v>
      </c>
    </row>
    <row r="313" spans="1:28" ht="63.75">
      <c r="A313" s="18" t="s">
        <v>1932</v>
      </c>
      <c r="B313" s="18"/>
      <c r="C313" s="30"/>
      <c r="D313" s="14">
        <v>2002</v>
      </c>
      <c r="E313" s="14" t="s">
        <v>842</v>
      </c>
      <c r="F313" s="14" t="s">
        <v>215</v>
      </c>
      <c r="G313" s="14" t="s">
        <v>216</v>
      </c>
      <c r="H313" s="14" t="s">
        <v>699</v>
      </c>
      <c r="I313" s="14" t="s">
        <v>1384</v>
      </c>
      <c r="J313" s="14" t="s">
        <v>1499</v>
      </c>
      <c r="K313" s="14" t="s">
        <v>1500</v>
      </c>
      <c r="L313" s="14" t="s">
        <v>1126</v>
      </c>
      <c r="O313" s="14" t="s">
        <v>1961</v>
      </c>
      <c r="P313" s="14" t="s">
        <v>2507</v>
      </c>
      <c r="R313" s="14">
        <v>19</v>
      </c>
      <c r="U313" s="14">
        <f t="shared" si="32"/>
      </c>
      <c r="V313" s="14">
        <f t="shared" si="33"/>
        <v>1</v>
      </c>
      <c r="W313" s="14">
        <f t="shared" si="34"/>
        <v>0</v>
      </c>
      <c r="X313" s="14">
        <f t="shared" si="35"/>
        <v>0</v>
      </c>
      <c r="Y313" s="14">
        <f t="shared" si="36"/>
        <v>0</v>
      </c>
      <c r="Z313" s="14">
        <f t="shared" si="37"/>
        <v>0</v>
      </c>
      <c r="AA313" s="14">
        <f t="shared" si="40"/>
        <v>0</v>
      </c>
      <c r="AB313" s="14">
        <f t="shared" si="41"/>
        <v>0</v>
      </c>
    </row>
    <row r="314" spans="1:28" ht="267.75">
      <c r="A314" s="18" t="s">
        <v>1932</v>
      </c>
      <c r="B314" s="18"/>
      <c r="C314" s="30" t="s">
        <v>194</v>
      </c>
      <c r="D314" s="14">
        <v>672</v>
      </c>
      <c r="E314" s="14" t="s">
        <v>820</v>
      </c>
      <c r="F314" s="14" t="s">
        <v>856</v>
      </c>
      <c r="G314" s="14" t="s">
        <v>1843</v>
      </c>
      <c r="H314" s="14" t="s">
        <v>1228</v>
      </c>
      <c r="I314" s="14" t="s">
        <v>1384</v>
      </c>
      <c r="J314" s="14" t="s">
        <v>461</v>
      </c>
      <c r="K314" s="14" t="s">
        <v>460</v>
      </c>
      <c r="L314" s="14" t="s">
        <v>1126</v>
      </c>
      <c r="O314" s="14" t="s">
        <v>616</v>
      </c>
      <c r="P314" s="14" t="s">
        <v>2258</v>
      </c>
      <c r="R314" s="14">
        <v>19</v>
      </c>
      <c r="U314" s="14">
        <f t="shared" si="32"/>
      </c>
      <c r="V314" s="14">
        <f t="shared" si="33"/>
        <v>1</v>
      </c>
      <c r="W314" s="14">
        <f t="shared" si="34"/>
        <v>0</v>
      </c>
      <c r="X314" s="14">
        <f t="shared" si="35"/>
        <v>0</v>
      </c>
      <c r="Y314" s="14">
        <f t="shared" si="36"/>
        <v>0</v>
      </c>
      <c r="Z314" s="14">
        <f t="shared" si="37"/>
        <v>0</v>
      </c>
      <c r="AA314" s="14">
        <f t="shared" si="40"/>
        <v>0</v>
      </c>
      <c r="AB314" s="14">
        <f t="shared" si="41"/>
        <v>0</v>
      </c>
    </row>
    <row r="315" spans="1:28" ht="76.5">
      <c r="A315" s="18" t="s">
        <v>1932</v>
      </c>
      <c r="B315" s="18"/>
      <c r="C315" s="30"/>
      <c r="D315" s="14">
        <v>1727</v>
      </c>
      <c r="E315" s="14" t="s">
        <v>933</v>
      </c>
      <c r="F315" s="14" t="s">
        <v>661</v>
      </c>
      <c r="G315" s="14" t="s">
        <v>1690</v>
      </c>
      <c r="H315" s="14" t="s">
        <v>1849</v>
      </c>
      <c r="I315" s="14" t="s">
        <v>1384</v>
      </c>
      <c r="J315" s="14" t="s">
        <v>1749</v>
      </c>
      <c r="K315" s="14" t="s">
        <v>602</v>
      </c>
      <c r="L315" s="14" t="s">
        <v>1125</v>
      </c>
      <c r="O315" s="14" t="s">
        <v>272</v>
      </c>
      <c r="P315" s="14" t="s">
        <v>2502</v>
      </c>
      <c r="R315" s="14">
        <v>19</v>
      </c>
      <c r="U315" s="14">
        <f t="shared" si="32"/>
      </c>
      <c r="V315" s="14">
        <f t="shared" si="33"/>
        <v>1</v>
      </c>
      <c r="W315" s="14">
        <f t="shared" si="34"/>
        <v>0</v>
      </c>
      <c r="X315" s="14">
        <f t="shared" si="35"/>
        <v>0</v>
      </c>
      <c r="Y315" s="14">
        <f t="shared" si="36"/>
        <v>0</v>
      </c>
      <c r="Z315" s="14">
        <f t="shared" si="37"/>
        <v>0</v>
      </c>
      <c r="AB315" s="14">
        <f>IF(SUM(V315:Z315)=0,1,0)</f>
        <v>0</v>
      </c>
    </row>
    <row r="316" spans="1:28" ht="114.75">
      <c r="A316" s="18" t="s">
        <v>1932</v>
      </c>
      <c r="B316" s="18"/>
      <c r="C316" s="30"/>
      <c r="D316" s="14">
        <v>1844</v>
      </c>
      <c r="E316" s="14" t="s">
        <v>2016</v>
      </c>
      <c r="F316" s="14" t="s">
        <v>1522</v>
      </c>
      <c r="G316" s="14"/>
      <c r="H316" s="14"/>
      <c r="I316" s="14" t="s">
        <v>1951</v>
      </c>
      <c r="J316" s="14" t="s">
        <v>2142</v>
      </c>
      <c r="K316" s="14" t="s">
        <v>2143</v>
      </c>
      <c r="L316" s="14" t="s">
        <v>1125</v>
      </c>
      <c r="O316" s="14" t="s">
        <v>272</v>
      </c>
      <c r="P316" s="14" t="s">
        <v>2503</v>
      </c>
      <c r="R316" s="14">
        <v>19</v>
      </c>
      <c r="U316" s="14">
        <f t="shared" si="32"/>
      </c>
      <c r="V316" s="14">
        <f t="shared" si="33"/>
        <v>1</v>
      </c>
      <c r="W316" s="14">
        <f t="shared" si="34"/>
        <v>0</v>
      </c>
      <c r="X316" s="14">
        <f t="shared" si="35"/>
        <v>0</v>
      </c>
      <c r="Y316" s="14">
        <f t="shared" si="36"/>
        <v>0</v>
      </c>
      <c r="Z316" s="14">
        <f t="shared" si="37"/>
        <v>0</v>
      </c>
      <c r="AA316" s="14">
        <f aca="true" t="shared" si="42" ref="AA316:AA379">IF(OR(U316="easy",OR(U316="medium",U316="hard")),1,0)</f>
        <v>0</v>
      </c>
      <c r="AB316" s="14">
        <f aca="true" t="shared" si="43" ref="AB316:AB379">IF(SUM(V316:AA316)=0,1,0)</f>
        <v>0</v>
      </c>
    </row>
    <row r="317" spans="1:28" ht="153">
      <c r="A317" s="18" t="s">
        <v>1932</v>
      </c>
      <c r="B317" s="18" t="s">
        <v>2255</v>
      </c>
      <c r="C317" s="30"/>
      <c r="D317" s="14">
        <v>264</v>
      </c>
      <c r="E317" s="14" t="s">
        <v>883</v>
      </c>
      <c r="F317" s="14" t="s">
        <v>1218</v>
      </c>
      <c r="G317" s="14" t="s">
        <v>1848</v>
      </c>
      <c r="H317" s="14" t="s">
        <v>1957</v>
      </c>
      <c r="I317" s="14" t="s">
        <v>1384</v>
      </c>
      <c r="J317" s="14" t="s">
        <v>462</v>
      </c>
      <c r="K317" s="14" t="s">
        <v>463</v>
      </c>
      <c r="L317" s="14" t="s">
        <v>1040</v>
      </c>
      <c r="N317" s="14">
        <v>264</v>
      </c>
      <c r="O317" s="14" t="s">
        <v>1415</v>
      </c>
      <c r="P317" s="14" t="s">
        <v>2196</v>
      </c>
      <c r="R317" s="14">
        <v>18</v>
      </c>
      <c r="U317" s="14">
        <f t="shared" si="32"/>
      </c>
      <c r="V317" s="14">
        <f t="shared" si="33"/>
        <v>1</v>
      </c>
      <c r="W317" s="14">
        <f t="shared" si="34"/>
        <v>0</v>
      </c>
      <c r="X317" s="14">
        <f t="shared" si="35"/>
        <v>0</v>
      </c>
      <c r="Y317" s="14">
        <f t="shared" si="36"/>
        <v>0</v>
      </c>
      <c r="Z317" s="14">
        <f t="shared" si="37"/>
        <v>0</v>
      </c>
      <c r="AA317" s="14">
        <f t="shared" si="42"/>
        <v>0</v>
      </c>
      <c r="AB317" s="14">
        <f t="shared" si="43"/>
        <v>0</v>
      </c>
    </row>
    <row r="318" spans="1:28" ht="153">
      <c r="A318" s="18" t="s">
        <v>1932</v>
      </c>
      <c r="B318" s="18" t="s">
        <v>2255</v>
      </c>
      <c r="C318" s="30"/>
      <c r="D318" s="14">
        <v>380</v>
      </c>
      <c r="E318" s="14" t="s">
        <v>1581</v>
      </c>
      <c r="F318" s="14" t="s">
        <v>1218</v>
      </c>
      <c r="G318" s="14" t="s">
        <v>1848</v>
      </c>
      <c r="H318" s="14" t="s">
        <v>793</v>
      </c>
      <c r="I318" s="14" t="s">
        <v>1384</v>
      </c>
      <c r="J318" s="14" t="s">
        <v>772</v>
      </c>
      <c r="K318" s="14" t="s">
        <v>848</v>
      </c>
      <c r="L318" s="14" t="s">
        <v>1040</v>
      </c>
      <c r="N318" s="14">
        <v>264</v>
      </c>
      <c r="O318" s="14" t="s">
        <v>1415</v>
      </c>
      <c r="P318" s="14" t="s">
        <v>2196</v>
      </c>
      <c r="R318" s="14">
        <v>18</v>
      </c>
      <c r="U318" s="14">
        <f t="shared" si="32"/>
      </c>
      <c r="V318" s="14">
        <f t="shared" si="33"/>
        <v>1</v>
      </c>
      <c r="W318" s="14">
        <f t="shared" si="34"/>
        <v>0</v>
      </c>
      <c r="X318" s="14">
        <f t="shared" si="35"/>
        <v>0</v>
      </c>
      <c r="Y318" s="14">
        <f t="shared" si="36"/>
        <v>0</v>
      </c>
      <c r="Z318" s="14">
        <f t="shared" si="37"/>
        <v>0</v>
      </c>
      <c r="AA318" s="14">
        <f t="shared" si="42"/>
        <v>0</v>
      </c>
      <c r="AB318" s="14">
        <f t="shared" si="43"/>
        <v>0</v>
      </c>
    </row>
    <row r="319" spans="1:28" ht="153">
      <c r="A319" s="18" t="s">
        <v>1932</v>
      </c>
      <c r="B319" s="18" t="s">
        <v>2255</v>
      </c>
      <c r="C319" s="30"/>
      <c r="D319" s="14">
        <v>982</v>
      </c>
      <c r="E319" s="14" t="s">
        <v>1212</v>
      </c>
      <c r="F319" s="14" t="s">
        <v>1218</v>
      </c>
      <c r="G319" s="14" t="s">
        <v>1848</v>
      </c>
      <c r="H319" s="14" t="s">
        <v>1577</v>
      </c>
      <c r="I319" s="14" t="s">
        <v>1384</v>
      </c>
      <c r="J319" s="14" t="s">
        <v>1578</v>
      </c>
      <c r="K319" s="14" t="s">
        <v>1576</v>
      </c>
      <c r="L319" s="14" t="s">
        <v>1040</v>
      </c>
      <c r="N319" s="14">
        <v>265</v>
      </c>
      <c r="O319" s="14" t="s">
        <v>1415</v>
      </c>
      <c r="P319" s="14" t="s">
        <v>2196</v>
      </c>
      <c r="R319" s="14">
        <v>18</v>
      </c>
      <c r="U319" s="14">
        <f t="shared" si="32"/>
      </c>
      <c r="V319" s="14">
        <f t="shared" si="33"/>
        <v>1</v>
      </c>
      <c r="W319" s="14">
        <f t="shared" si="34"/>
        <v>0</v>
      </c>
      <c r="X319" s="14">
        <f t="shared" si="35"/>
        <v>0</v>
      </c>
      <c r="Y319" s="14">
        <f t="shared" si="36"/>
        <v>0</v>
      </c>
      <c r="Z319" s="14">
        <f t="shared" si="37"/>
        <v>0</v>
      </c>
      <c r="AA319" s="14">
        <f t="shared" si="42"/>
        <v>0</v>
      </c>
      <c r="AB319" s="14">
        <f t="shared" si="43"/>
        <v>0</v>
      </c>
    </row>
    <row r="320" spans="1:28" ht="63.75">
      <c r="A320" s="18" t="s">
        <v>1932</v>
      </c>
      <c r="B320" s="18" t="s">
        <v>2255</v>
      </c>
      <c r="C320" s="30"/>
      <c r="D320" s="14">
        <v>1724</v>
      </c>
      <c r="E320" s="14" t="s">
        <v>933</v>
      </c>
      <c r="F320" s="14" t="s">
        <v>796</v>
      </c>
      <c r="G320" s="14" t="s">
        <v>1717</v>
      </c>
      <c r="H320" s="14" t="s">
        <v>1940</v>
      </c>
      <c r="I320" s="14" t="s">
        <v>1384</v>
      </c>
      <c r="J320" s="14" t="s">
        <v>1747</v>
      </c>
      <c r="K320" s="14" t="s">
        <v>602</v>
      </c>
      <c r="L320" s="14" t="s">
        <v>1040</v>
      </c>
      <c r="N320" s="14">
        <v>998</v>
      </c>
      <c r="O320" s="14" t="s">
        <v>1961</v>
      </c>
      <c r="P320" s="14" t="s">
        <v>1599</v>
      </c>
      <c r="R320" s="14">
        <v>18</v>
      </c>
      <c r="S320" s="14">
        <v>1</v>
      </c>
      <c r="T320" s="14" t="s">
        <v>1272</v>
      </c>
      <c r="U320" s="14">
        <f t="shared" si="32"/>
      </c>
      <c r="V320" s="14">
        <f t="shared" si="33"/>
        <v>1</v>
      </c>
      <c r="W320" s="14">
        <f t="shared" si="34"/>
        <v>0</v>
      </c>
      <c r="X320" s="14">
        <f t="shared" si="35"/>
        <v>0</v>
      </c>
      <c r="Y320" s="14">
        <f t="shared" si="36"/>
        <v>0</v>
      </c>
      <c r="Z320" s="14">
        <f t="shared" si="37"/>
        <v>0</v>
      </c>
      <c r="AA320" s="14">
        <f t="shared" si="42"/>
        <v>0</v>
      </c>
      <c r="AB320" s="14">
        <f t="shared" si="43"/>
        <v>0</v>
      </c>
    </row>
    <row r="321" spans="1:28" ht="63.75">
      <c r="A321" s="18" t="s">
        <v>1932</v>
      </c>
      <c r="B321" s="18" t="s">
        <v>2255</v>
      </c>
      <c r="C321" s="30"/>
      <c r="D321" s="14">
        <v>1894</v>
      </c>
      <c r="E321" s="14" t="s">
        <v>842</v>
      </c>
      <c r="F321" s="14" t="s">
        <v>796</v>
      </c>
      <c r="G321" s="14" t="s">
        <v>1717</v>
      </c>
      <c r="H321" s="14" t="s">
        <v>1941</v>
      </c>
      <c r="I321" s="14" t="s">
        <v>1384</v>
      </c>
      <c r="J321" s="14" t="s">
        <v>1594</v>
      </c>
      <c r="K321" s="14" t="s">
        <v>1595</v>
      </c>
      <c r="L321" s="14" t="s">
        <v>1040</v>
      </c>
      <c r="O321" s="14" t="s">
        <v>1415</v>
      </c>
      <c r="P321" s="14" t="s">
        <v>1600</v>
      </c>
      <c r="R321" s="14">
        <v>18</v>
      </c>
      <c r="S321" s="14" t="s">
        <v>1600</v>
      </c>
      <c r="T321" s="14" t="s">
        <v>1272</v>
      </c>
      <c r="U321" s="14">
        <f t="shared" si="32"/>
      </c>
      <c r="V321" s="14">
        <f t="shared" si="33"/>
        <v>1</v>
      </c>
      <c r="W321" s="14">
        <f t="shared" si="34"/>
        <v>0</v>
      </c>
      <c r="X321" s="14">
        <f t="shared" si="35"/>
        <v>0</v>
      </c>
      <c r="Y321" s="14">
        <f t="shared" si="36"/>
        <v>0</v>
      </c>
      <c r="Z321" s="14">
        <f t="shared" si="37"/>
        <v>0</v>
      </c>
      <c r="AA321" s="14">
        <f t="shared" si="42"/>
        <v>0</v>
      </c>
      <c r="AB321" s="14">
        <f t="shared" si="43"/>
        <v>0</v>
      </c>
    </row>
    <row r="322" spans="1:28" ht="102">
      <c r="A322" s="18" t="s">
        <v>1932</v>
      </c>
      <c r="B322" s="18" t="s">
        <v>2255</v>
      </c>
      <c r="C322" s="30"/>
      <c r="D322" s="14">
        <v>1904</v>
      </c>
      <c r="E322" s="14" t="s">
        <v>842</v>
      </c>
      <c r="F322" s="14" t="s">
        <v>1218</v>
      </c>
      <c r="G322" s="14" t="s">
        <v>1848</v>
      </c>
      <c r="H322" s="14" t="s">
        <v>1949</v>
      </c>
      <c r="I322" s="14" t="s">
        <v>1384</v>
      </c>
      <c r="J322" s="14" t="s">
        <v>2350</v>
      </c>
      <c r="K322" s="14" t="s">
        <v>2346</v>
      </c>
      <c r="L322" s="14" t="s">
        <v>1040</v>
      </c>
      <c r="O322" s="14" t="s">
        <v>1415</v>
      </c>
      <c r="P322" s="14" t="s">
        <v>1601</v>
      </c>
      <c r="R322" s="14">
        <v>18</v>
      </c>
      <c r="U322" s="14">
        <f aca="true" t="shared" si="44" ref="U322:U385">IF(ISBLANK(A322),IF(ISNUMBER(FIND("hard",LOWER(P322),1)),"hard",IF(ISNUMBER(FIND("medium",LOWER(P322),1)),"medium",IF(ISNUMBER(FIND("easy",LOWER(P322),1)),"easy","Unclassified"))),"")</f>
      </c>
      <c r="V322" s="14">
        <f aca="true" t="shared" si="45" ref="V322:V385">IF($A322="Done",1,0)</f>
        <v>1</v>
      </c>
      <c r="W322" s="14">
        <f aca="true" t="shared" si="46" ref="W322:W385">IF($A322="Submission",1,0)</f>
        <v>0</v>
      </c>
      <c r="X322" s="14">
        <f aca="true" t="shared" si="47" ref="X322:X385">IF($A322="Discussion",1,0)</f>
        <v>0</v>
      </c>
      <c r="Y322" s="14">
        <f aca="true" t="shared" si="48" ref="Y322:Y385">IF($A322="Proposed",1,0)</f>
        <v>0</v>
      </c>
      <c r="Z322" s="14">
        <f aca="true" t="shared" si="49" ref="Z322:Z385">IF(AND(M322="E",SUM(V322:Y322)&lt;1),1,0)</f>
        <v>0</v>
      </c>
      <c r="AA322" s="14">
        <f t="shared" si="42"/>
        <v>0</v>
      </c>
      <c r="AB322" s="14">
        <f t="shared" si="43"/>
        <v>0</v>
      </c>
    </row>
    <row r="323" spans="1:223" s="26" customFormat="1" ht="114.75">
      <c r="A323" s="18" t="s">
        <v>1932</v>
      </c>
      <c r="B323" s="18" t="s">
        <v>2255</v>
      </c>
      <c r="C323" s="30"/>
      <c r="D323" s="14">
        <v>822</v>
      </c>
      <c r="E323" s="14" t="s">
        <v>2635</v>
      </c>
      <c r="F323" s="14" t="s">
        <v>1863</v>
      </c>
      <c r="G323" s="14" t="s">
        <v>1864</v>
      </c>
      <c r="H323" s="14" t="s">
        <v>54</v>
      </c>
      <c r="I323" s="14" t="s">
        <v>1384</v>
      </c>
      <c r="J323" s="14" t="s">
        <v>2317</v>
      </c>
      <c r="K323" s="14" t="s">
        <v>2318</v>
      </c>
      <c r="L323" s="14" t="s">
        <v>1040</v>
      </c>
      <c r="M323" s="14"/>
      <c r="N323" s="14"/>
      <c r="O323" s="14" t="s">
        <v>1961</v>
      </c>
      <c r="P323" s="14" t="s">
        <v>2627</v>
      </c>
      <c r="Q323" s="14"/>
      <c r="R323" s="14">
        <v>18</v>
      </c>
      <c r="S323" s="14"/>
      <c r="T323" s="14"/>
      <c r="U323" s="14">
        <f t="shared" si="44"/>
      </c>
      <c r="V323" s="14">
        <f t="shared" si="45"/>
        <v>1</v>
      </c>
      <c r="W323" s="14">
        <f t="shared" si="46"/>
        <v>0</v>
      </c>
      <c r="X323" s="14">
        <f t="shared" si="47"/>
        <v>0</v>
      </c>
      <c r="Y323" s="14">
        <f t="shared" si="48"/>
        <v>0</v>
      </c>
      <c r="Z323" s="14">
        <f t="shared" si="49"/>
        <v>0</v>
      </c>
      <c r="AA323" s="14">
        <f t="shared" si="42"/>
        <v>0</v>
      </c>
      <c r="AB323" s="14">
        <f t="shared" si="43"/>
        <v>0</v>
      </c>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c r="EA323" s="14"/>
      <c r="EB323" s="14"/>
      <c r="EC323" s="14"/>
      <c r="ED323" s="14"/>
      <c r="EE323" s="14"/>
      <c r="EF323" s="14"/>
      <c r="EG323" s="14"/>
      <c r="EH323" s="14"/>
      <c r="EI323" s="14"/>
      <c r="EJ323" s="14"/>
      <c r="EK323" s="14"/>
      <c r="EL323" s="14"/>
      <c r="EM323" s="14"/>
      <c r="EN323" s="14"/>
      <c r="EO323" s="14"/>
      <c r="EP323" s="14"/>
      <c r="EQ323" s="14"/>
      <c r="ER323" s="14"/>
      <c r="ES323" s="14"/>
      <c r="ET323" s="14"/>
      <c r="EU323" s="14"/>
      <c r="EV323" s="14"/>
      <c r="EW323" s="14"/>
      <c r="EX323" s="14"/>
      <c r="EY323" s="14"/>
      <c r="EZ323" s="14"/>
      <c r="FA323" s="14"/>
      <c r="FB323" s="14"/>
      <c r="FC323" s="14"/>
      <c r="FD323" s="14"/>
      <c r="FE323" s="14"/>
      <c r="FF323" s="14"/>
      <c r="FG323" s="14"/>
      <c r="FH323" s="14"/>
      <c r="FI323" s="14"/>
      <c r="FJ323" s="14"/>
      <c r="FK323" s="14"/>
      <c r="FL323" s="14"/>
      <c r="FM323" s="14"/>
      <c r="FN323" s="14"/>
      <c r="FO323" s="14"/>
      <c r="FP323" s="14"/>
      <c r="FQ323" s="14"/>
      <c r="FR323" s="14"/>
      <c r="FS323" s="14"/>
      <c r="FT323" s="14"/>
      <c r="FU323" s="14"/>
      <c r="FV323" s="14"/>
      <c r="FW323" s="14"/>
      <c r="FX323" s="14"/>
      <c r="FY323" s="14"/>
      <c r="FZ323" s="14"/>
      <c r="GA323" s="14"/>
      <c r="GB323" s="14"/>
      <c r="GC323" s="14"/>
      <c r="GD323" s="14"/>
      <c r="GE323" s="14"/>
      <c r="GF323" s="14"/>
      <c r="GG323" s="14"/>
      <c r="GH323" s="14"/>
      <c r="GI323" s="14"/>
      <c r="GJ323" s="14"/>
      <c r="GK323" s="14"/>
      <c r="GL323" s="14"/>
      <c r="GM323" s="14"/>
      <c r="GN323" s="14"/>
      <c r="GO323" s="14"/>
      <c r="GP323" s="14"/>
      <c r="GQ323" s="14"/>
      <c r="GR323" s="14"/>
      <c r="GS323" s="14"/>
      <c r="GT323" s="14"/>
      <c r="GU323" s="14"/>
      <c r="GV323" s="14"/>
      <c r="GW323" s="14"/>
      <c r="GX323" s="14"/>
      <c r="GY323" s="14"/>
      <c r="GZ323" s="14"/>
      <c r="HA323" s="14"/>
      <c r="HB323" s="14"/>
      <c r="HC323" s="14"/>
      <c r="HD323" s="14"/>
      <c r="HE323" s="14"/>
      <c r="HF323" s="14"/>
      <c r="HG323" s="14"/>
      <c r="HH323" s="14"/>
      <c r="HI323" s="14"/>
      <c r="HJ323" s="14"/>
      <c r="HK323" s="14"/>
      <c r="HL323" s="14"/>
      <c r="HM323" s="14"/>
      <c r="HN323" s="14"/>
      <c r="HO323" s="14"/>
    </row>
    <row r="324" spans="1:28" ht="63.75">
      <c r="A324" s="18" t="s">
        <v>1932</v>
      </c>
      <c r="B324" s="18" t="s">
        <v>2255</v>
      </c>
      <c r="C324" s="30"/>
      <c r="D324" s="14">
        <v>321</v>
      </c>
      <c r="E324" s="14" t="s">
        <v>247</v>
      </c>
      <c r="F324" s="14" t="s">
        <v>661</v>
      </c>
      <c r="G324" s="14" t="s">
        <v>1690</v>
      </c>
      <c r="H324" s="14" t="s">
        <v>1841</v>
      </c>
      <c r="I324" s="14" t="s">
        <v>1384</v>
      </c>
      <c r="J324" s="14" t="s">
        <v>248</v>
      </c>
      <c r="K324" s="14" t="s">
        <v>249</v>
      </c>
      <c r="L324" s="14" t="s">
        <v>1041</v>
      </c>
      <c r="N324" s="14">
        <v>321</v>
      </c>
      <c r="O324" s="14" t="s">
        <v>1415</v>
      </c>
      <c r="P324" s="14" t="s">
        <v>464</v>
      </c>
      <c r="R324" s="14">
        <v>17</v>
      </c>
      <c r="U324" s="14">
        <f t="shared" si="44"/>
      </c>
      <c r="V324" s="14">
        <f t="shared" si="45"/>
        <v>1</v>
      </c>
      <c r="W324" s="14">
        <f t="shared" si="46"/>
        <v>0</v>
      </c>
      <c r="X324" s="14">
        <f t="shared" si="47"/>
        <v>0</v>
      </c>
      <c r="Y324" s="14">
        <f t="shared" si="48"/>
        <v>0</v>
      </c>
      <c r="Z324" s="14">
        <f t="shared" si="49"/>
        <v>0</v>
      </c>
      <c r="AA324" s="14">
        <f t="shared" si="42"/>
        <v>0</v>
      </c>
      <c r="AB324" s="14">
        <f t="shared" si="43"/>
        <v>0</v>
      </c>
    </row>
    <row r="325" spans="1:28" ht="63.75">
      <c r="A325" s="18" t="s">
        <v>1932</v>
      </c>
      <c r="B325" s="18" t="s">
        <v>2255</v>
      </c>
      <c r="C325" s="30"/>
      <c r="D325" s="14">
        <v>1899</v>
      </c>
      <c r="E325" s="14" t="s">
        <v>842</v>
      </c>
      <c r="F325" s="14" t="s">
        <v>661</v>
      </c>
      <c r="G325" s="14" t="s">
        <v>1690</v>
      </c>
      <c r="H325" s="14" t="s">
        <v>1841</v>
      </c>
      <c r="I325" s="14" t="s">
        <v>1384</v>
      </c>
      <c r="J325" s="14" t="s">
        <v>2112</v>
      </c>
      <c r="K325" s="14" t="s">
        <v>2113</v>
      </c>
      <c r="L325" s="14" t="s">
        <v>1041</v>
      </c>
      <c r="N325" s="14">
        <v>321</v>
      </c>
      <c r="O325" s="14" t="s">
        <v>1415</v>
      </c>
      <c r="P325" s="14" t="s">
        <v>2621</v>
      </c>
      <c r="R325" s="14">
        <v>17</v>
      </c>
      <c r="U325" s="14">
        <f t="shared" si="44"/>
      </c>
      <c r="V325" s="14">
        <f t="shared" si="45"/>
        <v>1</v>
      </c>
      <c r="W325" s="14">
        <f t="shared" si="46"/>
        <v>0</v>
      </c>
      <c r="X325" s="14">
        <f t="shared" si="47"/>
        <v>0</v>
      </c>
      <c r="Y325" s="14">
        <f t="shared" si="48"/>
        <v>0</v>
      </c>
      <c r="Z325" s="14">
        <f t="shared" si="49"/>
        <v>0</v>
      </c>
      <c r="AA325" s="14">
        <f t="shared" si="42"/>
        <v>0</v>
      </c>
      <c r="AB325" s="14">
        <f t="shared" si="43"/>
        <v>0</v>
      </c>
    </row>
    <row r="326" spans="1:28" ht="127.5">
      <c r="A326" s="18" t="s">
        <v>1932</v>
      </c>
      <c r="B326" s="18" t="s">
        <v>2255</v>
      </c>
      <c r="C326" s="30"/>
      <c r="D326" s="14">
        <v>322</v>
      </c>
      <c r="E326" s="14" t="s">
        <v>247</v>
      </c>
      <c r="F326" s="14" t="s">
        <v>661</v>
      </c>
      <c r="G326" s="14" t="s">
        <v>1690</v>
      </c>
      <c r="H326" s="14" t="s">
        <v>250</v>
      </c>
      <c r="I326" s="14" t="s">
        <v>1384</v>
      </c>
      <c r="J326" s="14" t="s">
        <v>251</v>
      </c>
      <c r="K326" s="14" t="s">
        <v>252</v>
      </c>
      <c r="L326" s="14" t="s">
        <v>1041</v>
      </c>
      <c r="N326" s="14">
        <v>321</v>
      </c>
      <c r="O326" s="14" t="s">
        <v>1961</v>
      </c>
      <c r="P326" s="14" t="s">
        <v>1603</v>
      </c>
      <c r="R326" s="14">
        <v>17</v>
      </c>
      <c r="U326" s="14">
        <f t="shared" si="44"/>
      </c>
      <c r="V326" s="14">
        <f t="shared" si="45"/>
        <v>1</v>
      </c>
      <c r="W326" s="14">
        <f t="shared" si="46"/>
        <v>0</v>
      </c>
      <c r="X326" s="14">
        <f t="shared" si="47"/>
        <v>0</v>
      </c>
      <c r="Y326" s="14">
        <f t="shared" si="48"/>
        <v>0</v>
      </c>
      <c r="Z326" s="14">
        <f t="shared" si="49"/>
        <v>0</v>
      </c>
      <c r="AA326" s="14">
        <f t="shared" si="42"/>
        <v>0</v>
      </c>
      <c r="AB326" s="14">
        <f t="shared" si="43"/>
        <v>0</v>
      </c>
    </row>
    <row r="327" spans="1:223" s="26" customFormat="1" ht="306">
      <c r="A327" s="18" t="s">
        <v>1932</v>
      </c>
      <c r="B327" s="18" t="s">
        <v>2255</v>
      </c>
      <c r="C327" s="30"/>
      <c r="D327" s="14">
        <v>331</v>
      </c>
      <c r="E327" s="14" t="s">
        <v>247</v>
      </c>
      <c r="F327" s="14" t="s">
        <v>311</v>
      </c>
      <c r="G327" s="14" t="s">
        <v>1872</v>
      </c>
      <c r="H327" s="14" t="s">
        <v>107</v>
      </c>
      <c r="I327" s="14" t="s">
        <v>1384</v>
      </c>
      <c r="J327" s="14" t="s">
        <v>260</v>
      </c>
      <c r="K327" s="14" t="s">
        <v>261</v>
      </c>
      <c r="L327" s="14" t="s">
        <v>1041</v>
      </c>
      <c r="M327" s="14"/>
      <c r="N327" s="14">
        <v>331</v>
      </c>
      <c r="O327" s="14" t="s">
        <v>1961</v>
      </c>
      <c r="P327" s="31" t="s">
        <v>1604</v>
      </c>
      <c r="Q327" s="14"/>
      <c r="R327" s="14">
        <v>17</v>
      </c>
      <c r="S327" s="14"/>
      <c r="T327" s="14"/>
      <c r="U327" s="14">
        <f t="shared" si="44"/>
      </c>
      <c r="V327" s="14">
        <f t="shared" si="45"/>
        <v>1</v>
      </c>
      <c r="W327" s="14">
        <f t="shared" si="46"/>
        <v>0</v>
      </c>
      <c r="X327" s="14">
        <f t="shared" si="47"/>
        <v>0</v>
      </c>
      <c r="Y327" s="14">
        <f t="shared" si="48"/>
        <v>0</v>
      </c>
      <c r="Z327" s="14">
        <f t="shared" si="49"/>
        <v>0</v>
      </c>
      <c r="AA327" s="14">
        <f t="shared" si="42"/>
        <v>0</v>
      </c>
      <c r="AB327" s="14">
        <f t="shared" si="43"/>
        <v>0</v>
      </c>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c r="EV327" s="14"/>
      <c r="EW327" s="14"/>
      <c r="EX327" s="14"/>
      <c r="EY327" s="14"/>
      <c r="EZ327" s="14"/>
      <c r="FA327" s="14"/>
      <c r="FB327" s="14"/>
      <c r="FC327" s="14"/>
      <c r="FD327" s="14"/>
      <c r="FE327" s="14"/>
      <c r="FF327" s="14"/>
      <c r="FG327" s="14"/>
      <c r="FH327" s="14"/>
      <c r="FI327" s="14"/>
      <c r="FJ327" s="14"/>
      <c r="FK327" s="14"/>
      <c r="FL327" s="14"/>
      <c r="FM327" s="14"/>
      <c r="FN327" s="14"/>
      <c r="FO327" s="14"/>
      <c r="FP327" s="14"/>
      <c r="FQ327" s="14"/>
      <c r="FR327" s="14"/>
      <c r="FS327" s="14"/>
      <c r="FT327" s="14"/>
      <c r="FU327" s="14"/>
      <c r="FV327" s="14"/>
      <c r="FW327" s="14"/>
      <c r="FX327" s="14"/>
      <c r="FY327" s="14"/>
      <c r="FZ327" s="14"/>
      <c r="GA327" s="14"/>
      <c r="GB327" s="14"/>
      <c r="GC327" s="14"/>
      <c r="GD327" s="14"/>
      <c r="GE327" s="14"/>
      <c r="GF327" s="14"/>
      <c r="GG327" s="14"/>
      <c r="GH327" s="14"/>
      <c r="GI327" s="14"/>
      <c r="GJ327" s="14"/>
      <c r="GK327" s="14"/>
      <c r="GL327" s="14"/>
      <c r="GM327" s="14"/>
      <c r="GN327" s="14"/>
      <c r="GO327" s="14"/>
      <c r="GP327" s="14"/>
      <c r="GQ327" s="14"/>
      <c r="GR327" s="14"/>
      <c r="GS327" s="14"/>
      <c r="GT327" s="14"/>
      <c r="GU327" s="14"/>
      <c r="GV327" s="14"/>
      <c r="GW327" s="14"/>
      <c r="GX327" s="14"/>
      <c r="GY327" s="14"/>
      <c r="GZ327" s="14"/>
      <c r="HA327" s="14"/>
      <c r="HB327" s="14"/>
      <c r="HC327" s="14"/>
      <c r="HD327" s="14"/>
      <c r="HE327" s="14"/>
      <c r="HF327" s="14"/>
      <c r="HG327" s="14"/>
      <c r="HH327" s="14"/>
      <c r="HI327" s="14"/>
      <c r="HJ327" s="14"/>
      <c r="HK327" s="14"/>
      <c r="HL327" s="14"/>
      <c r="HM327" s="14"/>
      <c r="HN327" s="14"/>
      <c r="HO327" s="14"/>
    </row>
    <row r="328" spans="1:223" s="26" customFormat="1" ht="127.5">
      <c r="A328" s="18" t="s">
        <v>1932</v>
      </c>
      <c r="B328" s="18" t="s">
        <v>2255</v>
      </c>
      <c r="C328" s="30"/>
      <c r="D328" s="14">
        <v>1994</v>
      </c>
      <c r="E328" s="14" t="s">
        <v>842</v>
      </c>
      <c r="F328" s="14" t="s">
        <v>311</v>
      </c>
      <c r="G328" s="14" t="s">
        <v>1872</v>
      </c>
      <c r="H328" s="14" t="s">
        <v>214</v>
      </c>
      <c r="I328" s="14" t="s">
        <v>1384</v>
      </c>
      <c r="J328" s="14" t="s">
        <v>2330</v>
      </c>
      <c r="K328" s="14" t="s">
        <v>2023</v>
      </c>
      <c r="L328" s="14" t="s">
        <v>1041</v>
      </c>
      <c r="M328" s="14"/>
      <c r="N328" s="14">
        <v>331</v>
      </c>
      <c r="O328" s="14" t="s">
        <v>1961</v>
      </c>
      <c r="P328" s="14" t="s">
        <v>2624</v>
      </c>
      <c r="Q328" s="14"/>
      <c r="R328" s="14">
        <v>17</v>
      </c>
      <c r="S328" s="14"/>
      <c r="T328" s="14"/>
      <c r="U328" s="14">
        <f t="shared" si="44"/>
      </c>
      <c r="V328" s="14">
        <f t="shared" si="45"/>
        <v>1</v>
      </c>
      <c r="W328" s="14">
        <f t="shared" si="46"/>
        <v>0</v>
      </c>
      <c r="X328" s="14">
        <f t="shared" si="47"/>
        <v>0</v>
      </c>
      <c r="Y328" s="14">
        <f t="shared" si="48"/>
        <v>0</v>
      </c>
      <c r="Z328" s="14">
        <f t="shared" si="49"/>
        <v>0</v>
      </c>
      <c r="AA328" s="14">
        <f t="shared" si="42"/>
        <v>0</v>
      </c>
      <c r="AB328" s="14">
        <f t="shared" si="43"/>
        <v>0</v>
      </c>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c r="EV328" s="14"/>
      <c r="EW328" s="14"/>
      <c r="EX328" s="14"/>
      <c r="EY328" s="14"/>
      <c r="EZ328" s="14"/>
      <c r="FA328" s="14"/>
      <c r="FB328" s="14"/>
      <c r="FC328" s="14"/>
      <c r="FD328" s="14"/>
      <c r="FE328" s="14"/>
      <c r="FF328" s="14"/>
      <c r="FG328" s="14"/>
      <c r="FH328" s="14"/>
      <c r="FI328" s="14"/>
      <c r="FJ328" s="14"/>
      <c r="FK328" s="14"/>
      <c r="FL328" s="14"/>
      <c r="FM328" s="14"/>
      <c r="FN328" s="14"/>
      <c r="FO328" s="14"/>
      <c r="FP328" s="14"/>
      <c r="FQ328" s="14"/>
      <c r="FR328" s="14"/>
      <c r="FS328" s="14"/>
      <c r="FT328" s="14"/>
      <c r="FU328" s="14"/>
      <c r="FV328" s="14"/>
      <c r="FW328" s="14"/>
      <c r="FX328" s="14"/>
      <c r="FY328" s="14"/>
      <c r="FZ328" s="14"/>
      <c r="GA328" s="14"/>
      <c r="GB328" s="14"/>
      <c r="GC328" s="14"/>
      <c r="GD328" s="14"/>
      <c r="GE328" s="14"/>
      <c r="GF328" s="14"/>
      <c r="GG328" s="14"/>
      <c r="GH328" s="14"/>
      <c r="GI328" s="14"/>
      <c r="GJ328" s="14"/>
      <c r="GK328" s="14"/>
      <c r="GL328" s="14"/>
      <c r="GM328" s="14"/>
      <c r="GN328" s="14"/>
      <c r="GO328" s="14"/>
      <c r="GP328" s="14"/>
      <c r="GQ328" s="14"/>
      <c r="GR328" s="14"/>
      <c r="GS328" s="14"/>
      <c r="GT328" s="14"/>
      <c r="GU328" s="14"/>
      <c r="GV328" s="14"/>
      <c r="GW328" s="14"/>
      <c r="GX328" s="14"/>
      <c r="GY328" s="14"/>
      <c r="GZ328" s="14"/>
      <c r="HA328" s="14"/>
      <c r="HB328" s="14"/>
      <c r="HC328" s="14"/>
      <c r="HD328" s="14"/>
      <c r="HE328" s="14"/>
      <c r="HF328" s="14"/>
      <c r="HG328" s="14"/>
      <c r="HH328" s="14"/>
      <c r="HI328" s="14"/>
      <c r="HJ328" s="14"/>
      <c r="HK328" s="14"/>
      <c r="HL328" s="14"/>
      <c r="HM328" s="14"/>
      <c r="HN328" s="14"/>
      <c r="HO328" s="14"/>
    </row>
    <row r="329" spans="1:223" s="23" customFormat="1" ht="216.75">
      <c r="A329" s="18" t="s">
        <v>1932</v>
      </c>
      <c r="B329" s="18" t="s">
        <v>2255</v>
      </c>
      <c r="C329" s="30"/>
      <c r="D329" s="14">
        <v>468</v>
      </c>
      <c r="E329" s="14" t="s">
        <v>990</v>
      </c>
      <c r="F329" s="14" t="s">
        <v>177</v>
      </c>
      <c r="G329" s="14" t="s">
        <v>1598</v>
      </c>
      <c r="H329" s="14" t="s">
        <v>1598</v>
      </c>
      <c r="I329" s="14" t="s">
        <v>1384</v>
      </c>
      <c r="J329" s="14" t="s">
        <v>991</v>
      </c>
      <c r="K329" s="14" t="s">
        <v>992</v>
      </c>
      <c r="L329" s="14" t="s">
        <v>1657</v>
      </c>
      <c r="M329" s="14"/>
      <c r="N329" s="14">
        <v>468</v>
      </c>
      <c r="O329" s="14" t="s">
        <v>272</v>
      </c>
      <c r="P329" s="14" t="s">
        <v>2613</v>
      </c>
      <c r="Q329" s="14"/>
      <c r="R329" s="14">
        <v>17</v>
      </c>
      <c r="S329" s="14"/>
      <c r="T329" s="14" t="s">
        <v>1655</v>
      </c>
      <c r="U329" s="14">
        <f t="shared" si="44"/>
      </c>
      <c r="V329" s="14">
        <f t="shared" si="45"/>
        <v>1</v>
      </c>
      <c r="W329" s="14">
        <f t="shared" si="46"/>
        <v>0</v>
      </c>
      <c r="X329" s="14">
        <f t="shared" si="47"/>
        <v>0</v>
      </c>
      <c r="Y329" s="14">
        <f t="shared" si="48"/>
        <v>0</v>
      </c>
      <c r="Z329" s="14">
        <f t="shared" si="49"/>
        <v>0</v>
      </c>
      <c r="AA329" s="14">
        <f t="shared" si="42"/>
        <v>0</v>
      </c>
      <c r="AB329" s="14">
        <f t="shared" si="43"/>
        <v>0</v>
      </c>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c r="EW329" s="14"/>
      <c r="EX329" s="14"/>
      <c r="EY329" s="14"/>
      <c r="EZ329" s="14"/>
      <c r="FA329" s="14"/>
      <c r="FB329" s="14"/>
      <c r="FC329" s="14"/>
      <c r="FD329" s="14"/>
      <c r="FE329" s="14"/>
      <c r="FF329" s="14"/>
      <c r="FG329" s="14"/>
      <c r="FH329" s="14"/>
      <c r="FI329" s="14"/>
      <c r="FJ329" s="14"/>
      <c r="FK329" s="14"/>
      <c r="FL329" s="14"/>
      <c r="FM329" s="14"/>
      <c r="FN329" s="14"/>
      <c r="FO329" s="14"/>
      <c r="FP329" s="14"/>
      <c r="FQ329" s="14"/>
      <c r="FR329" s="14"/>
      <c r="FS329" s="14"/>
      <c r="FT329" s="14"/>
      <c r="FU329" s="14"/>
      <c r="FV329" s="14"/>
      <c r="FW329" s="14"/>
      <c r="FX329" s="14"/>
      <c r="FY329" s="14"/>
      <c r="FZ329" s="14"/>
      <c r="GA329" s="14"/>
      <c r="GB329" s="14"/>
      <c r="GC329" s="14"/>
      <c r="GD329" s="14"/>
      <c r="GE329" s="14"/>
      <c r="GF329" s="14"/>
      <c r="GG329" s="14"/>
      <c r="GH329" s="14"/>
      <c r="GI329" s="14"/>
      <c r="GJ329" s="14"/>
      <c r="GK329" s="14"/>
      <c r="GL329" s="14"/>
      <c r="GM329" s="14"/>
      <c r="GN329" s="14"/>
      <c r="GO329" s="14"/>
      <c r="GP329" s="14"/>
      <c r="GQ329" s="14"/>
      <c r="GR329" s="14"/>
      <c r="GS329" s="14"/>
      <c r="GT329" s="14"/>
      <c r="GU329" s="14"/>
      <c r="GV329" s="14"/>
      <c r="GW329" s="14"/>
      <c r="GX329" s="14"/>
      <c r="GY329" s="14"/>
      <c r="GZ329" s="14"/>
      <c r="HA329" s="14"/>
      <c r="HB329" s="14"/>
      <c r="HC329" s="14"/>
      <c r="HD329" s="14"/>
      <c r="HE329" s="14"/>
      <c r="HF329" s="14"/>
      <c r="HG329" s="14"/>
      <c r="HH329" s="14"/>
      <c r="HI329" s="14"/>
      <c r="HJ329" s="14"/>
      <c r="HK329" s="14"/>
      <c r="HL329" s="14"/>
      <c r="HM329" s="14"/>
      <c r="HN329" s="14"/>
      <c r="HO329" s="14"/>
    </row>
    <row r="330" spans="1:28" ht="153">
      <c r="A330" s="18" t="s">
        <v>1932</v>
      </c>
      <c r="B330" s="18" t="s">
        <v>2255</v>
      </c>
      <c r="C330" s="30"/>
      <c r="D330" s="14">
        <v>489</v>
      </c>
      <c r="E330" s="14" t="s">
        <v>990</v>
      </c>
      <c r="F330" s="14" t="s">
        <v>177</v>
      </c>
      <c r="G330" s="14" t="s">
        <v>1598</v>
      </c>
      <c r="H330" s="14" t="s">
        <v>1598</v>
      </c>
      <c r="I330" s="14" t="s">
        <v>1384</v>
      </c>
      <c r="J330" s="14" t="s">
        <v>991</v>
      </c>
      <c r="K330" s="14" t="s">
        <v>992</v>
      </c>
      <c r="L330" s="14" t="s">
        <v>1657</v>
      </c>
      <c r="N330" s="14">
        <v>468</v>
      </c>
      <c r="O330" s="14" t="s">
        <v>272</v>
      </c>
      <c r="P330" s="14" t="s">
        <v>1650</v>
      </c>
      <c r="R330" s="14">
        <v>17</v>
      </c>
      <c r="U330" s="14">
        <f t="shared" si="44"/>
      </c>
      <c r="V330" s="14">
        <f t="shared" si="45"/>
        <v>1</v>
      </c>
      <c r="W330" s="14">
        <f t="shared" si="46"/>
        <v>0</v>
      </c>
      <c r="X330" s="14">
        <f t="shared" si="47"/>
        <v>0</v>
      </c>
      <c r="Y330" s="14">
        <f t="shared" si="48"/>
        <v>0</v>
      </c>
      <c r="Z330" s="14">
        <f t="shared" si="49"/>
        <v>0</v>
      </c>
      <c r="AA330" s="14">
        <f t="shared" si="42"/>
        <v>0</v>
      </c>
      <c r="AB330" s="14">
        <f t="shared" si="43"/>
        <v>0</v>
      </c>
    </row>
    <row r="331" spans="1:28" ht="63.75">
      <c r="A331" s="18" t="s">
        <v>1932</v>
      </c>
      <c r="B331" s="18" t="s">
        <v>2255</v>
      </c>
      <c r="C331" s="30"/>
      <c r="D331" s="14">
        <v>77</v>
      </c>
      <c r="E331" s="14" t="s">
        <v>220</v>
      </c>
      <c r="F331" s="14" t="s">
        <v>1381</v>
      </c>
      <c r="G331" s="14" t="s">
        <v>662</v>
      </c>
      <c r="H331" s="14" t="s">
        <v>1836</v>
      </c>
      <c r="I331" s="14" t="s">
        <v>1384</v>
      </c>
      <c r="J331" s="14" t="s">
        <v>221</v>
      </c>
      <c r="K331" s="14" t="s">
        <v>222</v>
      </c>
      <c r="L331" s="14" t="s">
        <v>1041</v>
      </c>
      <c r="N331" s="14">
        <v>483</v>
      </c>
      <c r="O331" s="14" t="s">
        <v>1415</v>
      </c>
      <c r="P331" s="14" t="s">
        <v>1602</v>
      </c>
      <c r="R331" s="14">
        <v>17</v>
      </c>
      <c r="U331" s="14">
        <f t="shared" si="44"/>
      </c>
      <c r="V331" s="14">
        <f t="shared" si="45"/>
        <v>1</v>
      </c>
      <c r="W331" s="14">
        <f t="shared" si="46"/>
        <v>0</v>
      </c>
      <c r="X331" s="14">
        <f t="shared" si="47"/>
        <v>0</v>
      </c>
      <c r="Y331" s="14">
        <f t="shared" si="48"/>
        <v>0</v>
      </c>
      <c r="Z331" s="14">
        <f t="shared" si="49"/>
        <v>0</v>
      </c>
      <c r="AA331" s="14">
        <f t="shared" si="42"/>
        <v>0</v>
      </c>
      <c r="AB331" s="14">
        <f t="shared" si="43"/>
        <v>0</v>
      </c>
    </row>
    <row r="332" spans="1:223" s="25" customFormat="1" ht="255">
      <c r="A332" s="18" t="s">
        <v>1932</v>
      </c>
      <c r="B332" s="18" t="s">
        <v>2255</v>
      </c>
      <c r="C332" s="30"/>
      <c r="D332" s="14">
        <v>483</v>
      </c>
      <c r="E332" s="14" t="s">
        <v>990</v>
      </c>
      <c r="F332" s="14" t="s">
        <v>1330</v>
      </c>
      <c r="G332" s="14"/>
      <c r="H332" s="14"/>
      <c r="I332" s="14" t="s">
        <v>1384</v>
      </c>
      <c r="J332" s="14" t="s">
        <v>1331</v>
      </c>
      <c r="K332" s="14" t="s">
        <v>1332</v>
      </c>
      <c r="L332" s="14" t="s">
        <v>1041</v>
      </c>
      <c r="M332" s="14"/>
      <c r="N332" s="14">
        <v>483</v>
      </c>
      <c r="O332" s="14" t="s">
        <v>1415</v>
      </c>
      <c r="P332" s="14" t="s">
        <v>2614</v>
      </c>
      <c r="Q332" s="14"/>
      <c r="R332" s="14">
        <v>17</v>
      </c>
      <c r="S332" s="14"/>
      <c r="T332" s="14"/>
      <c r="U332" s="14">
        <f t="shared" si="44"/>
      </c>
      <c r="V332" s="14">
        <f t="shared" si="45"/>
        <v>1</v>
      </c>
      <c r="W332" s="14">
        <f t="shared" si="46"/>
        <v>0</v>
      </c>
      <c r="X332" s="14">
        <f t="shared" si="47"/>
        <v>0</v>
      </c>
      <c r="Y332" s="14">
        <f t="shared" si="48"/>
        <v>0</v>
      </c>
      <c r="Z332" s="14">
        <f t="shared" si="49"/>
        <v>0</v>
      </c>
      <c r="AA332" s="14">
        <f t="shared" si="42"/>
        <v>0</v>
      </c>
      <c r="AB332" s="14">
        <f t="shared" si="43"/>
        <v>0</v>
      </c>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c r="EL332" s="14"/>
      <c r="EM332" s="14"/>
      <c r="EN332" s="14"/>
      <c r="EO332" s="14"/>
      <c r="EP332" s="14"/>
      <c r="EQ332" s="14"/>
      <c r="ER332" s="14"/>
      <c r="ES332" s="14"/>
      <c r="ET332" s="14"/>
      <c r="EU332" s="14"/>
      <c r="EV332" s="14"/>
      <c r="EW332" s="14"/>
      <c r="EX332" s="14"/>
      <c r="EY332" s="14"/>
      <c r="EZ332" s="14"/>
      <c r="FA332" s="14"/>
      <c r="FB332" s="14"/>
      <c r="FC332" s="14"/>
      <c r="FD332" s="14"/>
      <c r="FE332" s="14"/>
      <c r="FF332" s="14"/>
      <c r="FG332" s="14"/>
      <c r="FH332" s="14"/>
      <c r="FI332" s="14"/>
      <c r="FJ332" s="14"/>
      <c r="FK332" s="14"/>
      <c r="FL332" s="14"/>
      <c r="FM332" s="14"/>
      <c r="FN332" s="14"/>
      <c r="FO332" s="14"/>
      <c r="FP332" s="14"/>
      <c r="FQ332" s="14"/>
      <c r="FR332" s="14"/>
      <c r="FS332" s="14"/>
      <c r="FT332" s="14"/>
      <c r="FU332" s="14"/>
      <c r="FV332" s="14"/>
      <c r="FW332" s="14"/>
      <c r="FX332" s="14"/>
      <c r="FY332" s="14"/>
      <c r="FZ332" s="14"/>
      <c r="GA332" s="14"/>
      <c r="GB332" s="14"/>
      <c r="GC332" s="14"/>
      <c r="GD332" s="14"/>
      <c r="GE332" s="14"/>
      <c r="GF332" s="14"/>
      <c r="GG332" s="14"/>
      <c r="GH332" s="14"/>
      <c r="GI332" s="14"/>
      <c r="GJ332" s="14"/>
      <c r="GK332" s="14"/>
      <c r="GL332" s="14"/>
      <c r="GM332" s="14"/>
      <c r="GN332" s="14"/>
      <c r="GO332" s="14"/>
      <c r="GP332" s="14"/>
      <c r="GQ332" s="14"/>
      <c r="GR332" s="14"/>
      <c r="GS332" s="14"/>
      <c r="GT332" s="14"/>
      <c r="GU332" s="14"/>
      <c r="GV332" s="14"/>
      <c r="GW332" s="14"/>
      <c r="GX332" s="14"/>
      <c r="GY332" s="14"/>
      <c r="GZ332" s="14"/>
      <c r="HA332" s="14"/>
      <c r="HB332" s="14"/>
      <c r="HC332" s="14"/>
      <c r="HD332" s="14"/>
      <c r="HE332" s="14"/>
      <c r="HF332" s="14"/>
      <c r="HG332" s="14"/>
      <c r="HH332" s="14"/>
      <c r="HI332" s="14"/>
      <c r="HJ332" s="14"/>
      <c r="HK332" s="14"/>
      <c r="HL332" s="14"/>
      <c r="HM332" s="14"/>
      <c r="HN332" s="14"/>
      <c r="HO332" s="14"/>
    </row>
    <row r="333" spans="1:28" ht="89.25">
      <c r="A333" s="18" t="s">
        <v>1932</v>
      </c>
      <c r="B333" s="18" t="s">
        <v>2255</v>
      </c>
      <c r="C333" s="30"/>
      <c r="D333" s="14">
        <v>504</v>
      </c>
      <c r="E333" s="14" t="s">
        <v>990</v>
      </c>
      <c r="F333" s="14" t="s">
        <v>1330</v>
      </c>
      <c r="G333" s="14"/>
      <c r="H333" s="14"/>
      <c r="I333" s="14" t="s">
        <v>1384</v>
      </c>
      <c r="J333" s="14" t="s">
        <v>1331</v>
      </c>
      <c r="K333" s="14" t="s">
        <v>1332</v>
      </c>
      <c r="L333" s="14" t="s">
        <v>1041</v>
      </c>
      <c r="N333" s="14">
        <v>483</v>
      </c>
      <c r="O333" s="14" t="s">
        <v>1415</v>
      </c>
      <c r="P333" s="14" t="s">
        <v>1602</v>
      </c>
      <c r="R333" s="14">
        <v>17</v>
      </c>
      <c r="U333" s="14">
        <f t="shared" si="44"/>
      </c>
      <c r="V333" s="14">
        <f t="shared" si="45"/>
        <v>1</v>
      </c>
      <c r="W333" s="14">
        <f t="shared" si="46"/>
        <v>0</v>
      </c>
      <c r="X333" s="14">
        <f t="shared" si="47"/>
        <v>0</v>
      </c>
      <c r="Y333" s="14">
        <f t="shared" si="48"/>
        <v>0</v>
      </c>
      <c r="Z333" s="14">
        <f t="shared" si="49"/>
        <v>0</v>
      </c>
      <c r="AA333" s="14">
        <f t="shared" si="42"/>
        <v>0</v>
      </c>
      <c r="AB333" s="14">
        <f t="shared" si="43"/>
        <v>0</v>
      </c>
    </row>
    <row r="334" spans="1:28" ht="76.5">
      <c r="A334" s="18" t="s">
        <v>1932</v>
      </c>
      <c r="B334" s="18" t="s">
        <v>2255</v>
      </c>
      <c r="C334" s="30"/>
      <c r="D334" s="14">
        <v>999</v>
      </c>
      <c r="E334" s="14" t="s">
        <v>292</v>
      </c>
      <c r="F334" s="14" t="s">
        <v>1381</v>
      </c>
      <c r="G334" s="14" t="s">
        <v>662</v>
      </c>
      <c r="H334" s="14" t="s">
        <v>1330</v>
      </c>
      <c r="I334" s="14" t="s">
        <v>1384</v>
      </c>
      <c r="J334" s="14" t="s">
        <v>300</v>
      </c>
      <c r="K334" s="14" t="s">
        <v>301</v>
      </c>
      <c r="L334" s="14" t="s">
        <v>1041</v>
      </c>
      <c r="N334" s="14">
        <v>483</v>
      </c>
      <c r="O334" s="14" t="s">
        <v>1415</v>
      </c>
      <c r="P334" s="14" t="s">
        <v>1602</v>
      </c>
      <c r="R334" s="14">
        <v>17</v>
      </c>
      <c r="U334" s="14">
        <f t="shared" si="44"/>
      </c>
      <c r="V334" s="14">
        <f t="shared" si="45"/>
        <v>1</v>
      </c>
      <c r="W334" s="14">
        <f t="shared" si="46"/>
        <v>0</v>
      </c>
      <c r="X334" s="14">
        <f t="shared" si="47"/>
        <v>0</v>
      </c>
      <c r="Y334" s="14">
        <f t="shared" si="48"/>
        <v>0</v>
      </c>
      <c r="Z334" s="14">
        <f t="shared" si="49"/>
        <v>0</v>
      </c>
      <c r="AA334" s="14">
        <f t="shared" si="42"/>
        <v>0</v>
      </c>
      <c r="AB334" s="14">
        <f t="shared" si="43"/>
        <v>0</v>
      </c>
    </row>
    <row r="335" spans="1:28" ht="76.5">
      <c r="A335" s="18" t="s">
        <v>1932</v>
      </c>
      <c r="B335" s="18" t="s">
        <v>2255</v>
      </c>
      <c r="C335" s="30"/>
      <c r="D335" s="14">
        <v>2290</v>
      </c>
      <c r="E335" s="14" t="s">
        <v>2599</v>
      </c>
      <c r="F335" s="14" t="s">
        <v>1381</v>
      </c>
      <c r="G335" s="14" t="s">
        <v>662</v>
      </c>
      <c r="H335" s="14" t="s">
        <v>1330</v>
      </c>
      <c r="I335" s="14" t="s">
        <v>1384</v>
      </c>
      <c r="J335" s="14" t="s">
        <v>2465</v>
      </c>
      <c r="K335" s="14" t="s">
        <v>301</v>
      </c>
      <c r="L335" s="14" t="s">
        <v>1041</v>
      </c>
      <c r="N335" s="14">
        <v>483</v>
      </c>
      <c r="O335" s="14" t="s">
        <v>1415</v>
      </c>
      <c r="P335" s="14" t="s">
        <v>1602</v>
      </c>
      <c r="R335" s="14">
        <v>17</v>
      </c>
      <c r="U335" s="14">
        <f t="shared" si="44"/>
      </c>
      <c r="V335" s="14">
        <f t="shared" si="45"/>
        <v>1</v>
      </c>
      <c r="W335" s="14">
        <f t="shared" si="46"/>
        <v>0</v>
      </c>
      <c r="X335" s="14">
        <f t="shared" si="47"/>
        <v>0</v>
      </c>
      <c r="Y335" s="14">
        <f t="shared" si="48"/>
        <v>0</v>
      </c>
      <c r="Z335" s="14">
        <f t="shared" si="49"/>
        <v>0</v>
      </c>
      <c r="AA335" s="14">
        <f t="shared" si="42"/>
        <v>0</v>
      </c>
      <c r="AB335" s="14">
        <f t="shared" si="43"/>
        <v>0</v>
      </c>
    </row>
    <row r="336" spans="1:28" ht="38.25">
      <c r="A336" s="18" t="s">
        <v>1932</v>
      </c>
      <c r="B336" s="18" t="s">
        <v>2255</v>
      </c>
      <c r="C336" s="30"/>
      <c r="D336" s="14">
        <v>746</v>
      </c>
      <c r="E336" s="14" t="s">
        <v>2635</v>
      </c>
      <c r="F336" s="14" t="s">
        <v>1381</v>
      </c>
      <c r="G336" s="14" t="s">
        <v>662</v>
      </c>
      <c r="H336" s="14" t="s">
        <v>1836</v>
      </c>
      <c r="I336" s="14" t="s">
        <v>1951</v>
      </c>
      <c r="J336" s="14" t="s">
        <v>1213</v>
      </c>
      <c r="K336" s="14" t="s">
        <v>1214</v>
      </c>
      <c r="L336" s="14" t="s">
        <v>1041</v>
      </c>
      <c r="N336" s="14">
        <v>483</v>
      </c>
      <c r="O336" s="14" t="s">
        <v>1961</v>
      </c>
      <c r="P336" s="14" t="s">
        <v>2617</v>
      </c>
      <c r="R336" s="14">
        <v>17</v>
      </c>
      <c r="U336" s="14">
        <f t="shared" si="44"/>
      </c>
      <c r="V336" s="14">
        <f t="shared" si="45"/>
        <v>1</v>
      </c>
      <c r="W336" s="14">
        <f t="shared" si="46"/>
        <v>0</v>
      </c>
      <c r="X336" s="14">
        <f t="shared" si="47"/>
        <v>0</v>
      </c>
      <c r="Y336" s="14">
        <f t="shared" si="48"/>
        <v>0</v>
      </c>
      <c r="Z336" s="14">
        <f t="shared" si="49"/>
        <v>0</v>
      </c>
      <c r="AA336" s="14">
        <f t="shared" si="42"/>
        <v>0</v>
      </c>
      <c r="AB336" s="14">
        <f t="shared" si="43"/>
        <v>0</v>
      </c>
    </row>
    <row r="337" spans="1:28" ht="89.25">
      <c r="A337" s="18" t="s">
        <v>1932</v>
      </c>
      <c r="B337" s="18" t="s">
        <v>2255</v>
      </c>
      <c r="C337" s="30"/>
      <c r="D337" s="14">
        <v>484</v>
      </c>
      <c r="E337" s="14" t="s">
        <v>990</v>
      </c>
      <c r="F337" s="14" t="s">
        <v>661</v>
      </c>
      <c r="G337" s="14"/>
      <c r="H337" s="14"/>
      <c r="I337" s="14" t="s">
        <v>1384</v>
      </c>
      <c r="J337" s="14" t="s">
        <v>1333</v>
      </c>
      <c r="K337" s="14" t="s">
        <v>1334</v>
      </c>
      <c r="L337" s="14" t="s">
        <v>1041</v>
      </c>
      <c r="N337" s="14">
        <v>484</v>
      </c>
      <c r="O337" s="14" t="s">
        <v>272</v>
      </c>
      <c r="P337" s="14" t="s">
        <v>2615</v>
      </c>
      <c r="R337" s="14">
        <v>17</v>
      </c>
      <c r="U337" s="14">
        <f t="shared" si="44"/>
      </c>
      <c r="V337" s="14">
        <f t="shared" si="45"/>
        <v>1</v>
      </c>
      <c r="W337" s="14">
        <f t="shared" si="46"/>
        <v>0</v>
      </c>
      <c r="X337" s="14">
        <f t="shared" si="47"/>
        <v>0</v>
      </c>
      <c r="Y337" s="14">
        <f t="shared" si="48"/>
        <v>0</v>
      </c>
      <c r="Z337" s="14">
        <f t="shared" si="49"/>
        <v>0</v>
      </c>
      <c r="AA337" s="14">
        <f t="shared" si="42"/>
        <v>0</v>
      </c>
      <c r="AB337" s="14">
        <f t="shared" si="43"/>
        <v>0</v>
      </c>
    </row>
    <row r="338" spans="1:28" ht="76.5">
      <c r="A338" s="18" t="s">
        <v>1932</v>
      </c>
      <c r="B338" s="18" t="s">
        <v>2255</v>
      </c>
      <c r="C338" s="30"/>
      <c r="D338" s="14">
        <v>486</v>
      </c>
      <c r="E338" s="14" t="s">
        <v>990</v>
      </c>
      <c r="F338" s="14" t="s">
        <v>1337</v>
      </c>
      <c r="G338" s="14"/>
      <c r="H338" s="14"/>
      <c r="I338" s="14" t="s">
        <v>1384</v>
      </c>
      <c r="J338" s="14" t="s">
        <v>1338</v>
      </c>
      <c r="K338" s="14" t="s">
        <v>1339</v>
      </c>
      <c r="L338" s="14" t="s">
        <v>1041</v>
      </c>
      <c r="N338" s="14">
        <v>484</v>
      </c>
      <c r="O338" s="14" t="s">
        <v>272</v>
      </c>
      <c r="P338" s="14" t="s">
        <v>2616</v>
      </c>
      <c r="R338" s="14">
        <v>17</v>
      </c>
      <c r="U338" s="14">
        <f t="shared" si="44"/>
      </c>
      <c r="V338" s="14">
        <f t="shared" si="45"/>
        <v>1</v>
      </c>
      <c r="W338" s="14">
        <f t="shared" si="46"/>
        <v>0</v>
      </c>
      <c r="X338" s="14">
        <f t="shared" si="47"/>
        <v>0</v>
      </c>
      <c r="Y338" s="14">
        <f t="shared" si="48"/>
        <v>0</v>
      </c>
      <c r="Z338" s="14">
        <f t="shared" si="49"/>
        <v>0</v>
      </c>
      <c r="AA338" s="14">
        <f t="shared" si="42"/>
        <v>0</v>
      </c>
      <c r="AB338" s="14">
        <f t="shared" si="43"/>
        <v>0</v>
      </c>
    </row>
    <row r="339" spans="1:28" ht="51">
      <c r="A339" s="18" t="s">
        <v>1932</v>
      </c>
      <c r="B339" s="18" t="s">
        <v>2255</v>
      </c>
      <c r="C339" s="30"/>
      <c r="D339" s="14">
        <v>505</v>
      </c>
      <c r="E339" s="14" t="s">
        <v>990</v>
      </c>
      <c r="F339" s="14" t="s">
        <v>661</v>
      </c>
      <c r="G339" s="14"/>
      <c r="H339" s="14"/>
      <c r="I339" s="14" t="s">
        <v>1384</v>
      </c>
      <c r="J339" s="14" t="s">
        <v>1333</v>
      </c>
      <c r="K339" s="14" t="s">
        <v>1334</v>
      </c>
      <c r="L339" s="14" t="s">
        <v>1041</v>
      </c>
      <c r="N339" s="14">
        <v>484</v>
      </c>
      <c r="O339" s="14" t="s">
        <v>272</v>
      </c>
      <c r="P339" s="14" t="s">
        <v>2616</v>
      </c>
      <c r="R339" s="14">
        <v>17</v>
      </c>
      <c r="U339" s="14">
        <f t="shared" si="44"/>
      </c>
      <c r="V339" s="14">
        <f t="shared" si="45"/>
        <v>1</v>
      </c>
      <c r="W339" s="14">
        <f t="shared" si="46"/>
        <v>0</v>
      </c>
      <c r="X339" s="14">
        <f t="shared" si="47"/>
        <v>0</v>
      </c>
      <c r="Y339" s="14">
        <f t="shared" si="48"/>
        <v>0</v>
      </c>
      <c r="Z339" s="14">
        <f t="shared" si="49"/>
        <v>0</v>
      </c>
      <c r="AA339" s="14">
        <f t="shared" si="42"/>
        <v>0</v>
      </c>
      <c r="AB339" s="14">
        <f t="shared" si="43"/>
        <v>0</v>
      </c>
    </row>
    <row r="340" spans="1:28" ht="76.5">
      <c r="A340" s="18" t="s">
        <v>1932</v>
      </c>
      <c r="B340" s="18" t="s">
        <v>2255</v>
      </c>
      <c r="C340" s="30"/>
      <c r="D340" s="14">
        <v>507</v>
      </c>
      <c r="E340" s="14" t="s">
        <v>990</v>
      </c>
      <c r="F340" s="14" t="s">
        <v>1337</v>
      </c>
      <c r="G340" s="14"/>
      <c r="H340" s="14"/>
      <c r="I340" s="14" t="s">
        <v>1384</v>
      </c>
      <c r="J340" s="14" t="s">
        <v>1338</v>
      </c>
      <c r="K340" s="14" t="s">
        <v>1339</v>
      </c>
      <c r="L340" s="14" t="s">
        <v>1041</v>
      </c>
      <c r="N340" s="14">
        <v>484</v>
      </c>
      <c r="O340" s="14" t="s">
        <v>272</v>
      </c>
      <c r="P340" s="14" t="s">
        <v>2616</v>
      </c>
      <c r="R340" s="14">
        <v>17</v>
      </c>
      <c r="U340" s="14">
        <f t="shared" si="44"/>
      </c>
      <c r="V340" s="14">
        <f t="shared" si="45"/>
        <v>1</v>
      </c>
      <c r="W340" s="14">
        <f t="shared" si="46"/>
        <v>0</v>
      </c>
      <c r="X340" s="14">
        <f t="shared" si="47"/>
        <v>0</v>
      </c>
      <c r="Y340" s="14">
        <f t="shared" si="48"/>
        <v>0</v>
      </c>
      <c r="Z340" s="14">
        <f t="shared" si="49"/>
        <v>0</v>
      </c>
      <c r="AA340" s="14">
        <f t="shared" si="42"/>
        <v>0</v>
      </c>
      <c r="AB340" s="14">
        <f t="shared" si="43"/>
        <v>0</v>
      </c>
    </row>
    <row r="341" spans="1:28" ht="51">
      <c r="A341" s="18" t="s">
        <v>1932</v>
      </c>
      <c r="B341" s="18" t="s">
        <v>2255</v>
      </c>
      <c r="C341" s="30"/>
      <c r="D341" s="14">
        <v>836</v>
      </c>
      <c r="E341" s="14" t="s">
        <v>2635</v>
      </c>
      <c r="F341" s="14" t="s">
        <v>894</v>
      </c>
      <c r="G341" s="14" t="s">
        <v>213</v>
      </c>
      <c r="H341" s="14" t="s">
        <v>2328</v>
      </c>
      <c r="I341" s="14" t="s">
        <v>1384</v>
      </c>
      <c r="J341" s="14" t="s">
        <v>1392</v>
      </c>
      <c r="K341" s="14" t="s">
        <v>1393</v>
      </c>
      <c r="L341" s="14" t="s">
        <v>1041</v>
      </c>
      <c r="N341" s="14">
        <v>836</v>
      </c>
      <c r="O341" s="14" t="s">
        <v>1415</v>
      </c>
      <c r="P341" s="14" t="s">
        <v>464</v>
      </c>
      <c r="R341" s="14">
        <v>17</v>
      </c>
      <c r="U341" s="14">
        <f t="shared" si="44"/>
      </c>
      <c r="V341" s="14">
        <f t="shared" si="45"/>
        <v>1</v>
      </c>
      <c r="W341" s="14">
        <f t="shared" si="46"/>
        <v>0</v>
      </c>
      <c r="X341" s="14">
        <f t="shared" si="47"/>
        <v>0</v>
      </c>
      <c r="Y341" s="14">
        <f t="shared" si="48"/>
        <v>0</v>
      </c>
      <c r="Z341" s="14">
        <f t="shared" si="49"/>
        <v>0</v>
      </c>
      <c r="AA341" s="14">
        <f t="shared" si="42"/>
        <v>0</v>
      </c>
      <c r="AB341" s="14">
        <f t="shared" si="43"/>
        <v>0</v>
      </c>
    </row>
    <row r="342" spans="1:223" s="26" customFormat="1" ht="114.75">
      <c r="A342" s="18" t="s">
        <v>1932</v>
      </c>
      <c r="B342" s="18" t="s">
        <v>2255</v>
      </c>
      <c r="C342" s="30"/>
      <c r="D342" s="14">
        <v>2000</v>
      </c>
      <c r="E342" s="14" t="s">
        <v>842</v>
      </c>
      <c r="F342" s="14" t="s">
        <v>894</v>
      </c>
      <c r="G342" s="14" t="s">
        <v>213</v>
      </c>
      <c r="H342" s="14" t="s">
        <v>2334</v>
      </c>
      <c r="I342" s="14" t="s">
        <v>1384</v>
      </c>
      <c r="J342" s="14" t="s">
        <v>2335</v>
      </c>
      <c r="K342" s="14" t="s">
        <v>2114</v>
      </c>
      <c r="L342" s="14" t="s">
        <v>1041</v>
      </c>
      <c r="M342" s="14"/>
      <c r="N342" s="14">
        <v>836</v>
      </c>
      <c r="O342" s="14" t="s">
        <v>1415</v>
      </c>
      <c r="P342" s="14" t="s">
        <v>2625</v>
      </c>
      <c r="Q342" s="14"/>
      <c r="R342" s="14">
        <v>17</v>
      </c>
      <c r="S342" s="14"/>
      <c r="T342" s="14"/>
      <c r="U342" s="14">
        <f t="shared" si="44"/>
      </c>
      <c r="V342" s="14">
        <f t="shared" si="45"/>
        <v>1</v>
      </c>
      <c r="W342" s="14">
        <f t="shared" si="46"/>
        <v>0</v>
      </c>
      <c r="X342" s="14">
        <f t="shared" si="47"/>
        <v>0</v>
      </c>
      <c r="Y342" s="14">
        <f t="shared" si="48"/>
        <v>0</v>
      </c>
      <c r="Z342" s="14">
        <f t="shared" si="49"/>
        <v>0</v>
      </c>
      <c r="AA342" s="14">
        <f t="shared" si="42"/>
        <v>0</v>
      </c>
      <c r="AB342" s="14">
        <f t="shared" si="43"/>
        <v>0</v>
      </c>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E342" s="14"/>
      <c r="EF342" s="14"/>
      <c r="EG342" s="14"/>
      <c r="EH342" s="14"/>
      <c r="EI342" s="14"/>
      <c r="EJ342" s="14"/>
      <c r="EK342" s="14"/>
      <c r="EL342" s="14"/>
      <c r="EM342" s="14"/>
      <c r="EN342" s="14"/>
      <c r="EO342" s="14"/>
      <c r="EP342" s="14"/>
      <c r="EQ342" s="14"/>
      <c r="ER342" s="14"/>
      <c r="ES342" s="14"/>
      <c r="ET342" s="14"/>
      <c r="EU342" s="14"/>
      <c r="EV342" s="14"/>
      <c r="EW342" s="14"/>
      <c r="EX342" s="14"/>
      <c r="EY342" s="14"/>
      <c r="EZ342" s="14"/>
      <c r="FA342" s="14"/>
      <c r="FB342" s="14"/>
      <c r="FC342" s="14"/>
      <c r="FD342" s="14"/>
      <c r="FE342" s="14"/>
      <c r="FF342" s="14"/>
      <c r="FG342" s="14"/>
      <c r="FH342" s="14"/>
      <c r="FI342" s="14"/>
      <c r="FJ342" s="14"/>
      <c r="FK342" s="14"/>
      <c r="FL342" s="14"/>
      <c r="FM342" s="14"/>
      <c r="FN342" s="14"/>
      <c r="FO342" s="14"/>
      <c r="FP342" s="14"/>
      <c r="FQ342" s="14"/>
      <c r="FR342" s="14"/>
      <c r="FS342" s="14"/>
      <c r="FT342" s="14"/>
      <c r="FU342" s="14"/>
      <c r="FV342" s="14"/>
      <c r="FW342" s="14"/>
      <c r="FX342" s="14"/>
      <c r="FY342" s="14"/>
      <c r="FZ342" s="14"/>
      <c r="GA342" s="14"/>
      <c r="GB342" s="14"/>
      <c r="GC342" s="14"/>
      <c r="GD342" s="14"/>
      <c r="GE342" s="14"/>
      <c r="GF342" s="14"/>
      <c r="GG342" s="14"/>
      <c r="GH342" s="14"/>
      <c r="GI342" s="14"/>
      <c r="GJ342" s="14"/>
      <c r="GK342" s="14"/>
      <c r="GL342" s="14"/>
      <c r="GM342" s="14"/>
      <c r="GN342" s="14"/>
      <c r="GO342" s="14"/>
      <c r="GP342" s="14"/>
      <c r="GQ342" s="14"/>
      <c r="GR342" s="14"/>
      <c r="GS342" s="14"/>
      <c r="GT342" s="14"/>
      <c r="GU342" s="14"/>
      <c r="GV342" s="14"/>
      <c r="GW342" s="14"/>
      <c r="GX342" s="14"/>
      <c r="GY342" s="14"/>
      <c r="GZ342" s="14"/>
      <c r="HA342" s="14"/>
      <c r="HB342" s="14"/>
      <c r="HC342" s="14"/>
      <c r="HD342" s="14"/>
      <c r="HE342" s="14"/>
      <c r="HF342" s="14"/>
      <c r="HG342" s="14"/>
      <c r="HH342" s="14"/>
      <c r="HI342" s="14"/>
      <c r="HJ342" s="14"/>
      <c r="HK342" s="14"/>
      <c r="HL342" s="14"/>
      <c r="HM342" s="14"/>
      <c r="HN342" s="14"/>
      <c r="HO342" s="14"/>
    </row>
    <row r="343" spans="1:28" ht="102">
      <c r="A343" s="18" t="s">
        <v>1932</v>
      </c>
      <c r="B343" s="18" t="s">
        <v>2255</v>
      </c>
      <c r="C343" s="30"/>
      <c r="D343" s="14">
        <v>1004</v>
      </c>
      <c r="E343" s="14" t="s">
        <v>1387</v>
      </c>
      <c r="F343" s="14" t="s">
        <v>1030</v>
      </c>
      <c r="G343" s="14" t="s">
        <v>1031</v>
      </c>
      <c r="H343" s="14" t="s">
        <v>1224</v>
      </c>
      <c r="I343" s="14" t="s">
        <v>1384</v>
      </c>
      <c r="J343" s="14" t="s">
        <v>801</v>
      </c>
      <c r="K343" s="14" t="s">
        <v>802</v>
      </c>
      <c r="L343" s="14" t="s">
        <v>1041</v>
      </c>
      <c r="N343" s="14">
        <v>1004</v>
      </c>
      <c r="O343" s="14" t="s">
        <v>1415</v>
      </c>
      <c r="P343" s="14" t="s">
        <v>2618</v>
      </c>
      <c r="R343" s="14">
        <v>17</v>
      </c>
      <c r="U343" s="14">
        <f t="shared" si="44"/>
      </c>
      <c r="V343" s="14">
        <f t="shared" si="45"/>
        <v>1</v>
      </c>
      <c r="W343" s="14">
        <f t="shared" si="46"/>
        <v>0</v>
      </c>
      <c r="X343" s="14">
        <f t="shared" si="47"/>
        <v>0</v>
      </c>
      <c r="Y343" s="14">
        <f t="shared" si="48"/>
        <v>0</v>
      </c>
      <c r="Z343" s="14">
        <f t="shared" si="49"/>
        <v>0</v>
      </c>
      <c r="AA343" s="14">
        <f t="shared" si="42"/>
        <v>0</v>
      </c>
      <c r="AB343" s="14">
        <f t="shared" si="43"/>
        <v>0</v>
      </c>
    </row>
    <row r="344" spans="1:28" ht="114.75">
      <c r="A344" s="18" t="s">
        <v>1932</v>
      </c>
      <c r="B344" s="18" t="s">
        <v>2255</v>
      </c>
      <c r="C344" s="30"/>
      <c r="D344" s="14">
        <v>1608</v>
      </c>
      <c r="E344" s="14" t="s">
        <v>1478</v>
      </c>
      <c r="F344" s="14" t="s">
        <v>1032</v>
      </c>
      <c r="G344" s="14" t="s">
        <v>1031</v>
      </c>
      <c r="H344" s="14" t="s">
        <v>1224</v>
      </c>
      <c r="I344" s="14" t="s">
        <v>1384</v>
      </c>
      <c r="J344" s="14" t="s">
        <v>1907</v>
      </c>
      <c r="K344" s="14" t="s">
        <v>1256</v>
      </c>
      <c r="L344" s="14" t="s">
        <v>1041</v>
      </c>
      <c r="N344" s="14">
        <v>1004</v>
      </c>
      <c r="O344" s="14" t="s">
        <v>1415</v>
      </c>
      <c r="P344" s="14" t="s">
        <v>2619</v>
      </c>
      <c r="R344" s="14">
        <v>17</v>
      </c>
      <c r="U344" s="14">
        <f t="shared" si="44"/>
      </c>
      <c r="V344" s="14">
        <f t="shared" si="45"/>
        <v>1</v>
      </c>
      <c r="W344" s="14">
        <f t="shared" si="46"/>
        <v>0</v>
      </c>
      <c r="X344" s="14">
        <f t="shared" si="47"/>
        <v>0</v>
      </c>
      <c r="Y344" s="14">
        <f t="shared" si="48"/>
        <v>0</v>
      </c>
      <c r="Z344" s="14">
        <f t="shared" si="49"/>
        <v>0</v>
      </c>
      <c r="AA344" s="14">
        <f t="shared" si="42"/>
        <v>0</v>
      </c>
      <c r="AB344" s="14">
        <f t="shared" si="43"/>
        <v>0</v>
      </c>
    </row>
    <row r="345" spans="1:28" ht="25.5">
      <c r="A345" s="18" t="s">
        <v>1932</v>
      </c>
      <c r="B345" s="18" t="s">
        <v>2255</v>
      </c>
      <c r="C345" s="30"/>
      <c r="D345" s="14">
        <v>1669</v>
      </c>
      <c r="E345" s="14" t="s">
        <v>1129</v>
      </c>
      <c r="F345" s="14" t="s">
        <v>1030</v>
      </c>
      <c r="G345" s="14" t="s">
        <v>1031</v>
      </c>
      <c r="H345" s="14" t="s">
        <v>1224</v>
      </c>
      <c r="I345" s="14" t="s">
        <v>1384</v>
      </c>
      <c r="J345" s="14" t="s">
        <v>1135</v>
      </c>
      <c r="K345" s="14" t="s">
        <v>1256</v>
      </c>
      <c r="L345" s="14" t="s">
        <v>1041</v>
      </c>
      <c r="N345" s="14">
        <v>1004</v>
      </c>
      <c r="O345" s="14" t="s">
        <v>1415</v>
      </c>
      <c r="P345" s="14" t="s">
        <v>2619</v>
      </c>
      <c r="R345" s="14">
        <v>17</v>
      </c>
      <c r="U345" s="14">
        <f t="shared" si="44"/>
      </c>
      <c r="V345" s="14">
        <f t="shared" si="45"/>
        <v>1</v>
      </c>
      <c r="W345" s="14">
        <f t="shared" si="46"/>
        <v>0</v>
      </c>
      <c r="X345" s="14">
        <f t="shared" si="47"/>
        <v>0</v>
      </c>
      <c r="Y345" s="14">
        <f t="shared" si="48"/>
        <v>0</v>
      </c>
      <c r="Z345" s="14">
        <f t="shared" si="49"/>
        <v>0</v>
      </c>
      <c r="AA345" s="14">
        <f t="shared" si="42"/>
        <v>0</v>
      </c>
      <c r="AB345" s="14">
        <f t="shared" si="43"/>
        <v>0</v>
      </c>
    </row>
    <row r="346" spans="1:28" ht="38.25">
      <c r="A346" s="18" t="s">
        <v>1932</v>
      </c>
      <c r="B346" s="18" t="s">
        <v>2255</v>
      </c>
      <c r="C346" s="30"/>
      <c r="D346" s="14">
        <v>1679</v>
      </c>
      <c r="E346" s="14" t="s">
        <v>1136</v>
      </c>
      <c r="F346" s="14" t="s">
        <v>1032</v>
      </c>
      <c r="G346" s="14" t="s">
        <v>1031</v>
      </c>
      <c r="H346" s="14" t="s">
        <v>1224</v>
      </c>
      <c r="I346" s="14" t="s">
        <v>1384</v>
      </c>
      <c r="J346" s="14" t="s">
        <v>1662</v>
      </c>
      <c r="K346" s="14" t="s">
        <v>1663</v>
      </c>
      <c r="L346" s="14" t="s">
        <v>1041</v>
      </c>
      <c r="N346" s="14">
        <v>1004</v>
      </c>
      <c r="O346" s="14" t="s">
        <v>1415</v>
      </c>
      <c r="P346" s="14" t="s">
        <v>2619</v>
      </c>
      <c r="R346" s="14">
        <v>17</v>
      </c>
      <c r="U346" s="14">
        <f t="shared" si="44"/>
      </c>
      <c r="V346" s="14">
        <f t="shared" si="45"/>
        <v>1</v>
      </c>
      <c r="W346" s="14">
        <f t="shared" si="46"/>
        <v>0</v>
      </c>
      <c r="X346" s="14">
        <f t="shared" si="47"/>
        <v>0</v>
      </c>
      <c r="Y346" s="14">
        <f t="shared" si="48"/>
        <v>0</v>
      </c>
      <c r="Z346" s="14">
        <f t="shared" si="49"/>
        <v>0</v>
      </c>
      <c r="AA346" s="14">
        <f t="shared" si="42"/>
        <v>0</v>
      </c>
      <c r="AB346" s="14">
        <f t="shared" si="43"/>
        <v>0</v>
      </c>
    </row>
    <row r="347" spans="1:28" ht="114.75">
      <c r="A347" s="18" t="s">
        <v>1932</v>
      </c>
      <c r="B347" s="18" t="s">
        <v>2255</v>
      </c>
      <c r="C347" s="30"/>
      <c r="D347" s="14">
        <v>2134</v>
      </c>
      <c r="E347" s="14" t="s">
        <v>1314</v>
      </c>
      <c r="F347" s="14" t="s">
        <v>1030</v>
      </c>
      <c r="G347" s="14" t="s">
        <v>1031</v>
      </c>
      <c r="H347" s="14" t="s">
        <v>1224</v>
      </c>
      <c r="I347" s="14" t="s">
        <v>1384</v>
      </c>
      <c r="J347" s="14" t="s">
        <v>1982</v>
      </c>
      <c r="K347" s="14" t="s">
        <v>1256</v>
      </c>
      <c r="L347" s="14" t="s">
        <v>1041</v>
      </c>
      <c r="N347" s="14">
        <v>1004</v>
      </c>
      <c r="O347" s="14" t="s">
        <v>1415</v>
      </c>
      <c r="P347" s="14" t="s">
        <v>2619</v>
      </c>
      <c r="R347" s="14">
        <v>17</v>
      </c>
      <c r="U347" s="14">
        <f t="shared" si="44"/>
      </c>
      <c r="V347" s="14">
        <f t="shared" si="45"/>
        <v>1</v>
      </c>
      <c r="W347" s="14">
        <f t="shared" si="46"/>
        <v>0</v>
      </c>
      <c r="X347" s="14">
        <f t="shared" si="47"/>
        <v>0</v>
      </c>
      <c r="Y347" s="14">
        <f t="shared" si="48"/>
        <v>0</v>
      </c>
      <c r="Z347" s="14">
        <f t="shared" si="49"/>
        <v>0</v>
      </c>
      <c r="AA347" s="14">
        <f t="shared" si="42"/>
        <v>0</v>
      </c>
      <c r="AB347" s="14">
        <f t="shared" si="43"/>
        <v>0</v>
      </c>
    </row>
    <row r="348" spans="1:28" ht="89.25">
      <c r="A348" s="18" t="s">
        <v>1932</v>
      </c>
      <c r="B348" s="18" t="s">
        <v>2255</v>
      </c>
      <c r="C348" s="30"/>
      <c r="D348" s="14">
        <v>1984</v>
      </c>
      <c r="E348" s="14" t="s">
        <v>842</v>
      </c>
      <c r="F348" s="14" t="s">
        <v>234</v>
      </c>
      <c r="G348" s="14" t="s">
        <v>2200</v>
      </c>
      <c r="H348" s="14" t="s">
        <v>65</v>
      </c>
      <c r="I348" s="14" t="s">
        <v>1384</v>
      </c>
      <c r="J348" s="14" t="s">
        <v>2169</v>
      </c>
      <c r="K348" s="14" t="s">
        <v>968</v>
      </c>
      <c r="L348" s="14" t="s">
        <v>1657</v>
      </c>
      <c r="N348" s="14">
        <v>1983</v>
      </c>
      <c r="O348" s="14" t="s">
        <v>1415</v>
      </c>
      <c r="P348" s="14" t="s">
        <v>2623</v>
      </c>
      <c r="R348" s="14">
        <v>17</v>
      </c>
      <c r="U348" s="14">
        <f t="shared" si="44"/>
      </c>
      <c r="V348" s="14">
        <f t="shared" si="45"/>
        <v>1</v>
      </c>
      <c r="W348" s="14">
        <f t="shared" si="46"/>
        <v>0</v>
      </c>
      <c r="X348" s="14">
        <f t="shared" si="47"/>
        <v>0</v>
      </c>
      <c r="Y348" s="14">
        <f t="shared" si="48"/>
        <v>0</v>
      </c>
      <c r="Z348" s="14">
        <f t="shared" si="49"/>
        <v>0</v>
      </c>
      <c r="AA348" s="14">
        <f t="shared" si="42"/>
        <v>0</v>
      </c>
      <c r="AB348" s="14">
        <f t="shared" si="43"/>
        <v>0</v>
      </c>
    </row>
    <row r="349" spans="1:28" ht="89.25">
      <c r="A349" s="18" t="s">
        <v>1932</v>
      </c>
      <c r="B349" s="18" t="s">
        <v>2255</v>
      </c>
      <c r="C349" s="30"/>
      <c r="D349" s="14">
        <v>1985</v>
      </c>
      <c r="E349" s="14" t="s">
        <v>842</v>
      </c>
      <c r="F349" s="14" t="s">
        <v>234</v>
      </c>
      <c r="G349" s="14" t="s">
        <v>2200</v>
      </c>
      <c r="H349" s="14" t="s">
        <v>65</v>
      </c>
      <c r="I349" s="14" t="s">
        <v>1384</v>
      </c>
      <c r="J349" s="14" t="s">
        <v>2260</v>
      </c>
      <c r="K349" s="14" t="s">
        <v>968</v>
      </c>
      <c r="L349" s="14" t="s">
        <v>1657</v>
      </c>
      <c r="N349" s="14">
        <v>1983</v>
      </c>
      <c r="O349" s="14" t="s">
        <v>1415</v>
      </c>
      <c r="P349" s="14" t="s">
        <v>2623</v>
      </c>
      <c r="R349" s="14">
        <v>17</v>
      </c>
      <c r="U349" s="14">
        <f t="shared" si="44"/>
      </c>
      <c r="V349" s="14">
        <f t="shared" si="45"/>
        <v>1</v>
      </c>
      <c r="W349" s="14">
        <f t="shared" si="46"/>
        <v>0</v>
      </c>
      <c r="X349" s="14">
        <f t="shared" si="47"/>
        <v>0</v>
      </c>
      <c r="Y349" s="14">
        <f t="shared" si="48"/>
        <v>0</v>
      </c>
      <c r="Z349" s="14">
        <f t="shared" si="49"/>
        <v>0</v>
      </c>
      <c r="AA349" s="14">
        <f t="shared" si="42"/>
        <v>0</v>
      </c>
      <c r="AB349" s="14">
        <f t="shared" si="43"/>
        <v>0</v>
      </c>
    </row>
    <row r="350" spans="1:28" ht="51">
      <c r="A350" s="18" t="s">
        <v>1932</v>
      </c>
      <c r="B350" s="18" t="s">
        <v>2255</v>
      </c>
      <c r="C350" s="30"/>
      <c r="D350" s="14">
        <v>1983</v>
      </c>
      <c r="E350" s="14" t="s">
        <v>842</v>
      </c>
      <c r="F350" s="14" t="s">
        <v>234</v>
      </c>
      <c r="G350" s="14" t="s">
        <v>2200</v>
      </c>
      <c r="H350" s="14" t="s">
        <v>65</v>
      </c>
      <c r="I350" s="14" t="s">
        <v>1384</v>
      </c>
      <c r="J350" s="14" t="s">
        <v>2203</v>
      </c>
      <c r="K350" s="14" t="s">
        <v>968</v>
      </c>
      <c r="L350" s="14" t="s">
        <v>1657</v>
      </c>
      <c r="N350" s="14">
        <v>1983</v>
      </c>
      <c r="O350" s="14" t="s">
        <v>1961</v>
      </c>
      <c r="P350" s="14" t="s">
        <v>2622</v>
      </c>
      <c r="R350" s="14">
        <v>17</v>
      </c>
      <c r="U350" s="14">
        <f t="shared" si="44"/>
      </c>
      <c r="V350" s="14">
        <f t="shared" si="45"/>
        <v>1</v>
      </c>
      <c r="W350" s="14">
        <f t="shared" si="46"/>
        <v>0</v>
      </c>
      <c r="X350" s="14">
        <f t="shared" si="47"/>
        <v>0</v>
      </c>
      <c r="Y350" s="14">
        <f t="shared" si="48"/>
        <v>0</v>
      </c>
      <c r="Z350" s="14">
        <f t="shared" si="49"/>
        <v>0</v>
      </c>
      <c r="AA350" s="14">
        <f t="shared" si="42"/>
        <v>0</v>
      </c>
      <c r="AB350" s="14">
        <f t="shared" si="43"/>
        <v>0</v>
      </c>
    </row>
    <row r="351" spans="1:223" s="25" customFormat="1" ht="76.5">
      <c r="A351" s="18" t="s">
        <v>1932</v>
      </c>
      <c r="B351" s="18" t="s">
        <v>2255</v>
      </c>
      <c r="C351" s="30"/>
      <c r="D351" s="14">
        <v>1000</v>
      </c>
      <c r="E351" s="14" t="s">
        <v>292</v>
      </c>
      <c r="F351" s="14" t="s">
        <v>1778</v>
      </c>
      <c r="G351" s="14" t="s">
        <v>1779</v>
      </c>
      <c r="H351" s="14" t="s">
        <v>302</v>
      </c>
      <c r="I351" s="14" t="s">
        <v>1384</v>
      </c>
      <c r="J351" s="14" t="s">
        <v>303</v>
      </c>
      <c r="K351" s="14" t="s">
        <v>304</v>
      </c>
      <c r="L351" s="14" t="s">
        <v>1657</v>
      </c>
      <c r="M351" s="14"/>
      <c r="N351" s="14">
        <v>2291</v>
      </c>
      <c r="O351" s="14" t="s">
        <v>1961</v>
      </c>
      <c r="P351" s="14" t="s">
        <v>2630</v>
      </c>
      <c r="Q351" s="14"/>
      <c r="R351" s="14">
        <v>17</v>
      </c>
      <c r="S351" s="14" t="s">
        <v>1935</v>
      </c>
      <c r="T351" s="14" t="s">
        <v>1654</v>
      </c>
      <c r="U351" s="14">
        <f t="shared" si="44"/>
      </c>
      <c r="V351" s="14">
        <f t="shared" si="45"/>
        <v>1</v>
      </c>
      <c r="W351" s="14">
        <f t="shared" si="46"/>
        <v>0</v>
      </c>
      <c r="X351" s="14">
        <f t="shared" si="47"/>
        <v>0</v>
      </c>
      <c r="Y351" s="14">
        <f t="shared" si="48"/>
        <v>0</v>
      </c>
      <c r="Z351" s="14">
        <f t="shared" si="49"/>
        <v>0</v>
      </c>
      <c r="AA351" s="14">
        <f t="shared" si="42"/>
        <v>0</v>
      </c>
      <c r="AB351" s="14">
        <f t="shared" si="43"/>
        <v>0</v>
      </c>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E351" s="14"/>
      <c r="EF351" s="14"/>
      <c r="EG351" s="14"/>
      <c r="EH351" s="14"/>
      <c r="EI351" s="14"/>
      <c r="EJ351" s="14"/>
      <c r="EK351" s="14"/>
      <c r="EL351" s="14"/>
      <c r="EM351" s="14"/>
      <c r="EN351" s="14"/>
      <c r="EO351" s="14"/>
      <c r="EP351" s="14"/>
      <c r="EQ351" s="14"/>
      <c r="ER351" s="14"/>
      <c r="ES351" s="14"/>
      <c r="ET351" s="14"/>
      <c r="EU351" s="14"/>
      <c r="EV351" s="14"/>
      <c r="EW351" s="14"/>
      <c r="EX351" s="14"/>
      <c r="EY351" s="14"/>
      <c r="EZ351" s="14"/>
      <c r="FA351" s="14"/>
      <c r="FB351" s="14"/>
      <c r="FC351" s="14"/>
      <c r="FD351" s="14"/>
      <c r="FE351" s="14"/>
      <c r="FF351" s="14"/>
      <c r="FG351" s="14"/>
      <c r="FH351" s="14"/>
      <c r="FI351" s="14"/>
      <c r="FJ351" s="14"/>
      <c r="FK351" s="14"/>
      <c r="FL351" s="14"/>
      <c r="FM351" s="14"/>
      <c r="FN351" s="14"/>
      <c r="FO351" s="14"/>
      <c r="FP351" s="14"/>
      <c r="FQ351" s="14"/>
      <c r="FR351" s="14"/>
      <c r="FS351" s="14"/>
      <c r="FT351" s="14"/>
      <c r="FU351" s="14"/>
      <c r="FV351" s="14"/>
      <c r="FW351" s="14"/>
      <c r="FX351" s="14"/>
      <c r="FY351" s="14"/>
      <c r="FZ351" s="14"/>
      <c r="GA351" s="14"/>
      <c r="GB351" s="14"/>
      <c r="GC351" s="14"/>
      <c r="GD351" s="14"/>
      <c r="GE351" s="14"/>
      <c r="GF351" s="14"/>
      <c r="GG351" s="14"/>
      <c r="GH351" s="14"/>
      <c r="GI351" s="14"/>
      <c r="GJ351" s="14"/>
      <c r="GK351" s="14"/>
      <c r="GL351" s="14"/>
      <c r="GM351" s="14"/>
      <c r="GN351" s="14"/>
      <c r="GO351" s="14"/>
      <c r="GP351" s="14"/>
      <c r="GQ351" s="14"/>
      <c r="GR351" s="14"/>
      <c r="GS351" s="14"/>
      <c r="GT351" s="14"/>
      <c r="GU351" s="14"/>
      <c r="GV351" s="14"/>
      <c r="GW351" s="14"/>
      <c r="GX351" s="14"/>
      <c r="GY351" s="14"/>
      <c r="GZ351" s="14"/>
      <c r="HA351" s="14"/>
      <c r="HB351" s="14"/>
      <c r="HC351" s="14"/>
      <c r="HD351" s="14"/>
      <c r="HE351" s="14"/>
      <c r="HF351" s="14"/>
      <c r="HG351" s="14"/>
      <c r="HH351" s="14"/>
      <c r="HI351" s="14"/>
      <c r="HJ351" s="14"/>
      <c r="HK351" s="14"/>
      <c r="HL351" s="14"/>
      <c r="HM351" s="14"/>
      <c r="HN351" s="14"/>
      <c r="HO351" s="14"/>
    </row>
    <row r="352" spans="1:28" ht="76.5">
      <c r="A352" s="18" t="s">
        <v>1932</v>
      </c>
      <c r="B352" s="18" t="s">
        <v>2255</v>
      </c>
      <c r="C352" s="30"/>
      <c r="D352" s="14">
        <v>2291</v>
      </c>
      <c r="E352" s="14" t="s">
        <v>2599</v>
      </c>
      <c r="F352" s="14" t="s">
        <v>1778</v>
      </c>
      <c r="G352" s="14" t="s">
        <v>1779</v>
      </c>
      <c r="H352" s="14" t="s">
        <v>302</v>
      </c>
      <c r="I352" s="14" t="s">
        <v>1384</v>
      </c>
      <c r="J352" s="14" t="s">
        <v>303</v>
      </c>
      <c r="K352" s="14" t="s">
        <v>304</v>
      </c>
      <c r="L352" s="14" t="s">
        <v>1657</v>
      </c>
      <c r="N352" s="14">
        <v>2291</v>
      </c>
      <c r="O352" s="14" t="s">
        <v>1961</v>
      </c>
      <c r="P352" s="14" t="s">
        <v>2629</v>
      </c>
      <c r="R352" s="14">
        <v>17</v>
      </c>
      <c r="S352" s="14" t="s">
        <v>1935</v>
      </c>
      <c r="T352" s="14" t="s">
        <v>1654</v>
      </c>
      <c r="U352" s="14">
        <f t="shared" si="44"/>
      </c>
      <c r="V352" s="14">
        <f t="shared" si="45"/>
        <v>1</v>
      </c>
      <c r="W352" s="14">
        <f t="shared" si="46"/>
        <v>0</v>
      </c>
      <c r="X352" s="14">
        <f t="shared" si="47"/>
        <v>0</v>
      </c>
      <c r="Y352" s="14">
        <f t="shared" si="48"/>
        <v>0</v>
      </c>
      <c r="Z352" s="14">
        <f t="shared" si="49"/>
        <v>0</v>
      </c>
      <c r="AA352" s="14">
        <f t="shared" si="42"/>
        <v>0</v>
      </c>
      <c r="AB352" s="14">
        <f t="shared" si="43"/>
        <v>0</v>
      </c>
    </row>
    <row r="353" spans="1:28" ht="140.25">
      <c r="A353" s="18" t="s">
        <v>1932</v>
      </c>
      <c r="B353" s="18" t="s">
        <v>2255</v>
      </c>
      <c r="C353" s="30"/>
      <c r="D353" s="14">
        <v>1885</v>
      </c>
      <c r="E353" s="14" t="s">
        <v>842</v>
      </c>
      <c r="F353" s="14" t="s">
        <v>1714</v>
      </c>
      <c r="G353" s="14" t="s">
        <v>1715</v>
      </c>
      <c r="H353" s="14" t="s">
        <v>1228</v>
      </c>
      <c r="I353" s="14" t="s">
        <v>1384</v>
      </c>
      <c r="J353" s="14" t="s">
        <v>1818</v>
      </c>
      <c r="K353" s="14" t="s">
        <v>1584</v>
      </c>
      <c r="L353" s="14" t="s">
        <v>1657</v>
      </c>
      <c r="O353" s="14" t="s">
        <v>1415</v>
      </c>
      <c r="P353" s="14" t="s">
        <v>482</v>
      </c>
      <c r="R353" s="14">
        <v>17</v>
      </c>
      <c r="U353" s="14">
        <f t="shared" si="44"/>
      </c>
      <c r="V353" s="14">
        <f t="shared" si="45"/>
        <v>1</v>
      </c>
      <c r="W353" s="14">
        <f t="shared" si="46"/>
        <v>0</v>
      </c>
      <c r="X353" s="14">
        <f t="shared" si="47"/>
        <v>0</v>
      </c>
      <c r="Y353" s="14">
        <f t="shared" si="48"/>
        <v>0</v>
      </c>
      <c r="Z353" s="14">
        <f t="shared" si="49"/>
        <v>0</v>
      </c>
      <c r="AA353" s="14">
        <f t="shared" si="42"/>
        <v>0</v>
      </c>
      <c r="AB353" s="14">
        <f t="shared" si="43"/>
        <v>0</v>
      </c>
    </row>
    <row r="354" spans="1:28" ht="76.5">
      <c r="A354" s="18" t="s">
        <v>1932</v>
      </c>
      <c r="B354" s="18" t="s">
        <v>2255</v>
      </c>
      <c r="C354" s="30"/>
      <c r="D354" s="14">
        <v>1003</v>
      </c>
      <c r="E354" s="14" t="s">
        <v>1387</v>
      </c>
      <c r="F354" s="14" t="s">
        <v>1782</v>
      </c>
      <c r="G354" s="14" t="s">
        <v>1781</v>
      </c>
      <c r="H354" s="14" t="s">
        <v>1690</v>
      </c>
      <c r="I354" s="14" t="s">
        <v>1384</v>
      </c>
      <c r="J354" s="14" t="s">
        <v>1388</v>
      </c>
      <c r="K354" s="14" t="s">
        <v>1389</v>
      </c>
      <c r="L354" s="14" t="s">
        <v>1657</v>
      </c>
      <c r="O354" s="14" t="s">
        <v>1961</v>
      </c>
      <c r="P354" s="14" t="s">
        <v>596</v>
      </c>
      <c r="R354" s="14">
        <v>17</v>
      </c>
      <c r="S354" s="14" t="s">
        <v>1432</v>
      </c>
      <c r="T354" s="14" t="s">
        <v>1440</v>
      </c>
      <c r="U354" s="14">
        <f t="shared" si="44"/>
      </c>
      <c r="V354" s="14">
        <f t="shared" si="45"/>
        <v>1</v>
      </c>
      <c r="W354" s="14">
        <f t="shared" si="46"/>
        <v>0</v>
      </c>
      <c r="X354" s="14">
        <f t="shared" si="47"/>
        <v>0</v>
      </c>
      <c r="Y354" s="14">
        <f t="shared" si="48"/>
        <v>0</v>
      </c>
      <c r="Z354" s="14">
        <f t="shared" si="49"/>
        <v>0</v>
      </c>
      <c r="AA354" s="14">
        <f t="shared" si="42"/>
        <v>0</v>
      </c>
      <c r="AB354" s="14">
        <f t="shared" si="43"/>
        <v>0</v>
      </c>
    </row>
    <row r="355" spans="1:28" ht="38.25">
      <c r="A355" s="18" t="s">
        <v>1932</v>
      </c>
      <c r="B355" s="18" t="s">
        <v>2255</v>
      </c>
      <c r="C355" s="30"/>
      <c r="D355" s="14">
        <v>1615</v>
      </c>
      <c r="E355" s="14" t="s">
        <v>1478</v>
      </c>
      <c r="F355" s="14"/>
      <c r="G355" s="14" t="s">
        <v>1868</v>
      </c>
      <c r="H355" s="14" t="s">
        <v>1715</v>
      </c>
      <c r="I355" s="14" t="s">
        <v>1951</v>
      </c>
      <c r="J355" s="14" t="s">
        <v>1055</v>
      </c>
      <c r="K355" s="14" t="s">
        <v>1056</v>
      </c>
      <c r="L355" s="14" t="s">
        <v>1657</v>
      </c>
      <c r="O355" s="14" t="s">
        <v>1961</v>
      </c>
      <c r="P355" s="14" t="s">
        <v>2620</v>
      </c>
      <c r="R355" s="14">
        <v>17</v>
      </c>
      <c r="U355" s="14">
        <f t="shared" si="44"/>
      </c>
      <c r="V355" s="14">
        <f t="shared" si="45"/>
        <v>1</v>
      </c>
      <c r="W355" s="14">
        <f t="shared" si="46"/>
        <v>0</v>
      </c>
      <c r="X355" s="14">
        <f t="shared" si="47"/>
        <v>0</v>
      </c>
      <c r="Y355" s="14">
        <f t="shared" si="48"/>
        <v>0</v>
      </c>
      <c r="Z355" s="14">
        <f t="shared" si="49"/>
        <v>0</v>
      </c>
      <c r="AA355" s="14">
        <f t="shared" si="42"/>
        <v>0</v>
      </c>
      <c r="AB355" s="14">
        <f t="shared" si="43"/>
        <v>0</v>
      </c>
    </row>
    <row r="356" spans="1:28" ht="140.25">
      <c r="A356" s="18" t="s">
        <v>1932</v>
      </c>
      <c r="B356" s="18" t="s">
        <v>2255</v>
      </c>
      <c r="C356" s="30"/>
      <c r="D356" s="14">
        <v>990</v>
      </c>
      <c r="E356" s="14" t="s">
        <v>1876</v>
      </c>
      <c r="F356" s="14" t="s">
        <v>170</v>
      </c>
      <c r="G356" s="14" t="s">
        <v>652</v>
      </c>
      <c r="H356" s="14" t="s">
        <v>1877</v>
      </c>
      <c r="I356" s="14" t="s">
        <v>1384</v>
      </c>
      <c r="J356" s="14" t="s">
        <v>1249</v>
      </c>
      <c r="K356" s="14" t="s">
        <v>1250</v>
      </c>
      <c r="L356" s="14" t="s">
        <v>1125</v>
      </c>
      <c r="N356" s="14">
        <v>990</v>
      </c>
      <c r="O356" s="14" t="s">
        <v>1415</v>
      </c>
      <c r="P356" s="14" t="s">
        <v>183</v>
      </c>
      <c r="R356" s="14">
        <v>16</v>
      </c>
      <c r="U356" s="14">
        <f t="shared" si="44"/>
      </c>
      <c r="V356" s="14">
        <f t="shared" si="45"/>
        <v>1</v>
      </c>
      <c r="W356" s="14">
        <f t="shared" si="46"/>
        <v>0</v>
      </c>
      <c r="X356" s="14">
        <f t="shared" si="47"/>
        <v>0</v>
      </c>
      <c r="Y356" s="14">
        <f t="shared" si="48"/>
        <v>0</v>
      </c>
      <c r="Z356" s="14">
        <f t="shared" si="49"/>
        <v>0</v>
      </c>
      <c r="AA356" s="14">
        <f t="shared" si="42"/>
        <v>0</v>
      </c>
      <c r="AB356" s="14">
        <f t="shared" si="43"/>
        <v>0</v>
      </c>
    </row>
    <row r="357" spans="1:28" ht="51">
      <c r="A357" s="18" t="s">
        <v>1932</v>
      </c>
      <c r="B357" s="18" t="s">
        <v>2255</v>
      </c>
      <c r="C357" s="30"/>
      <c r="D357" s="14">
        <v>1714</v>
      </c>
      <c r="E357" s="14" t="s">
        <v>933</v>
      </c>
      <c r="F357" s="14" t="s">
        <v>1948</v>
      </c>
      <c r="G357" s="14" t="s">
        <v>1949</v>
      </c>
      <c r="H357" s="14" t="s">
        <v>1949</v>
      </c>
      <c r="I357" s="14" t="s">
        <v>1384</v>
      </c>
      <c r="J357" s="14" t="s">
        <v>1237</v>
      </c>
      <c r="K357" s="14" t="s">
        <v>602</v>
      </c>
      <c r="L357" s="14" t="s">
        <v>1125</v>
      </c>
      <c r="N357" s="14">
        <v>1714</v>
      </c>
      <c r="O357" s="14" t="s">
        <v>1961</v>
      </c>
      <c r="P357" s="14" t="s">
        <v>188</v>
      </c>
      <c r="R357" s="14">
        <v>16</v>
      </c>
      <c r="U357" s="14">
        <f t="shared" si="44"/>
      </c>
      <c r="V357" s="14">
        <f t="shared" si="45"/>
        <v>1</v>
      </c>
      <c r="W357" s="14">
        <f t="shared" si="46"/>
        <v>0</v>
      </c>
      <c r="X357" s="14">
        <f t="shared" si="47"/>
        <v>0</v>
      </c>
      <c r="Y357" s="14">
        <f t="shared" si="48"/>
        <v>0</v>
      </c>
      <c r="Z357" s="14">
        <f t="shared" si="49"/>
        <v>0</v>
      </c>
      <c r="AA357" s="14">
        <f t="shared" si="42"/>
        <v>0</v>
      </c>
      <c r="AB357" s="14">
        <f t="shared" si="43"/>
        <v>0</v>
      </c>
    </row>
    <row r="358" spans="1:28" ht="76.5">
      <c r="A358" s="18" t="s">
        <v>1932</v>
      </c>
      <c r="B358" s="18" t="s">
        <v>2255</v>
      </c>
      <c r="C358" s="30"/>
      <c r="D358" s="14">
        <v>1716</v>
      </c>
      <c r="E358" s="14" t="s">
        <v>933</v>
      </c>
      <c r="F358" s="14" t="s">
        <v>1948</v>
      </c>
      <c r="G358" s="14" t="s">
        <v>1956</v>
      </c>
      <c r="H358" s="14" t="s">
        <v>1858</v>
      </c>
      <c r="I358" s="14" t="s">
        <v>1384</v>
      </c>
      <c r="J358" s="14" t="s">
        <v>1238</v>
      </c>
      <c r="K358" s="14" t="s">
        <v>1239</v>
      </c>
      <c r="L358" s="14" t="s">
        <v>1125</v>
      </c>
      <c r="N358" s="14">
        <v>1716</v>
      </c>
      <c r="O358" s="14" t="s">
        <v>1961</v>
      </c>
      <c r="P358" s="14" t="s">
        <v>189</v>
      </c>
      <c r="R358" s="14">
        <v>16</v>
      </c>
      <c r="U358" s="14">
        <f t="shared" si="44"/>
      </c>
      <c r="V358" s="14">
        <f t="shared" si="45"/>
        <v>1</v>
      </c>
      <c r="W358" s="14">
        <f t="shared" si="46"/>
        <v>0</v>
      </c>
      <c r="X358" s="14">
        <f t="shared" si="47"/>
        <v>0</v>
      </c>
      <c r="Y358" s="14">
        <f t="shared" si="48"/>
        <v>0</v>
      </c>
      <c r="Z358" s="14">
        <f t="shared" si="49"/>
        <v>0</v>
      </c>
      <c r="AA358" s="14">
        <f t="shared" si="42"/>
        <v>0</v>
      </c>
      <c r="AB358" s="14">
        <f t="shared" si="43"/>
        <v>0</v>
      </c>
    </row>
    <row r="359" spans="1:28" ht="51">
      <c r="A359" s="18" t="s">
        <v>1932</v>
      </c>
      <c r="B359" s="18" t="s">
        <v>2255</v>
      </c>
      <c r="C359" s="30"/>
      <c r="D359" s="14">
        <v>2154</v>
      </c>
      <c r="E359" s="14" t="s">
        <v>1983</v>
      </c>
      <c r="F359" s="14" t="s">
        <v>1948</v>
      </c>
      <c r="G359" s="14" t="s">
        <v>2005</v>
      </c>
      <c r="H359" s="14" t="s">
        <v>2006</v>
      </c>
      <c r="I359" s="14" t="s">
        <v>1384</v>
      </c>
      <c r="J359" s="14" t="s">
        <v>2007</v>
      </c>
      <c r="K359" s="14" t="s">
        <v>2008</v>
      </c>
      <c r="L359" s="14" t="s">
        <v>1125</v>
      </c>
      <c r="N359" s="14">
        <v>1716</v>
      </c>
      <c r="O359" s="14" t="s">
        <v>1961</v>
      </c>
      <c r="P359" s="14" t="s">
        <v>1039</v>
      </c>
      <c r="R359" s="14">
        <v>16</v>
      </c>
      <c r="U359" s="14">
        <f t="shared" si="44"/>
      </c>
      <c r="V359" s="14">
        <f t="shared" si="45"/>
        <v>1</v>
      </c>
      <c r="W359" s="14">
        <f t="shared" si="46"/>
        <v>0</v>
      </c>
      <c r="X359" s="14">
        <f t="shared" si="47"/>
        <v>0</v>
      </c>
      <c r="Y359" s="14">
        <f t="shared" si="48"/>
        <v>0</v>
      </c>
      <c r="Z359" s="14">
        <f t="shared" si="49"/>
        <v>0</v>
      </c>
      <c r="AA359" s="14">
        <f t="shared" si="42"/>
        <v>0</v>
      </c>
      <c r="AB359" s="14">
        <f t="shared" si="43"/>
        <v>0</v>
      </c>
    </row>
    <row r="360" spans="1:28" ht="191.25">
      <c r="A360" s="18" t="s">
        <v>1932</v>
      </c>
      <c r="B360" s="18" t="s">
        <v>2255</v>
      </c>
      <c r="C360" s="30"/>
      <c r="D360" s="14">
        <v>2139</v>
      </c>
      <c r="E360" s="14" t="s">
        <v>1983</v>
      </c>
      <c r="F360" s="14" t="s">
        <v>663</v>
      </c>
      <c r="G360" s="14" t="s">
        <v>652</v>
      </c>
      <c r="H360" s="14" t="s">
        <v>1984</v>
      </c>
      <c r="I360" s="14" t="s">
        <v>1951</v>
      </c>
      <c r="J360" s="14" t="s">
        <v>1985</v>
      </c>
      <c r="K360" s="14" t="s">
        <v>1986</v>
      </c>
      <c r="L360" s="14" t="s">
        <v>1125</v>
      </c>
      <c r="N360" s="14">
        <v>2139</v>
      </c>
      <c r="O360" s="14" t="s">
        <v>1961</v>
      </c>
      <c r="P360" s="14" t="s">
        <v>192</v>
      </c>
      <c r="R360" s="14">
        <v>16</v>
      </c>
      <c r="U360" s="14">
        <f t="shared" si="44"/>
      </c>
      <c r="V360" s="14">
        <f t="shared" si="45"/>
        <v>1</v>
      </c>
      <c r="W360" s="14">
        <f t="shared" si="46"/>
        <v>0</v>
      </c>
      <c r="X360" s="14">
        <f t="shared" si="47"/>
        <v>0</v>
      </c>
      <c r="Y360" s="14">
        <f t="shared" si="48"/>
        <v>0</v>
      </c>
      <c r="Z360" s="14">
        <f t="shared" si="49"/>
        <v>0</v>
      </c>
      <c r="AA360" s="14">
        <f t="shared" si="42"/>
        <v>0</v>
      </c>
      <c r="AB360" s="14">
        <f t="shared" si="43"/>
        <v>0</v>
      </c>
    </row>
    <row r="361" spans="1:28" ht="25.5">
      <c r="A361" s="18" t="s">
        <v>1932</v>
      </c>
      <c r="B361" s="18" t="s">
        <v>2255</v>
      </c>
      <c r="C361" s="30"/>
      <c r="D361" s="14">
        <v>886</v>
      </c>
      <c r="E361" s="14" t="s">
        <v>373</v>
      </c>
      <c r="F361" s="14" t="s">
        <v>1029</v>
      </c>
      <c r="G361" s="14" t="s">
        <v>1026</v>
      </c>
      <c r="H361" s="14" t="s">
        <v>1954</v>
      </c>
      <c r="I361" s="14" t="s">
        <v>1384</v>
      </c>
      <c r="J361" s="14" t="s">
        <v>909</v>
      </c>
      <c r="K361" s="14" t="s">
        <v>910</v>
      </c>
      <c r="L361" s="14" t="s">
        <v>598</v>
      </c>
      <c r="N361" s="14">
        <v>2268</v>
      </c>
      <c r="O361" s="14" t="s">
        <v>1961</v>
      </c>
      <c r="P361" s="14" t="s">
        <v>182</v>
      </c>
      <c r="R361" s="14">
        <v>16</v>
      </c>
      <c r="U361" s="14">
        <f t="shared" si="44"/>
      </c>
      <c r="V361" s="14">
        <f t="shared" si="45"/>
        <v>1</v>
      </c>
      <c r="W361" s="14">
        <f t="shared" si="46"/>
        <v>0</v>
      </c>
      <c r="X361" s="14">
        <f t="shared" si="47"/>
        <v>0</v>
      </c>
      <c r="Y361" s="14">
        <f t="shared" si="48"/>
        <v>0</v>
      </c>
      <c r="Z361" s="14">
        <f t="shared" si="49"/>
        <v>0</v>
      </c>
      <c r="AA361" s="14">
        <f t="shared" si="42"/>
        <v>0</v>
      </c>
      <c r="AB361" s="14">
        <f t="shared" si="43"/>
        <v>0</v>
      </c>
    </row>
    <row r="362" spans="1:28" ht="51">
      <c r="A362" s="18" t="s">
        <v>1932</v>
      </c>
      <c r="B362" s="18" t="s">
        <v>2255</v>
      </c>
      <c r="C362" s="30"/>
      <c r="D362" s="14">
        <v>2268</v>
      </c>
      <c r="E362" s="14" t="s">
        <v>2048</v>
      </c>
      <c r="F362" s="14" t="s">
        <v>1029</v>
      </c>
      <c r="G362" s="14" t="s">
        <v>1026</v>
      </c>
      <c r="H362" s="14" t="s">
        <v>1033</v>
      </c>
      <c r="I362" s="14" t="s">
        <v>966</v>
      </c>
      <c r="J362" s="14" t="s">
        <v>1444</v>
      </c>
      <c r="K362" s="14" t="s">
        <v>1447</v>
      </c>
      <c r="L362" s="14" t="s">
        <v>598</v>
      </c>
      <c r="N362" s="14">
        <v>2268</v>
      </c>
      <c r="O362" s="14" t="s">
        <v>1961</v>
      </c>
      <c r="P362" s="14" t="s">
        <v>182</v>
      </c>
      <c r="R362" s="14">
        <v>16</v>
      </c>
      <c r="U362" s="14">
        <f t="shared" si="44"/>
      </c>
      <c r="V362" s="14">
        <f t="shared" si="45"/>
        <v>1</v>
      </c>
      <c r="W362" s="14">
        <f t="shared" si="46"/>
        <v>0</v>
      </c>
      <c r="X362" s="14">
        <f t="shared" si="47"/>
        <v>0</v>
      </c>
      <c r="Y362" s="14">
        <f t="shared" si="48"/>
        <v>0</v>
      </c>
      <c r="Z362" s="14">
        <f t="shared" si="49"/>
        <v>0</v>
      </c>
      <c r="AA362" s="14">
        <f t="shared" si="42"/>
        <v>0</v>
      </c>
      <c r="AB362" s="14">
        <f t="shared" si="43"/>
        <v>0</v>
      </c>
    </row>
    <row r="363" spans="1:28" ht="51">
      <c r="A363" s="18" t="s">
        <v>1932</v>
      </c>
      <c r="B363" s="18" t="s">
        <v>2255</v>
      </c>
      <c r="C363" s="30"/>
      <c r="D363" s="14">
        <v>2270</v>
      </c>
      <c r="E363" s="14" t="s">
        <v>2048</v>
      </c>
      <c r="F363" s="14" t="s">
        <v>1029</v>
      </c>
      <c r="G363" s="14" t="s">
        <v>1026</v>
      </c>
      <c r="H363" s="14" t="s">
        <v>1224</v>
      </c>
      <c r="I363" s="14" t="s">
        <v>966</v>
      </c>
      <c r="J363" s="14" t="s">
        <v>1444</v>
      </c>
      <c r="K363" s="14" t="s">
        <v>1447</v>
      </c>
      <c r="L363" s="14" t="s">
        <v>598</v>
      </c>
      <c r="N363" s="14">
        <v>2268</v>
      </c>
      <c r="O363" s="14" t="s">
        <v>1961</v>
      </c>
      <c r="P363" s="14" t="s">
        <v>182</v>
      </c>
      <c r="R363" s="14">
        <v>16</v>
      </c>
      <c r="U363" s="14">
        <f t="shared" si="44"/>
      </c>
      <c r="V363" s="14">
        <f t="shared" si="45"/>
        <v>1</v>
      </c>
      <c r="W363" s="14">
        <f t="shared" si="46"/>
        <v>0</v>
      </c>
      <c r="X363" s="14">
        <f t="shared" si="47"/>
        <v>0</v>
      </c>
      <c r="Y363" s="14">
        <f t="shared" si="48"/>
        <v>0</v>
      </c>
      <c r="Z363" s="14">
        <f t="shared" si="49"/>
        <v>0</v>
      </c>
      <c r="AA363" s="14">
        <f t="shared" si="42"/>
        <v>0</v>
      </c>
      <c r="AB363" s="14">
        <f t="shared" si="43"/>
        <v>0</v>
      </c>
    </row>
    <row r="364" spans="1:28" ht="102">
      <c r="A364" s="18" t="s">
        <v>1932</v>
      </c>
      <c r="B364" s="18" t="s">
        <v>2255</v>
      </c>
      <c r="C364" s="30"/>
      <c r="D364" s="14">
        <v>1650</v>
      </c>
      <c r="E364" s="14" t="s">
        <v>1144</v>
      </c>
      <c r="F364" s="14" t="s">
        <v>55</v>
      </c>
      <c r="G364" s="14" t="s">
        <v>1858</v>
      </c>
      <c r="H364" s="14" t="s">
        <v>80</v>
      </c>
      <c r="I364" s="14" t="s">
        <v>1384</v>
      </c>
      <c r="J364" s="14" t="s">
        <v>1151</v>
      </c>
      <c r="K364" s="14" t="s">
        <v>1145</v>
      </c>
      <c r="L364" s="14" t="s">
        <v>1125</v>
      </c>
      <c r="O364" s="14" t="s">
        <v>1415</v>
      </c>
      <c r="P364" s="14" t="s">
        <v>184</v>
      </c>
      <c r="R364" s="14">
        <v>16</v>
      </c>
      <c r="U364" s="14">
        <f t="shared" si="44"/>
      </c>
      <c r="V364" s="14">
        <f t="shared" si="45"/>
        <v>1</v>
      </c>
      <c r="W364" s="14">
        <f t="shared" si="46"/>
        <v>0</v>
      </c>
      <c r="X364" s="14">
        <f t="shared" si="47"/>
        <v>0</v>
      </c>
      <c r="Y364" s="14">
        <f t="shared" si="48"/>
        <v>0</v>
      </c>
      <c r="Z364" s="14">
        <f t="shared" si="49"/>
        <v>0</v>
      </c>
      <c r="AA364" s="14">
        <f t="shared" si="42"/>
        <v>0</v>
      </c>
      <c r="AB364" s="14">
        <f t="shared" si="43"/>
        <v>0</v>
      </c>
    </row>
    <row r="365" spans="1:28" ht="51">
      <c r="A365" s="18" t="s">
        <v>1932</v>
      </c>
      <c r="B365" s="18" t="s">
        <v>2255</v>
      </c>
      <c r="C365" s="30"/>
      <c r="D365" s="14">
        <v>1680</v>
      </c>
      <c r="E365" s="14" t="s">
        <v>1136</v>
      </c>
      <c r="F365" s="14" t="s">
        <v>2316</v>
      </c>
      <c r="G365" s="14" t="s">
        <v>1864</v>
      </c>
      <c r="H365" s="14" t="s">
        <v>1843</v>
      </c>
      <c r="I365" s="14" t="s">
        <v>1384</v>
      </c>
      <c r="J365" s="14" t="s">
        <v>1664</v>
      </c>
      <c r="K365" s="14" t="s">
        <v>1665</v>
      </c>
      <c r="L365" s="14" t="s">
        <v>1125</v>
      </c>
      <c r="O365" s="14" t="s">
        <v>1415</v>
      </c>
      <c r="P365" s="14" t="s">
        <v>185</v>
      </c>
      <c r="R365" s="14">
        <v>16</v>
      </c>
      <c r="U365" s="14">
        <f t="shared" si="44"/>
      </c>
      <c r="V365" s="14">
        <f t="shared" si="45"/>
        <v>1</v>
      </c>
      <c r="W365" s="14">
        <f t="shared" si="46"/>
        <v>0</v>
      </c>
      <c r="X365" s="14">
        <f t="shared" si="47"/>
        <v>0</v>
      </c>
      <c r="Y365" s="14">
        <f t="shared" si="48"/>
        <v>0</v>
      </c>
      <c r="Z365" s="14">
        <f t="shared" si="49"/>
        <v>0</v>
      </c>
      <c r="AA365" s="14">
        <f t="shared" si="42"/>
        <v>0</v>
      </c>
      <c r="AB365" s="14">
        <f t="shared" si="43"/>
        <v>0</v>
      </c>
    </row>
    <row r="366" spans="1:28" ht="242.25">
      <c r="A366" s="18" t="s">
        <v>1932</v>
      </c>
      <c r="B366" s="18" t="s">
        <v>2255</v>
      </c>
      <c r="C366" s="30"/>
      <c r="D366" s="14">
        <v>1790</v>
      </c>
      <c r="E366" s="14" t="s">
        <v>2016</v>
      </c>
      <c r="F366" s="14" t="s">
        <v>796</v>
      </c>
      <c r="G366" s="14" t="s">
        <v>1717</v>
      </c>
      <c r="H366" s="14" t="s">
        <v>1941</v>
      </c>
      <c r="I366" s="14" t="s">
        <v>1384</v>
      </c>
      <c r="J366" s="14" t="s">
        <v>2000</v>
      </c>
      <c r="K366" s="14" t="s">
        <v>2054</v>
      </c>
      <c r="L366" s="14" t="s">
        <v>1657</v>
      </c>
      <c r="O366" s="14" t="s">
        <v>1415</v>
      </c>
      <c r="P366" s="14" t="s">
        <v>190</v>
      </c>
      <c r="R366" s="14">
        <v>16</v>
      </c>
      <c r="U366" s="14">
        <f t="shared" si="44"/>
      </c>
      <c r="V366" s="14">
        <f t="shared" si="45"/>
        <v>1</v>
      </c>
      <c r="W366" s="14">
        <f t="shared" si="46"/>
        <v>0</v>
      </c>
      <c r="X366" s="14">
        <f t="shared" si="47"/>
        <v>0</v>
      </c>
      <c r="Y366" s="14">
        <f t="shared" si="48"/>
        <v>0</v>
      </c>
      <c r="Z366" s="14">
        <f t="shared" si="49"/>
        <v>0</v>
      </c>
      <c r="AA366" s="14">
        <f t="shared" si="42"/>
        <v>0</v>
      </c>
      <c r="AB366" s="14">
        <f t="shared" si="43"/>
        <v>0</v>
      </c>
    </row>
    <row r="367" spans="1:28" ht="63.75">
      <c r="A367" s="18" t="s">
        <v>1932</v>
      </c>
      <c r="B367" s="18" t="s">
        <v>2255</v>
      </c>
      <c r="C367" s="30"/>
      <c r="D367" s="14">
        <v>1861</v>
      </c>
      <c r="E367" s="14" t="s">
        <v>842</v>
      </c>
      <c r="F367" s="14" t="s">
        <v>1856</v>
      </c>
      <c r="G367" s="14" t="s">
        <v>1849</v>
      </c>
      <c r="H367" s="14" t="s">
        <v>1836</v>
      </c>
      <c r="I367" s="14" t="s">
        <v>1384</v>
      </c>
      <c r="J367" s="14" t="s">
        <v>2590</v>
      </c>
      <c r="K367" s="14" t="s">
        <v>2591</v>
      </c>
      <c r="L367" s="14" t="s">
        <v>1125</v>
      </c>
      <c r="O367" s="14" t="s">
        <v>1415</v>
      </c>
      <c r="P367" s="14" t="s">
        <v>191</v>
      </c>
      <c r="R367" s="14">
        <v>16</v>
      </c>
      <c r="U367" s="14">
        <f t="shared" si="44"/>
      </c>
      <c r="V367" s="14">
        <f t="shared" si="45"/>
        <v>1</v>
      </c>
      <c r="W367" s="14">
        <f t="shared" si="46"/>
        <v>0</v>
      </c>
      <c r="X367" s="14">
        <f t="shared" si="47"/>
        <v>0</v>
      </c>
      <c r="Y367" s="14">
        <f t="shared" si="48"/>
        <v>0</v>
      </c>
      <c r="Z367" s="14">
        <f t="shared" si="49"/>
        <v>0</v>
      </c>
      <c r="AA367" s="14">
        <f t="shared" si="42"/>
        <v>0</v>
      </c>
      <c r="AB367" s="14">
        <f t="shared" si="43"/>
        <v>0</v>
      </c>
    </row>
    <row r="368" spans="1:28" ht="153">
      <c r="A368" s="18" t="s">
        <v>1932</v>
      </c>
      <c r="B368" s="18" t="s">
        <v>2255</v>
      </c>
      <c r="C368" s="30"/>
      <c r="D368" s="14">
        <v>1982</v>
      </c>
      <c r="E368" s="14" t="s">
        <v>842</v>
      </c>
      <c r="F368" s="14" t="s">
        <v>234</v>
      </c>
      <c r="G368" s="14" t="s">
        <v>2200</v>
      </c>
      <c r="H368" s="14" t="s">
        <v>1835</v>
      </c>
      <c r="I368" s="14" t="s">
        <v>1384</v>
      </c>
      <c r="J368" s="14" t="s">
        <v>2201</v>
      </c>
      <c r="K368" s="14" t="s">
        <v>2202</v>
      </c>
      <c r="L368" s="14" t="s">
        <v>1657</v>
      </c>
      <c r="O368" s="14" t="s">
        <v>1415</v>
      </c>
      <c r="P368" s="14" t="s">
        <v>193</v>
      </c>
      <c r="R368" s="14">
        <v>16</v>
      </c>
      <c r="U368" s="14">
        <f t="shared" si="44"/>
      </c>
      <c r="V368" s="14">
        <f t="shared" si="45"/>
        <v>1</v>
      </c>
      <c r="W368" s="14">
        <f t="shared" si="46"/>
        <v>0</v>
      </c>
      <c r="X368" s="14">
        <f t="shared" si="47"/>
        <v>0</v>
      </c>
      <c r="Y368" s="14">
        <f t="shared" si="48"/>
        <v>0</v>
      </c>
      <c r="Z368" s="14">
        <f t="shared" si="49"/>
        <v>0</v>
      </c>
      <c r="AA368" s="14">
        <f t="shared" si="42"/>
        <v>0</v>
      </c>
      <c r="AB368" s="14">
        <f t="shared" si="43"/>
        <v>0</v>
      </c>
    </row>
    <row r="369" spans="1:223" s="25" customFormat="1" ht="153">
      <c r="A369" s="18" t="s">
        <v>1932</v>
      </c>
      <c r="B369" s="18" t="s">
        <v>2255</v>
      </c>
      <c r="C369" s="30"/>
      <c r="D369" s="14">
        <v>2160</v>
      </c>
      <c r="E369" s="14" t="s">
        <v>1608</v>
      </c>
      <c r="F369" s="14" t="s">
        <v>663</v>
      </c>
      <c r="G369" s="14" t="s">
        <v>652</v>
      </c>
      <c r="H369" s="14" t="s">
        <v>1834</v>
      </c>
      <c r="I369" s="14" t="s">
        <v>1384</v>
      </c>
      <c r="J369" s="14" t="s">
        <v>1609</v>
      </c>
      <c r="K369" s="14" t="s">
        <v>1610</v>
      </c>
      <c r="L369" s="14" t="s">
        <v>1125</v>
      </c>
      <c r="M369" s="14"/>
      <c r="N369" s="14"/>
      <c r="O369" s="14" t="s">
        <v>1415</v>
      </c>
      <c r="P369" s="14" t="s">
        <v>538</v>
      </c>
      <c r="Q369" s="14"/>
      <c r="R369" s="14">
        <v>16</v>
      </c>
      <c r="S369" s="14"/>
      <c r="T369" s="14"/>
      <c r="U369" s="14">
        <f t="shared" si="44"/>
      </c>
      <c r="V369" s="14">
        <f t="shared" si="45"/>
        <v>1</v>
      </c>
      <c r="W369" s="14">
        <f t="shared" si="46"/>
        <v>0</v>
      </c>
      <c r="X369" s="14">
        <f t="shared" si="47"/>
        <v>0</v>
      </c>
      <c r="Y369" s="14">
        <f t="shared" si="48"/>
        <v>0</v>
      </c>
      <c r="Z369" s="14">
        <f t="shared" si="49"/>
        <v>0</v>
      </c>
      <c r="AA369" s="14">
        <f t="shared" si="42"/>
        <v>0</v>
      </c>
      <c r="AB369" s="14">
        <f t="shared" si="43"/>
        <v>0</v>
      </c>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E369" s="14"/>
      <c r="EF369" s="14"/>
      <c r="EG369" s="14"/>
      <c r="EH369" s="14"/>
      <c r="EI369" s="14"/>
      <c r="EJ369" s="14"/>
      <c r="EK369" s="14"/>
      <c r="EL369" s="14"/>
      <c r="EM369" s="14"/>
      <c r="EN369" s="14"/>
      <c r="EO369" s="14"/>
      <c r="EP369" s="14"/>
      <c r="EQ369" s="14"/>
      <c r="ER369" s="14"/>
      <c r="ES369" s="14"/>
      <c r="ET369" s="14"/>
      <c r="EU369" s="14"/>
      <c r="EV369" s="14"/>
      <c r="EW369" s="14"/>
      <c r="EX369" s="14"/>
      <c r="EY369" s="14"/>
      <c r="EZ369" s="14"/>
      <c r="FA369" s="14"/>
      <c r="FB369" s="14"/>
      <c r="FC369" s="14"/>
      <c r="FD369" s="14"/>
      <c r="FE369" s="14"/>
      <c r="FF369" s="14"/>
      <c r="FG369" s="14"/>
      <c r="FH369" s="14"/>
      <c r="FI369" s="14"/>
      <c r="FJ369" s="14"/>
      <c r="FK369" s="14"/>
      <c r="FL369" s="14"/>
      <c r="FM369" s="14"/>
      <c r="FN369" s="14"/>
      <c r="FO369" s="14"/>
      <c r="FP369" s="14"/>
      <c r="FQ369" s="14"/>
      <c r="FR369" s="14"/>
      <c r="FS369" s="14"/>
      <c r="FT369" s="14"/>
      <c r="FU369" s="14"/>
      <c r="FV369" s="14"/>
      <c r="FW369" s="14"/>
      <c r="FX369" s="14"/>
      <c r="FY369" s="14"/>
      <c r="FZ369" s="14"/>
      <c r="GA369" s="14"/>
      <c r="GB369" s="14"/>
      <c r="GC369" s="14"/>
      <c r="GD369" s="14"/>
      <c r="GE369" s="14"/>
      <c r="GF369" s="14"/>
      <c r="GG369" s="14"/>
      <c r="GH369" s="14"/>
      <c r="GI369" s="14"/>
      <c r="GJ369" s="14"/>
      <c r="GK369" s="14"/>
      <c r="GL369" s="14"/>
      <c r="GM369" s="14"/>
      <c r="GN369" s="14"/>
      <c r="GO369" s="14"/>
      <c r="GP369" s="14"/>
      <c r="GQ369" s="14"/>
      <c r="GR369" s="14"/>
      <c r="GS369" s="14"/>
      <c r="GT369" s="14"/>
      <c r="GU369" s="14"/>
      <c r="GV369" s="14"/>
      <c r="GW369" s="14"/>
      <c r="GX369" s="14"/>
      <c r="GY369" s="14"/>
      <c r="GZ369" s="14"/>
      <c r="HA369" s="14"/>
      <c r="HB369" s="14"/>
      <c r="HC369" s="14"/>
      <c r="HD369" s="14"/>
      <c r="HE369" s="14"/>
      <c r="HF369" s="14"/>
      <c r="HG369" s="14"/>
      <c r="HH369" s="14"/>
      <c r="HI369" s="14"/>
      <c r="HJ369" s="14"/>
      <c r="HK369" s="14"/>
      <c r="HL369" s="14"/>
      <c r="HM369" s="14"/>
      <c r="HN369" s="14"/>
      <c r="HO369" s="14"/>
    </row>
    <row r="370" spans="1:28" ht="51">
      <c r="A370" s="18" t="s">
        <v>1932</v>
      </c>
      <c r="B370" s="18" t="s">
        <v>2255</v>
      </c>
      <c r="C370" s="30"/>
      <c r="D370" s="14">
        <v>1712</v>
      </c>
      <c r="E370" s="14" t="s">
        <v>933</v>
      </c>
      <c r="F370" s="14" t="s">
        <v>1948</v>
      </c>
      <c r="G370" s="14" t="s">
        <v>1949</v>
      </c>
      <c r="H370" s="14" t="s">
        <v>1834</v>
      </c>
      <c r="I370" s="14" t="s">
        <v>1951</v>
      </c>
      <c r="J370" s="14" t="s">
        <v>1235</v>
      </c>
      <c r="K370" s="14" t="s">
        <v>1236</v>
      </c>
      <c r="L370" s="14" t="s">
        <v>1657</v>
      </c>
      <c r="O370" s="14" t="s">
        <v>1961</v>
      </c>
      <c r="P370" s="14" t="s">
        <v>187</v>
      </c>
      <c r="R370" s="14">
        <v>16</v>
      </c>
      <c r="U370" s="14">
        <f t="shared" si="44"/>
      </c>
      <c r="V370" s="14">
        <f t="shared" si="45"/>
        <v>1</v>
      </c>
      <c r="W370" s="14">
        <f t="shared" si="46"/>
        <v>0</v>
      </c>
      <c r="X370" s="14">
        <f t="shared" si="47"/>
        <v>0</v>
      </c>
      <c r="Y370" s="14">
        <f t="shared" si="48"/>
        <v>0</v>
      </c>
      <c r="Z370" s="14">
        <f t="shared" si="49"/>
        <v>0</v>
      </c>
      <c r="AA370" s="14">
        <f t="shared" si="42"/>
        <v>0</v>
      </c>
      <c r="AB370" s="14">
        <f t="shared" si="43"/>
        <v>0</v>
      </c>
    </row>
    <row r="371" spans="1:28" ht="89.25">
      <c r="A371" s="18" t="s">
        <v>1932</v>
      </c>
      <c r="B371" s="18" t="s">
        <v>2255</v>
      </c>
      <c r="C371" s="30"/>
      <c r="D371" s="14">
        <v>2142</v>
      </c>
      <c r="E371" s="14" t="s">
        <v>1983</v>
      </c>
      <c r="F371" s="14" t="s">
        <v>663</v>
      </c>
      <c r="G371" s="14" t="s">
        <v>652</v>
      </c>
      <c r="H371" s="14" t="s">
        <v>54</v>
      </c>
      <c r="I371" s="14" t="s">
        <v>1951</v>
      </c>
      <c r="J371" s="14" t="s">
        <v>1991</v>
      </c>
      <c r="K371" s="14" t="s">
        <v>1992</v>
      </c>
      <c r="L371" s="14" t="s">
        <v>1125</v>
      </c>
      <c r="O371" s="14" t="s">
        <v>1961</v>
      </c>
      <c r="P371" s="14" t="s">
        <v>1038</v>
      </c>
      <c r="R371" s="14">
        <v>16</v>
      </c>
      <c r="U371" s="14">
        <f t="shared" si="44"/>
      </c>
      <c r="V371" s="14">
        <f t="shared" si="45"/>
        <v>1</v>
      </c>
      <c r="W371" s="14">
        <f t="shared" si="46"/>
        <v>0</v>
      </c>
      <c r="X371" s="14">
        <f t="shared" si="47"/>
        <v>0</v>
      </c>
      <c r="Y371" s="14">
        <f t="shared" si="48"/>
        <v>0</v>
      </c>
      <c r="Z371" s="14">
        <f t="shared" si="49"/>
        <v>0</v>
      </c>
      <c r="AA371" s="14">
        <f t="shared" si="42"/>
        <v>0</v>
      </c>
      <c r="AB371" s="14">
        <f t="shared" si="43"/>
        <v>0</v>
      </c>
    </row>
    <row r="372" spans="1:28" ht="38.25">
      <c r="A372" s="18" t="s">
        <v>1932</v>
      </c>
      <c r="B372" s="18" t="s">
        <v>2255</v>
      </c>
      <c r="C372" s="30"/>
      <c r="D372" s="14">
        <v>2171</v>
      </c>
      <c r="E372" s="14" t="s">
        <v>1608</v>
      </c>
      <c r="F372" s="14" t="s">
        <v>1948</v>
      </c>
      <c r="G372" s="14" t="s">
        <v>1949</v>
      </c>
      <c r="H372" s="14" t="s">
        <v>1949</v>
      </c>
      <c r="I372" s="14" t="s">
        <v>1384</v>
      </c>
      <c r="J372" s="14" t="s">
        <v>1076</v>
      </c>
      <c r="K372" s="14" t="s">
        <v>1077</v>
      </c>
      <c r="L372" s="14" t="s">
        <v>1125</v>
      </c>
      <c r="O372" s="14" t="s">
        <v>1961</v>
      </c>
      <c r="P372" s="14" t="s">
        <v>540</v>
      </c>
      <c r="R372" s="14">
        <v>16</v>
      </c>
      <c r="U372" s="14">
        <f t="shared" si="44"/>
      </c>
      <c r="V372" s="14">
        <f t="shared" si="45"/>
        <v>1</v>
      </c>
      <c r="W372" s="14">
        <f t="shared" si="46"/>
        <v>0</v>
      </c>
      <c r="X372" s="14">
        <f t="shared" si="47"/>
        <v>0</v>
      </c>
      <c r="Y372" s="14">
        <f t="shared" si="48"/>
        <v>0</v>
      </c>
      <c r="Z372" s="14">
        <f t="shared" si="49"/>
        <v>0</v>
      </c>
      <c r="AA372" s="14">
        <f t="shared" si="42"/>
        <v>0</v>
      </c>
      <c r="AB372" s="14">
        <f t="shared" si="43"/>
        <v>0</v>
      </c>
    </row>
    <row r="373" spans="1:223" s="24" customFormat="1" ht="153">
      <c r="A373" s="18" t="s">
        <v>1932</v>
      </c>
      <c r="B373" s="18" t="s">
        <v>2255</v>
      </c>
      <c r="C373" s="30"/>
      <c r="D373" s="14">
        <v>2172</v>
      </c>
      <c r="E373" s="14" t="s">
        <v>1608</v>
      </c>
      <c r="F373" s="14" t="s">
        <v>1948</v>
      </c>
      <c r="G373" s="14" t="s">
        <v>1949</v>
      </c>
      <c r="H373" s="14" t="s">
        <v>1843</v>
      </c>
      <c r="I373" s="14" t="s">
        <v>1384</v>
      </c>
      <c r="J373" s="14" t="s">
        <v>1078</v>
      </c>
      <c r="K373" s="14" t="s">
        <v>1079</v>
      </c>
      <c r="L373" s="14" t="s">
        <v>1125</v>
      </c>
      <c r="M373" s="14"/>
      <c r="N373" s="14"/>
      <c r="O373" s="14" t="s">
        <v>1961</v>
      </c>
      <c r="P373" s="14" t="s">
        <v>541</v>
      </c>
      <c r="Q373" s="14"/>
      <c r="R373" s="14">
        <v>16</v>
      </c>
      <c r="S373" s="14"/>
      <c r="T373" s="14"/>
      <c r="U373" s="14">
        <f t="shared" si="44"/>
      </c>
      <c r="V373" s="14">
        <f t="shared" si="45"/>
        <v>1</v>
      </c>
      <c r="W373" s="14">
        <f t="shared" si="46"/>
        <v>0</v>
      </c>
      <c r="X373" s="14">
        <f t="shared" si="47"/>
        <v>0</v>
      </c>
      <c r="Y373" s="14">
        <f t="shared" si="48"/>
        <v>0</v>
      </c>
      <c r="Z373" s="14">
        <f t="shared" si="49"/>
        <v>0</v>
      </c>
      <c r="AA373" s="14">
        <f t="shared" si="42"/>
        <v>0</v>
      </c>
      <c r="AB373" s="14">
        <f t="shared" si="43"/>
        <v>0</v>
      </c>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c r="DW373" s="14"/>
      <c r="DX373" s="14"/>
      <c r="DY373" s="14"/>
      <c r="DZ373" s="14"/>
      <c r="EA373" s="14"/>
      <c r="EB373" s="14"/>
      <c r="EC373" s="14"/>
      <c r="ED373" s="14"/>
      <c r="EE373" s="14"/>
      <c r="EF373" s="14"/>
      <c r="EG373" s="14"/>
      <c r="EH373" s="14"/>
      <c r="EI373" s="14"/>
      <c r="EJ373" s="14"/>
      <c r="EK373" s="14"/>
      <c r="EL373" s="14"/>
      <c r="EM373" s="14"/>
      <c r="EN373" s="14"/>
      <c r="EO373" s="14"/>
      <c r="EP373" s="14"/>
      <c r="EQ373" s="14"/>
      <c r="ER373" s="14"/>
      <c r="ES373" s="14"/>
      <c r="ET373" s="14"/>
      <c r="EU373" s="14"/>
      <c r="EV373" s="14"/>
      <c r="EW373" s="14"/>
      <c r="EX373" s="14"/>
      <c r="EY373" s="14"/>
      <c r="EZ373" s="14"/>
      <c r="FA373" s="14"/>
      <c r="FB373" s="14"/>
      <c r="FC373" s="14"/>
      <c r="FD373" s="14"/>
      <c r="FE373" s="14"/>
      <c r="FF373" s="14"/>
      <c r="FG373" s="14"/>
      <c r="FH373" s="14"/>
      <c r="FI373" s="14"/>
      <c r="FJ373" s="14"/>
      <c r="FK373" s="14"/>
      <c r="FL373" s="14"/>
      <c r="FM373" s="14"/>
      <c r="FN373" s="14"/>
      <c r="FO373" s="14"/>
      <c r="FP373" s="14"/>
      <c r="FQ373" s="14"/>
      <c r="FR373" s="14"/>
      <c r="FS373" s="14"/>
      <c r="FT373" s="14"/>
      <c r="FU373" s="14"/>
      <c r="FV373" s="14"/>
      <c r="FW373" s="14"/>
      <c r="FX373" s="14"/>
      <c r="FY373" s="14"/>
      <c r="FZ373" s="14"/>
      <c r="GA373" s="14"/>
      <c r="GB373" s="14"/>
      <c r="GC373" s="14"/>
      <c r="GD373" s="14"/>
      <c r="GE373" s="14"/>
      <c r="GF373" s="14"/>
      <c r="GG373" s="14"/>
      <c r="GH373" s="14"/>
      <c r="GI373" s="14"/>
      <c r="GJ373" s="14"/>
      <c r="GK373" s="14"/>
      <c r="GL373" s="14"/>
      <c r="GM373" s="14"/>
      <c r="GN373" s="14"/>
      <c r="GO373" s="14"/>
      <c r="GP373" s="14"/>
      <c r="GQ373" s="14"/>
      <c r="GR373" s="14"/>
      <c r="GS373" s="14"/>
      <c r="GT373" s="14"/>
      <c r="GU373" s="14"/>
      <c r="GV373" s="14"/>
      <c r="GW373" s="14"/>
      <c r="GX373" s="14"/>
      <c r="GY373" s="14"/>
      <c r="GZ373" s="14"/>
      <c r="HA373" s="14"/>
      <c r="HB373" s="14"/>
      <c r="HC373" s="14"/>
      <c r="HD373" s="14"/>
      <c r="HE373" s="14"/>
      <c r="HF373" s="14"/>
      <c r="HG373" s="14"/>
      <c r="HH373" s="14"/>
      <c r="HI373" s="14"/>
      <c r="HJ373" s="14"/>
      <c r="HK373" s="14"/>
      <c r="HL373" s="14"/>
      <c r="HM373" s="14"/>
      <c r="HN373" s="14"/>
      <c r="HO373" s="14"/>
    </row>
    <row r="374" spans="1:28" ht="191.25">
      <c r="A374" s="18" t="s">
        <v>1932</v>
      </c>
      <c r="B374" s="18" t="s">
        <v>2255</v>
      </c>
      <c r="C374" s="30"/>
      <c r="D374" s="14">
        <v>1682</v>
      </c>
      <c r="E374" s="14" t="s">
        <v>1666</v>
      </c>
      <c r="F374" s="14" t="s">
        <v>2340</v>
      </c>
      <c r="G374" s="14" t="s">
        <v>2341</v>
      </c>
      <c r="H374" s="14" t="s">
        <v>2341</v>
      </c>
      <c r="I374" s="14" t="s">
        <v>1384</v>
      </c>
      <c r="J374" s="14" t="s">
        <v>2342</v>
      </c>
      <c r="K374" s="14" t="s">
        <v>2343</v>
      </c>
      <c r="L374" s="14" t="s">
        <v>1125</v>
      </c>
      <c r="O374" s="14" t="s">
        <v>272</v>
      </c>
      <c r="P374" s="14" t="s">
        <v>186</v>
      </c>
      <c r="R374" s="14">
        <v>16</v>
      </c>
      <c r="U374" s="14">
        <f t="shared" si="44"/>
      </c>
      <c r="V374" s="14">
        <f t="shared" si="45"/>
        <v>1</v>
      </c>
      <c r="W374" s="14">
        <f t="shared" si="46"/>
        <v>0</v>
      </c>
      <c r="X374" s="14">
        <f t="shared" si="47"/>
        <v>0</v>
      </c>
      <c r="Y374" s="14">
        <f t="shared" si="48"/>
        <v>0</v>
      </c>
      <c r="Z374" s="14">
        <f t="shared" si="49"/>
        <v>0</v>
      </c>
      <c r="AA374" s="14">
        <f t="shared" si="42"/>
        <v>0</v>
      </c>
      <c r="AB374" s="14">
        <f t="shared" si="43"/>
        <v>0</v>
      </c>
    </row>
    <row r="375" spans="1:28" ht="89.25">
      <c r="A375" s="18" t="s">
        <v>1932</v>
      </c>
      <c r="B375" s="18" t="s">
        <v>2255</v>
      </c>
      <c r="C375" s="30"/>
      <c r="D375" s="14">
        <v>2146</v>
      </c>
      <c r="E375" s="14" t="s">
        <v>1983</v>
      </c>
      <c r="F375" s="14" t="s">
        <v>55</v>
      </c>
      <c r="G375" s="14" t="s">
        <v>1716</v>
      </c>
      <c r="H375" s="14" t="s">
        <v>1993</v>
      </c>
      <c r="I375" s="14" t="s">
        <v>1951</v>
      </c>
      <c r="J375" s="14" t="s">
        <v>1994</v>
      </c>
      <c r="K375" s="14" t="s">
        <v>1995</v>
      </c>
      <c r="L375" s="14" t="s">
        <v>1125</v>
      </c>
      <c r="O375" s="14" t="s">
        <v>272</v>
      </c>
      <c r="P375" s="14" t="s">
        <v>539</v>
      </c>
      <c r="R375" s="14">
        <v>16</v>
      </c>
      <c r="U375" s="14">
        <f t="shared" si="44"/>
      </c>
      <c r="V375" s="14">
        <f t="shared" si="45"/>
        <v>1</v>
      </c>
      <c r="W375" s="14">
        <f t="shared" si="46"/>
        <v>0</v>
      </c>
      <c r="X375" s="14">
        <f t="shared" si="47"/>
        <v>0</v>
      </c>
      <c r="Y375" s="14">
        <f t="shared" si="48"/>
        <v>0</v>
      </c>
      <c r="Z375" s="14">
        <f t="shared" si="49"/>
        <v>0</v>
      </c>
      <c r="AA375" s="14">
        <f t="shared" si="42"/>
        <v>0</v>
      </c>
      <c r="AB375" s="14">
        <f t="shared" si="43"/>
        <v>0</v>
      </c>
    </row>
    <row r="376" spans="1:28" ht="153">
      <c r="A376" s="18" t="s">
        <v>1932</v>
      </c>
      <c r="B376" s="18" t="s">
        <v>2255</v>
      </c>
      <c r="C376" s="30"/>
      <c r="D376" s="14">
        <v>239</v>
      </c>
      <c r="E376" s="14" t="s">
        <v>883</v>
      </c>
      <c r="F376" s="14" t="s">
        <v>1941</v>
      </c>
      <c r="G376" s="14" t="s">
        <v>663</v>
      </c>
      <c r="H376" s="14" t="s">
        <v>223</v>
      </c>
      <c r="I376" s="14" t="s">
        <v>1384</v>
      </c>
      <c r="J376" s="14" t="s">
        <v>168</v>
      </c>
      <c r="K376" s="14" t="s">
        <v>169</v>
      </c>
      <c r="L376" s="14" t="s">
        <v>1125</v>
      </c>
      <c r="N376" s="14">
        <v>239</v>
      </c>
      <c r="O376" s="14" t="s">
        <v>1961</v>
      </c>
      <c r="P376" s="14" t="s">
        <v>1789</v>
      </c>
      <c r="R376" s="14">
        <v>15</v>
      </c>
      <c r="U376" s="14">
        <f t="shared" si="44"/>
      </c>
      <c r="V376" s="14">
        <f t="shared" si="45"/>
        <v>1</v>
      </c>
      <c r="W376" s="14">
        <f t="shared" si="46"/>
        <v>0</v>
      </c>
      <c r="X376" s="14">
        <f t="shared" si="47"/>
        <v>0</v>
      </c>
      <c r="Y376" s="14">
        <f t="shared" si="48"/>
        <v>0</v>
      </c>
      <c r="Z376" s="14">
        <f t="shared" si="49"/>
        <v>0</v>
      </c>
      <c r="AA376" s="14">
        <f t="shared" si="42"/>
        <v>0</v>
      </c>
      <c r="AB376" s="14">
        <f t="shared" si="43"/>
        <v>0</v>
      </c>
    </row>
    <row r="377" spans="1:28" ht="178.5">
      <c r="A377" s="18" t="s">
        <v>1932</v>
      </c>
      <c r="B377" s="18" t="s">
        <v>2255</v>
      </c>
      <c r="C377" s="30"/>
      <c r="D377" s="14">
        <v>837</v>
      </c>
      <c r="E377" s="14" t="s">
        <v>1394</v>
      </c>
      <c r="F377" s="14" t="s">
        <v>1941</v>
      </c>
      <c r="G377" s="14" t="s">
        <v>663</v>
      </c>
      <c r="H377" s="14" t="s">
        <v>223</v>
      </c>
      <c r="I377" s="14" t="s">
        <v>1384</v>
      </c>
      <c r="J377" s="14" t="s">
        <v>1395</v>
      </c>
      <c r="K377" s="14" t="s">
        <v>287</v>
      </c>
      <c r="L377" s="14" t="s">
        <v>1125</v>
      </c>
      <c r="N377" s="14">
        <v>239</v>
      </c>
      <c r="O377" s="14" t="s">
        <v>1961</v>
      </c>
      <c r="P377" s="14" t="s">
        <v>1789</v>
      </c>
      <c r="R377" s="14">
        <v>15</v>
      </c>
      <c r="U377" s="14">
        <f t="shared" si="44"/>
      </c>
      <c r="V377" s="14">
        <f t="shared" si="45"/>
        <v>1</v>
      </c>
      <c r="W377" s="14">
        <f t="shared" si="46"/>
        <v>0</v>
      </c>
      <c r="X377" s="14">
        <f t="shared" si="47"/>
        <v>0</v>
      </c>
      <c r="Y377" s="14">
        <f t="shared" si="48"/>
        <v>0</v>
      </c>
      <c r="Z377" s="14">
        <f t="shared" si="49"/>
        <v>0</v>
      </c>
      <c r="AA377" s="14">
        <f t="shared" si="42"/>
        <v>0</v>
      </c>
      <c r="AB377" s="14">
        <f t="shared" si="43"/>
        <v>0</v>
      </c>
    </row>
    <row r="378" spans="1:28" ht="63.75">
      <c r="A378" s="18" t="s">
        <v>1932</v>
      </c>
      <c r="B378" s="18" t="s">
        <v>2255</v>
      </c>
      <c r="C378" s="30"/>
      <c r="D378" s="14">
        <v>838</v>
      </c>
      <c r="E378" s="14" t="s">
        <v>1394</v>
      </c>
      <c r="F378" s="14" t="s">
        <v>1941</v>
      </c>
      <c r="G378" s="14" t="s">
        <v>663</v>
      </c>
      <c r="H378" s="14" t="s">
        <v>80</v>
      </c>
      <c r="I378" s="14" t="s">
        <v>1384</v>
      </c>
      <c r="J378" s="14" t="s">
        <v>288</v>
      </c>
      <c r="K378" s="14" t="s">
        <v>289</v>
      </c>
      <c r="L378" s="14" t="s">
        <v>1125</v>
      </c>
      <c r="N378" s="14">
        <v>239</v>
      </c>
      <c r="O378" s="14" t="s">
        <v>1961</v>
      </c>
      <c r="P378" s="14" t="s">
        <v>1789</v>
      </c>
      <c r="R378" s="14">
        <v>15</v>
      </c>
      <c r="U378" s="14">
        <f t="shared" si="44"/>
      </c>
      <c r="V378" s="14">
        <f t="shared" si="45"/>
        <v>1</v>
      </c>
      <c r="W378" s="14">
        <f t="shared" si="46"/>
        <v>0</v>
      </c>
      <c r="X378" s="14">
        <f t="shared" si="47"/>
        <v>0</v>
      </c>
      <c r="Y378" s="14">
        <f t="shared" si="48"/>
        <v>0</v>
      </c>
      <c r="Z378" s="14">
        <f t="shared" si="49"/>
        <v>0</v>
      </c>
      <c r="AA378" s="14">
        <f t="shared" si="42"/>
        <v>0</v>
      </c>
      <c r="AB378" s="14">
        <f t="shared" si="43"/>
        <v>0</v>
      </c>
    </row>
    <row r="379" spans="1:28" ht="38.25">
      <c r="A379" s="18" t="s">
        <v>1932</v>
      </c>
      <c r="B379" s="18" t="s">
        <v>2255</v>
      </c>
      <c r="C379" s="30"/>
      <c r="D379" s="14">
        <v>1104</v>
      </c>
      <c r="E379" s="14" t="s">
        <v>2048</v>
      </c>
      <c r="F379" s="14" t="s">
        <v>1941</v>
      </c>
      <c r="G379" s="14" t="s">
        <v>663</v>
      </c>
      <c r="H379" s="14" t="s">
        <v>223</v>
      </c>
      <c r="I379" s="14" t="s">
        <v>1384</v>
      </c>
      <c r="J379" s="14" t="s">
        <v>197</v>
      </c>
      <c r="K379" s="14" t="s">
        <v>198</v>
      </c>
      <c r="L379" s="14" t="s">
        <v>1125</v>
      </c>
      <c r="N379" s="14">
        <v>239</v>
      </c>
      <c r="O379" s="14" t="s">
        <v>1961</v>
      </c>
      <c r="P379" s="14" t="s">
        <v>1789</v>
      </c>
      <c r="R379" s="14">
        <v>15</v>
      </c>
      <c r="U379" s="14">
        <f t="shared" si="44"/>
      </c>
      <c r="V379" s="14">
        <f t="shared" si="45"/>
        <v>1</v>
      </c>
      <c r="W379" s="14">
        <f t="shared" si="46"/>
        <v>0</v>
      </c>
      <c r="X379" s="14">
        <f t="shared" si="47"/>
        <v>0</v>
      </c>
      <c r="Y379" s="14">
        <f t="shared" si="48"/>
        <v>0</v>
      </c>
      <c r="Z379" s="14">
        <f t="shared" si="49"/>
        <v>0</v>
      </c>
      <c r="AA379" s="14">
        <f t="shared" si="42"/>
        <v>0</v>
      </c>
      <c r="AB379" s="14">
        <f t="shared" si="43"/>
        <v>0</v>
      </c>
    </row>
    <row r="380" spans="1:28" ht="89.25">
      <c r="A380" s="18" t="s">
        <v>1932</v>
      </c>
      <c r="B380" s="18" t="s">
        <v>2255</v>
      </c>
      <c r="C380" s="30"/>
      <c r="D380" s="14">
        <v>1691</v>
      </c>
      <c r="E380" s="14" t="s">
        <v>933</v>
      </c>
      <c r="F380" s="14" t="s">
        <v>1941</v>
      </c>
      <c r="G380" s="14" t="s">
        <v>663</v>
      </c>
      <c r="H380" s="14" t="s">
        <v>223</v>
      </c>
      <c r="I380" s="14" t="s">
        <v>1384</v>
      </c>
      <c r="J380" s="14" t="s">
        <v>2010</v>
      </c>
      <c r="K380" s="14" t="s">
        <v>2011</v>
      </c>
      <c r="L380" s="14" t="s">
        <v>1125</v>
      </c>
      <c r="N380" s="14">
        <v>239</v>
      </c>
      <c r="O380" s="14" t="s">
        <v>1961</v>
      </c>
      <c r="P380" s="14" t="s">
        <v>1789</v>
      </c>
      <c r="R380" s="14">
        <v>15</v>
      </c>
      <c r="U380" s="14">
        <f t="shared" si="44"/>
      </c>
      <c r="V380" s="14">
        <f t="shared" si="45"/>
        <v>1</v>
      </c>
      <c r="W380" s="14">
        <f t="shared" si="46"/>
        <v>0</v>
      </c>
      <c r="X380" s="14">
        <f t="shared" si="47"/>
        <v>0</v>
      </c>
      <c r="Y380" s="14">
        <f t="shared" si="48"/>
        <v>0</v>
      </c>
      <c r="Z380" s="14">
        <f t="shared" si="49"/>
        <v>0</v>
      </c>
      <c r="AA380" s="14">
        <f aca="true" t="shared" si="50" ref="AA380:AA443">IF(OR(U380="easy",OR(U380="medium",U380="hard")),1,0)</f>
        <v>0</v>
      </c>
      <c r="AB380" s="14">
        <f aca="true" t="shared" si="51" ref="AB380:AB443">IF(SUM(V380:AA380)=0,1,0)</f>
        <v>0</v>
      </c>
    </row>
    <row r="381" spans="1:28" ht="89.25">
      <c r="A381" s="18" t="s">
        <v>1932</v>
      </c>
      <c r="B381" s="18" t="s">
        <v>2255</v>
      </c>
      <c r="C381" s="30"/>
      <c r="D381" s="14">
        <v>560</v>
      </c>
      <c r="E381" s="14" t="s">
        <v>1897</v>
      </c>
      <c r="F381" s="14" t="s">
        <v>1166</v>
      </c>
      <c r="G381" s="14" t="s">
        <v>652</v>
      </c>
      <c r="H381" s="14" t="s">
        <v>1717</v>
      </c>
      <c r="I381" s="14" t="s">
        <v>1384</v>
      </c>
      <c r="J381" s="14" t="s">
        <v>800</v>
      </c>
      <c r="K381" s="14" t="s">
        <v>925</v>
      </c>
      <c r="L381" s="14" t="s">
        <v>1125</v>
      </c>
      <c r="N381" s="14">
        <v>242</v>
      </c>
      <c r="O381" s="14" t="s">
        <v>1961</v>
      </c>
      <c r="P381" s="14" t="s">
        <v>1790</v>
      </c>
      <c r="R381" s="14">
        <v>15</v>
      </c>
      <c r="U381" s="14">
        <f t="shared" si="44"/>
      </c>
      <c r="V381" s="14">
        <f t="shared" si="45"/>
        <v>1</v>
      </c>
      <c r="W381" s="14">
        <f t="shared" si="46"/>
        <v>0</v>
      </c>
      <c r="X381" s="14">
        <f t="shared" si="47"/>
        <v>0</v>
      </c>
      <c r="Y381" s="14">
        <f t="shared" si="48"/>
        <v>0</v>
      </c>
      <c r="Z381" s="14">
        <f t="shared" si="49"/>
        <v>0</v>
      </c>
      <c r="AA381" s="14">
        <f t="shared" si="50"/>
        <v>0</v>
      </c>
      <c r="AB381" s="14">
        <f t="shared" si="51"/>
        <v>0</v>
      </c>
    </row>
    <row r="382" spans="1:28" ht="89.25">
      <c r="A382" s="18" t="s">
        <v>1932</v>
      </c>
      <c r="B382" s="18" t="s">
        <v>2255</v>
      </c>
      <c r="C382" s="30"/>
      <c r="D382" s="14">
        <v>709</v>
      </c>
      <c r="E382" s="14" t="s">
        <v>1672</v>
      </c>
      <c r="F382" s="14" t="s">
        <v>1840</v>
      </c>
      <c r="G382" s="14" t="s">
        <v>1834</v>
      </c>
      <c r="H382" s="14" t="s">
        <v>1228</v>
      </c>
      <c r="I382" s="14" t="s">
        <v>1384</v>
      </c>
      <c r="J382" s="14" t="s">
        <v>2633</v>
      </c>
      <c r="K382" s="14" t="s">
        <v>2634</v>
      </c>
      <c r="L382" s="14" t="s">
        <v>1657</v>
      </c>
      <c r="N382" s="14">
        <v>274</v>
      </c>
      <c r="O382" s="14" t="s">
        <v>1415</v>
      </c>
      <c r="P382" s="14" t="s">
        <v>1791</v>
      </c>
      <c r="R382" s="14">
        <v>15</v>
      </c>
      <c r="S382" s="14">
        <v>1</v>
      </c>
      <c r="T382" s="14" t="s">
        <v>1654</v>
      </c>
      <c r="U382" s="14">
        <f t="shared" si="44"/>
      </c>
      <c r="V382" s="14">
        <f t="shared" si="45"/>
        <v>1</v>
      </c>
      <c r="W382" s="14">
        <f t="shared" si="46"/>
        <v>0</v>
      </c>
      <c r="X382" s="14">
        <f t="shared" si="47"/>
        <v>0</v>
      </c>
      <c r="Y382" s="14">
        <f t="shared" si="48"/>
        <v>0</v>
      </c>
      <c r="Z382" s="14">
        <f t="shared" si="49"/>
        <v>0</v>
      </c>
      <c r="AA382" s="14">
        <f t="shared" si="50"/>
        <v>0</v>
      </c>
      <c r="AB382" s="14">
        <f t="shared" si="51"/>
        <v>0</v>
      </c>
    </row>
    <row r="383" spans="1:28" ht="76.5">
      <c r="A383" s="18" t="s">
        <v>1932</v>
      </c>
      <c r="B383" s="18" t="s">
        <v>2255</v>
      </c>
      <c r="C383" s="30"/>
      <c r="D383" s="14">
        <v>1866</v>
      </c>
      <c r="E383" s="14" t="s">
        <v>842</v>
      </c>
      <c r="F383" s="14" t="s">
        <v>1939</v>
      </c>
      <c r="G383" s="14" t="s">
        <v>1940</v>
      </c>
      <c r="H383" s="14" t="s">
        <v>1941</v>
      </c>
      <c r="I383" s="14" t="s">
        <v>1384</v>
      </c>
      <c r="J383" s="14" t="s">
        <v>1537</v>
      </c>
      <c r="K383" s="14" t="s">
        <v>1538</v>
      </c>
      <c r="L383" s="14" t="s">
        <v>1125</v>
      </c>
      <c r="N383" s="14">
        <v>309</v>
      </c>
      <c r="O383" s="14" t="s">
        <v>1415</v>
      </c>
      <c r="P383" s="14" t="s">
        <v>1801</v>
      </c>
      <c r="R383" s="14">
        <v>15</v>
      </c>
      <c r="U383" s="14">
        <f t="shared" si="44"/>
      </c>
      <c r="V383" s="14">
        <f t="shared" si="45"/>
        <v>1</v>
      </c>
      <c r="W383" s="14">
        <f t="shared" si="46"/>
        <v>0</v>
      </c>
      <c r="X383" s="14">
        <f t="shared" si="47"/>
        <v>0</v>
      </c>
      <c r="Y383" s="14">
        <f t="shared" si="48"/>
        <v>0</v>
      </c>
      <c r="Z383" s="14">
        <f t="shared" si="49"/>
        <v>0</v>
      </c>
      <c r="AA383" s="14">
        <f t="shared" si="50"/>
        <v>0</v>
      </c>
      <c r="AB383" s="14">
        <f t="shared" si="51"/>
        <v>0</v>
      </c>
    </row>
    <row r="384" spans="1:28" ht="76.5">
      <c r="A384" s="18" t="s">
        <v>1932</v>
      </c>
      <c r="B384" s="18" t="s">
        <v>2255</v>
      </c>
      <c r="C384" s="30"/>
      <c r="D384" s="14">
        <v>1872</v>
      </c>
      <c r="E384" s="14" t="s">
        <v>842</v>
      </c>
      <c r="F384" s="14" t="s">
        <v>1944</v>
      </c>
      <c r="G384" s="14" t="s">
        <v>1383</v>
      </c>
      <c r="H384" s="14" t="s">
        <v>1940</v>
      </c>
      <c r="I384" s="14" t="s">
        <v>1384</v>
      </c>
      <c r="J384" s="14" t="s">
        <v>1537</v>
      </c>
      <c r="K384" s="14" t="s">
        <v>1538</v>
      </c>
      <c r="L384" s="14" t="s">
        <v>1125</v>
      </c>
      <c r="N384" s="14">
        <v>309</v>
      </c>
      <c r="O384" s="14" t="s">
        <v>1415</v>
      </c>
      <c r="P384" s="14" t="s">
        <v>1801</v>
      </c>
      <c r="R384" s="14">
        <v>15</v>
      </c>
      <c r="U384" s="14">
        <f t="shared" si="44"/>
      </c>
      <c r="V384" s="14">
        <f t="shared" si="45"/>
        <v>1</v>
      </c>
      <c r="W384" s="14">
        <f t="shared" si="46"/>
        <v>0</v>
      </c>
      <c r="X384" s="14">
        <f t="shared" si="47"/>
        <v>0</v>
      </c>
      <c r="Y384" s="14">
        <f t="shared" si="48"/>
        <v>0</v>
      </c>
      <c r="Z384" s="14">
        <f t="shared" si="49"/>
        <v>0</v>
      </c>
      <c r="AA384" s="14">
        <f t="shared" si="50"/>
        <v>0</v>
      </c>
      <c r="AB384" s="14">
        <f t="shared" si="51"/>
        <v>0</v>
      </c>
    </row>
    <row r="385" spans="1:223" s="23" customFormat="1" ht="76.5">
      <c r="A385" s="18" t="s">
        <v>1932</v>
      </c>
      <c r="B385" s="18" t="s">
        <v>2255</v>
      </c>
      <c r="C385" s="30"/>
      <c r="D385" s="14">
        <v>1521</v>
      </c>
      <c r="E385" s="14" t="s">
        <v>1628</v>
      </c>
      <c r="F385" s="14" t="s">
        <v>55</v>
      </c>
      <c r="G385" s="14" t="s">
        <v>1858</v>
      </c>
      <c r="H385" s="14" t="s">
        <v>173</v>
      </c>
      <c r="I385" s="14" t="s">
        <v>1384</v>
      </c>
      <c r="J385" s="14" t="s">
        <v>1637</v>
      </c>
      <c r="K385" s="14" t="s">
        <v>1638</v>
      </c>
      <c r="L385" s="14" t="s">
        <v>1125</v>
      </c>
      <c r="M385" s="14"/>
      <c r="N385" s="14">
        <v>1521</v>
      </c>
      <c r="O385" s="14" t="s">
        <v>1415</v>
      </c>
      <c r="P385" s="14" t="s">
        <v>1797</v>
      </c>
      <c r="Q385" s="14"/>
      <c r="R385" s="14">
        <v>15</v>
      </c>
      <c r="S385" s="14"/>
      <c r="T385" s="14"/>
      <c r="U385" s="14">
        <f t="shared" si="44"/>
      </c>
      <c r="V385" s="14">
        <f t="shared" si="45"/>
        <v>1</v>
      </c>
      <c r="W385" s="14">
        <f t="shared" si="46"/>
        <v>0</v>
      </c>
      <c r="X385" s="14">
        <f t="shared" si="47"/>
        <v>0</v>
      </c>
      <c r="Y385" s="14">
        <f t="shared" si="48"/>
        <v>0</v>
      </c>
      <c r="Z385" s="14">
        <f t="shared" si="49"/>
        <v>0</v>
      </c>
      <c r="AA385" s="14">
        <f t="shared" si="50"/>
        <v>0</v>
      </c>
      <c r="AB385" s="14">
        <f t="shared" si="51"/>
        <v>0</v>
      </c>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c r="EV385" s="14"/>
      <c r="EW385" s="14"/>
      <c r="EX385" s="14"/>
      <c r="EY385" s="14"/>
      <c r="EZ385" s="14"/>
      <c r="FA385" s="14"/>
      <c r="FB385" s="14"/>
      <c r="FC385" s="14"/>
      <c r="FD385" s="14"/>
      <c r="FE385" s="14"/>
      <c r="FF385" s="14"/>
      <c r="FG385" s="14"/>
      <c r="FH385" s="14"/>
      <c r="FI385" s="14"/>
      <c r="FJ385" s="14"/>
      <c r="FK385" s="14"/>
      <c r="FL385" s="14"/>
      <c r="FM385" s="14"/>
      <c r="FN385" s="14"/>
      <c r="FO385" s="14"/>
      <c r="FP385" s="14"/>
      <c r="FQ385" s="14"/>
      <c r="FR385" s="14"/>
      <c r="FS385" s="14"/>
      <c r="FT385" s="14"/>
      <c r="FU385" s="14"/>
      <c r="FV385" s="14"/>
      <c r="FW385" s="14"/>
      <c r="FX385" s="14"/>
      <c r="FY385" s="14"/>
      <c r="FZ385" s="14"/>
      <c r="GA385" s="14"/>
      <c r="GB385" s="14"/>
      <c r="GC385" s="14"/>
      <c r="GD385" s="14"/>
      <c r="GE385" s="14"/>
      <c r="GF385" s="14"/>
      <c r="GG385" s="14"/>
      <c r="GH385" s="14"/>
      <c r="GI385" s="14"/>
      <c r="GJ385" s="14"/>
      <c r="GK385" s="14"/>
      <c r="GL385" s="14"/>
      <c r="GM385" s="14"/>
      <c r="GN385" s="14"/>
      <c r="GO385" s="14"/>
      <c r="GP385" s="14"/>
      <c r="GQ385" s="14"/>
      <c r="GR385" s="14"/>
      <c r="GS385" s="14"/>
      <c r="GT385" s="14"/>
      <c r="GU385" s="14"/>
      <c r="GV385" s="14"/>
      <c r="GW385" s="14"/>
      <c r="GX385" s="14"/>
      <c r="GY385" s="14"/>
      <c r="GZ385" s="14"/>
      <c r="HA385" s="14"/>
      <c r="HB385" s="14"/>
      <c r="HC385" s="14"/>
      <c r="HD385" s="14"/>
      <c r="HE385" s="14"/>
      <c r="HF385" s="14"/>
      <c r="HG385" s="14"/>
      <c r="HH385" s="14"/>
      <c r="HI385" s="14"/>
      <c r="HJ385" s="14"/>
      <c r="HK385" s="14"/>
      <c r="HL385" s="14"/>
      <c r="HM385" s="14"/>
      <c r="HN385" s="14"/>
      <c r="HO385" s="14"/>
    </row>
    <row r="386" spans="1:28" ht="76.5">
      <c r="A386" s="18" t="s">
        <v>1932</v>
      </c>
      <c r="B386" s="18" t="s">
        <v>2255</v>
      </c>
      <c r="C386" s="30"/>
      <c r="D386" s="14">
        <v>2029</v>
      </c>
      <c r="E386" s="14" t="s">
        <v>1904</v>
      </c>
      <c r="F386" s="14" t="s">
        <v>1939</v>
      </c>
      <c r="G386" s="14" t="s">
        <v>1940</v>
      </c>
      <c r="H386" s="14" t="s">
        <v>1941</v>
      </c>
      <c r="I386" s="14" t="s">
        <v>1384</v>
      </c>
      <c r="J386" s="14" t="s">
        <v>2461</v>
      </c>
      <c r="K386" s="14" t="s">
        <v>2462</v>
      </c>
      <c r="L386" s="14" t="s">
        <v>1125</v>
      </c>
      <c r="N386" s="14">
        <v>2029</v>
      </c>
      <c r="O386" s="14" t="s">
        <v>1415</v>
      </c>
      <c r="P386" s="14" t="s">
        <v>1803</v>
      </c>
      <c r="R386" s="14">
        <v>15</v>
      </c>
      <c r="U386" s="14">
        <f aca="true" t="shared" si="52" ref="U386:U449">IF(ISBLANK(A386),IF(ISNUMBER(FIND("hard",LOWER(P386),1)),"hard",IF(ISNUMBER(FIND("medium",LOWER(P386),1)),"medium",IF(ISNUMBER(FIND("easy",LOWER(P386),1)),"easy","Unclassified"))),"")</f>
      </c>
      <c r="V386" s="14">
        <f aca="true" t="shared" si="53" ref="V386:V449">IF($A386="Done",1,0)</f>
        <v>1</v>
      </c>
      <c r="W386" s="14">
        <f aca="true" t="shared" si="54" ref="W386:W449">IF($A386="Submission",1,0)</f>
        <v>0</v>
      </c>
      <c r="X386" s="14">
        <f aca="true" t="shared" si="55" ref="X386:X449">IF($A386="Discussion",1,0)</f>
        <v>0</v>
      </c>
      <c r="Y386" s="14">
        <f aca="true" t="shared" si="56" ref="Y386:Y449">IF($A386="Proposed",1,0)</f>
        <v>0</v>
      </c>
      <c r="Z386" s="14">
        <f aca="true" t="shared" si="57" ref="Z386:Z449">IF(AND(M386="E",SUM(V386:Y386)&lt;1),1,0)</f>
        <v>0</v>
      </c>
      <c r="AA386" s="14">
        <f t="shared" si="50"/>
        <v>0</v>
      </c>
      <c r="AB386" s="14">
        <f t="shared" si="51"/>
        <v>0</v>
      </c>
    </row>
    <row r="387" spans="1:28" ht="165.75">
      <c r="A387" s="18" t="s">
        <v>1932</v>
      </c>
      <c r="B387" s="18" t="s">
        <v>2255</v>
      </c>
      <c r="C387" s="30"/>
      <c r="D387" s="14">
        <v>11</v>
      </c>
      <c r="E387" s="14" t="s">
        <v>1855</v>
      </c>
      <c r="F387" s="14" t="s">
        <v>1840</v>
      </c>
      <c r="G387" s="14" t="s">
        <v>1834</v>
      </c>
      <c r="H387" s="14" t="s">
        <v>1852</v>
      </c>
      <c r="I387" s="14" t="s">
        <v>1384</v>
      </c>
      <c r="J387" s="14" t="s">
        <v>275</v>
      </c>
      <c r="K387" s="14" t="s">
        <v>1938</v>
      </c>
      <c r="L387" s="14" t="s">
        <v>1657</v>
      </c>
      <c r="O387" s="14" t="s">
        <v>1415</v>
      </c>
      <c r="P387" s="14" t="s">
        <v>1787</v>
      </c>
      <c r="R387" s="14">
        <v>15</v>
      </c>
      <c r="U387" s="14">
        <f t="shared" si="52"/>
      </c>
      <c r="V387" s="14">
        <f t="shared" si="53"/>
        <v>1</v>
      </c>
      <c r="W387" s="14">
        <f t="shared" si="54"/>
        <v>0</v>
      </c>
      <c r="X387" s="14">
        <f t="shared" si="55"/>
        <v>0</v>
      </c>
      <c r="Y387" s="14">
        <f t="shared" si="56"/>
        <v>0</v>
      </c>
      <c r="Z387" s="14">
        <f t="shared" si="57"/>
        <v>0</v>
      </c>
      <c r="AA387" s="14">
        <f t="shared" si="50"/>
        <v>0</v>
      </c>
      <c r="AB387" s="14">
        <f t="shared" si="51"/>
        <v>0</v>
      </c>
    </row>
    <row r="388" spans="1:28" ht="102">
      <c r="A388" s="18" t="s">
        <v>1932</v>
      </c>
      <c r="B388" s="18" t="s">
        <v>2255</v>
      </c>
      <c r="C388" s="30"/>
      <c r="D388" s="14">
        <v>1865</v>
      </c>
      <c r="E388" s="14" t="s">
        <v>842</v>
      </c>
      <c r="F388" s="14" t="s">
        <v>1840</v>
      </c>
      <c r="G388" s="14" t="s">
        <v>1834</v>
      </c>
      <c r="H388" s="14" t="s">
        <v>1228</v>
      </c>
      <c r="I388" s="14" t="s">
        <v>1384</v>
      </c>
      <c r="J388" s="14" t="s">
        <v>1535</v>
      </c>
      <c r="K388" s="14" t="s">
        <v>1536</v>
      </c>
      <c r="L388" s="14" t="s">
        <v>1657</v>
      </c>
      <c r="O388" s="14" t="s">
        <v>1415</v>
      </c>
      <c r="P388" s="14" t="s">
        <v>1800</v>
      </c>
      <c r="R388" s="14">
        <v>15</v>
      </c>
      <c r="U388" s="14">
        <f t="shared" si="52"/>
      </c>
      <c r="V388" s="14">
        <f t="shared" si="53"/>
        <v>1</v>
      </c>
      <c r="W388" s="14">
        <f t="shared" si="54"/>
        <v>0</v>
      </c>
      <c r="X388" s="14">
        <f t="shared" si="55"/>
        <v>0</v>
      </c>
      <c r="Y388" s="14">
        <f t="shared" si="56"/>
        <v>0</v>
      </c>
      <c r="Z388" s="14">
        <f t="shared" si="57"/>
        <v>0</v>
      </c>
      <c r="AA388" s="14">
        <f t="shared" si="50"/>
        <v>0</v>
      </c>
      <c r="AB388" s="14">
        <f t="shared" si="51"/>
        <v>0</v>
      </c>
    </row>
    <row r="389" spans="1:28" ht="114.75">
      <c r="A389" s="18" t="s">
        <v>1932</v>
      </c>
      <c r="B389" s="18" t="s">
        <v>2255</v>
      </c>
      <c r="C389" s="30"/>
      <c r="D389" s="14">
        <v>151</v>
      </c>
      <c r="E389" s="14" t="s">
        <v>73</v>
      </c>
      <c r="F389" s="14" t="s">
        <v>663</v>
      </c>
      <c r="G389" s="14" t="s">
        <v>1940</v>
      </c>
      <c r="H389" s="14" t="s">
        <v>658</v>
      </c>
      <c r="I389" s="14" t="s">
        <v>1384</v>
      </c>
      <c r="J389" s="14" t="s">
        <v>84</v>
      </c>
      <c r="K389" s="14" t="s">
        <v>77</v>
      </c>
      <c r="L389" s="14" t="s">
        <v>598</v>
      </c>
      <c r="O389" s="14" t="s">
        <v>1961</v>
      </c>
      <c r="P389" s="14" t="s">
        <v>1788</v>
      </c>
      <c r="R389" s="14">
        <v>15</v>
      </c>
      <c r="U389" s="14">
        <f t="shared" si="52"/>
      </c>
      <c r="V389" s="14">
        <f t="shared" si="53"/>
        <v>1</v>
      </c>
      <c r="W389" s="14">
        <f t="shared" si="54"/>
        <v>0</v>
      </c>
      <c r="X389" s="14">
        <f t="shared" si="55"/>
        <v>0</v>
      </c>
      <c r="Y389" s="14">
        <f t="shared" si="56"/>
        <v>0</v>
      </c>
      <c r="Z389" s="14">
        <f t="shared" si="57"/>
        <v>0</v>
      </c>
      <c r="AA389" s="14">
        <f t="shared" si="50"/>
        <v>0</v>
      </c>
      <c r="AB389" s="14">
        <f t="shared" si="51"/>
        <v>0</v>
      </c>
    </row>
    <row r="390" spans="1:223" s="24" customFormat="1" ht="102">
      <c r="A390" s="18" t="s">
        <v>1932</v>
      </c>
      <c r="B390" s="18" t="s">
        <v>2255</v>
      </c>
      <c r="C390" s="30"/>
      <c r="D390" s="14">
        <v>733</v>
      </c>
      <c r="E390" s="14" t="s">
        <v>2635</v>
      </c>
      <c r="F390" s="14" t="s">
        <v>1840</v>
      </c>
      <c r="G390" s="14" t="s">
        <v>1834</v>
      </c>
      <c r="H390" s="14" t="s">
        <v>1717</v>
      </c>
      <c r="I390" s="14" t="s">
        <v>1384</v>
      </c>
      <c r="J390" s="14" t="s">
        <v>1730</v>
      </c>
      <c r="K390" s="14" t="s">
        <v>1731</v>
      </c>
      <c r="L390" s="14" t="s">
        <v>1657</v>
      </c>
      <c r="M390" s="14"/>
      <c r="N390" s="14"/>
      <c r="O390" s="14" t="s">
        <v>1961</v>
      </c>
      <c r="P390" s="14" t="s">
        <v>1793</v>
      </c>
      <c r="Q390" s="14"/>
      <c r="R390" s="14">
        <v>15</v>
      </c>
      <c r="S390" s="14"/>
      <c r="T390" s="14"/>
      <c r="U390" s="14">
        <f t="shared" si="52"/>
      </c>
      <c r="V390" s="14">
        <f t="shared" si="53"/>
        <v>1</v>
      </c>
      <c r="W390" s="14">
        <f t="shared" si="54"/>
        <v>0</v>
      </c>
      <c r="X390" s="14">
        <f t="shared" si="55"/>
        <v>0</v>
      </c>
      <c r="Y390" s="14">
        <f t="shared" si="56"/>
        <v>0</v>
      </c>
      <c r="Z390" s="14">
        <f t="shared" si="57"/>
        <v>0</v>
      </c>
      <c r="AA390" s="14">
        <f t="shared" si="50"/>
        <v>0</v>
      </c>
      <c r="AB390" s="14">
        <f t="shared" si="51"/>
        <v>0</v>
      </c>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c r="EL390" s="14"/>
      <c r="EM390" s="14"/>
      <c r="EN390" s="14"/>
      <c r="EO390" s="14"/>
      <c r="EP390" s="14"/>
      <c r="EQ390" s="14"/>
      <c r="ER390" s="14"/>
      <c r="ES390" s="14"/>
      <c r="ET390" s="14"/>
      <c r="EU390" s="14"/>
      <c r="EV390" s="14"/>
      <c r="EW390" s="14"/>
      <c r="EX390" s="14"/>
      <c r="EY390" s="14"/>
      <c r="EZ390" s="14"/>
      <c r="FA390" s="14"/>
      <c r="FB390" s="14"/>
      <c r="FC390" s="14"/>
      <c r="FD390" s="14"/>
      <c r="FE390" s="14"/>
      <c r="FF390" s="14"/>
      <c r="FG390" s="14"/>
      <c r="FH390" s="14"/>
      <c r="FI390" s="14"/>
      <c r="FJ390" s="14"/>
      <c r="FK390" s="14"/>
      <c r="FL390" s="14"/>
      <c r="FM390" s="14"/>
      <c r="FN390" s="14"/>
      <c r="FO390" s="14"/>
      <c r="FP390" s="14"/>
      <c r="FQ390" s="14"/>
      <c r="FR390" s="14"/>
      <c r="FS390" s="14"/>
      <c r="FT390" s="14"/>
      <c r="FU390" s="14"/>
      <c r="FV390" s="14"/>
      <c r="FW390" s="14"/>
      <c r="FX390" s="14"/>
      <c r="FY390" s="14"/>
      <c r="FZ390" s="14"/>
      <c r="GA390" s="14"/>
      <c r="GB390" s="14"/>
      <c r="GC390" s="14"/>
      <c r="GD390" s="14"/>
      <c r="GE390" s="14"/>
      <c r="GF390" s="14"/>
      <c r="GG390" s="14"/>
      <c r="GH390" s="14"/>
      <c r="GI390" s="14"/>
      <c r="GJ390" s="14"/>
      <c r="GK390" s="14"/>
      <c r="GL390" s="14"/>
      <c r="GM390" s="14"/>
      <c r="GN390" s="14"/>
      <c r="GO390" s="14"/>
      <c r="GP390" s="14"/>
      <c r="GQ390" s="14"/>
      <c r="GR390" s="14"/>
      <c r="GS390" s="14"/>
      <c r="GT390" s="14"/>
      <c r="GU390" s="14"/>
      <c r="GV390" s="14"/>
      <c r="GW390" s="14"/>
      <c r="GX390" s="14"/>
      <c r="GY390" s="14"/>
      <c r="GZ390" s="14"/>
      <c r="HA390" s="14"/>
      <c r="HB390" s="14"/>
      <c r="HC390" s="14"/>
      <c r="HD390" s="14"/>
      <c r="HE390" s="14"/>
      <c r="HF390" s="14"/>
      <c r="HG390" s="14"/>
      <c r="HH390" s="14"/>
      <c r="HI390" s="14"/>
      <c r="HJ390" s="14"/>
      <c r="HK390" s="14"/>
      <c r="HL390" s="14"/>
      <c r="HM390" s="14"/>
      <c r="HN390" s="14"/>
      <c r="HO390" s="14"/>
    </row>
    <row r="391" spans="1:28" ht="153">
      <c r="A391" s="18" t="s">
        <v>1932</v>
      </c>
      <c r="B391" s="18" t="s">
        <v>2255</v>
      </c>
      <c r="C391" s="30"/>
      <c r="D391" s="14">
        <v>1103</v>
      </c>
      <c r="E391" s="14" t="s">
        <v>2048</v>
      </c>
      <c r="F391" s="14" t="s">
        <v>1941</v>
      </c>
      <c r="G391" s="14" t="s">
        <v>663</v>
      </c>
      <c r="H391" s="14" t="s">
        <v>654</v>
      </c>
      <c r="I391" s="14" t="s">
        <v>1384</v>
      </c>
      <c r="J391" s="14" t="s">
        <v>195</v>
      </c>
      <c r="K391" s="14" t="s">
        <v>196</v>
      </c>
      <c r="L391" s="14" t="s">
        <v>1125</v>
      </c>
      <c r="O391" s="14" t="s">
        <v>1961</v>
      </c>
      <c r="P391" s="14" t="s">
        <v>1794</v>
      </c>
      <c r="R391" s="14">
        <v>15</v>
      </c>
      <c r="U391" s="14">
        <f t="shared" si="52"/>
      </c>
      <c r="V391" s="14">
        <f t="shared" si="53"/>
        <v>1</v>
      </c>
      <c r="W391" s="14">
        <f t="shared" si="54"/>
        <v>0</v>
      </c>
      <c r="X391" s="14">
        <f t="shared" si="55"/>
        <v>0</v>
      </c>
      <c r="Y391" s="14">
        <f t="shared" si="56"/>
        <v>0</v>
      </c>
      <c r="Z391" s="14">
        <f t="shared" si="57"/>
        <v>0</v>
      </c>
      <c r="AA391" s="14">
        <f t="shared" si="50"/>
        <v>0</v>
      </c>
      <c r="AB391" s="14">
        <f t="shared" si="51"/>
        <v>0</v>
      </c>
    </row>
    <row r="392" spans="1:28" ht="51">
      <c r="A392" s="18" t="s">
        <v>1932</v>
      </c>
      <c r="B392" s="18" t="s">
        <v>2255</v>
      </c>
      <c r="C392" s="30"/>
      <c r="D392" s="14">
        <v>1564</v>
      </c>
      <c r="E392" s="14" t="s">
        <v>1478</v>
      </c>
      <c r="F392" s="14" t="s">
        <v>522</v>
      </c>
      <c r="G392" s="14" t="s">
        <v>1834</v>
      </c>
      <c r="H392" s="14" t="s">
        <v>1941</v>
      </c>
      <c r="I392" s="14" t="s">
        <v>1951</v>
      </c>
      <c r="J392" s="14" t="s">
        <v>1566</v>
      </c>
      <c r="K392" s="14" t="s">
        <v>1567</v>
      </c>
      <c r="L392" s="14" t="s">
        <v>1125</v>
      </c>
      <c r="O392" s="14" t="s">
        <v>1961</v>
      </c>
      <c r="P392" s="14" t="s">
        <v>1798</v>
      </c>
      <c r="R392" s="14">
        <v>15</v>
      </c>
      <c r="U392" s="14">
        <f t="shared" si="52"/>
      </c>
      <c r="V392" s="14">
        <f t="shared" si="53"/>
        <v>1</v>
      </c>
      <c r="W392" s="14">
        <f t="shared" si="54"/>
        <v>0</v>
      </c>
      <c r="X392" s="14">
        <f t="shared" si="55"/>
        <v>0</v>
      </c>
      <c r="Y392" s="14">
        <f t="shared" si="56"/>
        <v>0</v>
      </c>
      <c r="Z392" s="14">
        <f t="shared" si="57"/>
        <v>0</v>
      </c>
      <c r="AA392" s="14">
        <f t="shared" si="50"/>
        <v>0</v>
      </c>
      <c r="AB392" s="14">
        <f t="shared" si="51"/>
        <v>0</v>
      </c>
    </row>
    <row r="393" spans="1:28" ht="38.25">
      <c r="A393" s="18" t="s">
        <v>1932</v>
      </c>
      <c r="B393" s="18" t="s">
        <v>2255</v>
      </c>
      <c r="C393" s="30"/>
      <c r="D393" s="14">
        <v>1704</v>
      </c>
      <c r="E393" s="14" t="s">
        <v>933</v>
      </c>
      <c r="F393" s="14" t="s">
        <v>1840</v>
      </c>
      <c r="G393" s="14" t="s">
        <v>1834</v>
      </c>
      <c r="H393" s="14" t="s">
        <v>1715</v>
      </c>
      <c r="I393" s="14" t="s">
        <v>1951</v>
      </c>
      <c r="J393" s="14" t="s">
        <v>1423</v>
      </c>
      <c r="K393" s="14" t="s">
        <v>833</v>
      </c>
      <c r="L393" s="14" t="s">
        <v>1657</v>
      </c>
      <c r="O393" s="24" t="s">
        <v>1961</v>
      </c>
      <c r="P393" s="24" t="s">
        <v>1799</v>
      </c>
      <c r="R393" s="14">
        <v>15</v>
      </c>
      <c r="U393" s="14">
        <f t="shared" si="52"/>
      </c>
      <c r="V393" s="14">
        <f t="shared" si="53"/>
        <v>1</v>
      </c>
      <c r="W393" s="14">
        <f t="shared" si="54"/>
        <v>0</v>
      </c>
      <c r="X393" s="14">
        <f t="shared" si="55"/>
        <v>0</v>
      </c>
      <c r="Y393" s="14">
        <f t="shared" si="56"/>
        <v>0</v>
      </c>
      <c r="Z393" s="14">
        <f t="shared" si="57"/>
        <v>0</v>
      </c>
      <c r="AA393" s="14">
        <f t="shared" si="50"/>
        <v>0</v>
      </c>
      <c r="AB393" s="14">
        <f t="shared" si="51"/>
        <v>0</v>
      </c>
    </row>
    <row r="394" spans="1:28" ht="102">
      <c r="A394" s="18" t="s">
        <v>1932</v>
      </c>
      <c r="B394" s="18" t="s">
        <v>2255</v>
      </c>
      <c r="C394" s="30"/>
      <c r="D394" s="14">
        <v>1867</v>
      </c>
      <c r="E394" s="14" t="s">
        <v>842</v>
      </c>
      <c r="F394" s="14" t="s">
        <v>1939</v>
      </c>
      <c r="G394" s="14" t="s">
        <v>1940</v>
      </c>
      <c r="H394" s="14" t="s">
        <v>1941</v>
      </c>
      <c r="I394" s="14" t="s">
        <v>1384</v>
      </c>
      <c r="J394" s="14" t="s">
        <v>1539</v>
      </c>
      <c r="K394" s="14" t="s">
        <v>1540</v>
      </c>
      <c r="L394" s="14" t="s">
        <v>1657</v>
      </c>
      <c r="O394" s="14" t="s">
        <v>1961</v>
      </c>
      <c r="P394" s="14" t="s">
        <v>1802</v>
      </c>
      <c r="R394" s="14">
        <v>15</v>
      </c>
      <c r="U394" s="14">
        <f t="shared" si="52"/>
      </c>
      <c r="V394" s="14">
        <f t="shared" si="53"/>
        <v>1</v>
      </c>
      <c r="W394" s="14">
        <f t="shared" si="54"/>
        <v>0</v>
      </c>
      <c r="X394" s="14">
        <f t="shared" si="55"/>
        <v>0</v>
      </c>
      <c r="Y394" s="14">
        <f t="shared" si="56"/>
        <v>0</v>
      </c>
      <c r="Z394" s="14">
        <f t="shared" si="57"/>
        <v>0</v>
      </c>
      <c r="AA394" s="14">
        <f t="shared" si="50"/>
        <v>0</v>
      </c>
      <c r="AB394" s="14">
        <f t="shared" si="51"/>
        <v>0</v>
      </c>
    </row>
    <row r="395" spans="1:28" ht="89.25">
      <c r="A395" s="18" t="s">
        <v>1932</v>
      </c>
      <c r="B395" s="18" t="s">
        <v>2255</v>
      </c>
      <c r="C395" s="30"/>
      <c r="D395" s="14">
        <v>2163</v>
      </c>
      <c r="E395" s="14" t="s">
        <v>1608</v>
      </c>
      <c r="F395" s="14" t="s">
        <v>1840</v>
      </c>
      <c r="G395" s="14" t="s">
        <v>1834</v>
      </c>
      <c r="H395" s="14" t="s">
        <v>1228</v>
      </c>
      <c r="I395" s="14" t="s">
        <v>1384</v>
      </c>
      <c r="J395" s="14" t="s">
        <v>2633</v>
      </c>
      <c r="K395" s="14" t="s">
        <v>1613</v>
      </c>
      <c r="L395" s="14" t="s">
        <v>1657</v>
      </c>
      <c r="O395" s="14" t="s">
        <v>1804</v>
      </c>
      <c r="P395" s="14" t="s">
        <v>1805</v>
      </c>
      <c r="R395" s="14">
        <v>15</v>
      </c>
      <c r="U395" s="14">
        <f t="shared" si="52"/>
      </c>
      <c r="V395" s="14">
        <f t="shared" si="53"/>
        <v>1</v>
      </c>
      <c r="W395" s="14">
        <f t="shared" si="54"/>
        <v>0</v>
      </c>
      <c r="X395" s="14">
        <f t="shared" si="55"/>
        <v>0</v>
      </c>
      <c r="Y395" s="14">
        <f t="shared" si="56"/>
        <v>0</v>
      </c>
      <c r="Z395" s="14">
        <f t="shared" si="57"/>
        <v>0</v>
      </c>
      <c r="AA395" s="14">
        <f t="shared" si="50"/>
        <v>0</v>
      </c>
      <c r="AB395" s="14">
        <f t="shared" si="51"/>
        <v>0</v>
      </c>
    </row>
    <row r="396" spans="1:28" ht="38.25">
      <c r="A396" s="18" t="s">
        <v>1932</v>
      </c>
      <c r="B396" s="18" t="s">
        <v>2255</v>
      </c>
      <c r="C396" s="30"/>
      <c r="D396" s="14">
        <v>5</v>
      </c>
      <c r="E396" s="14" t="s">
        <v>1839</v>
      </c>
      <c r="F396" s="14" t="s">
        <v>1842</v>
      </c>
      <c r="G396" s="14" t="s">
        <v>1843</v>
      </c>
      <c r="H396" s="14" t="s">
        <v>1844</v>
      </c>
      <c r="I396" s="14" t="s">
        <v>1384</v>
      </c>
      <c r="J396" s="14" t="s">
        <v>1845</v>
      </c>
      <c r="K396" s="14" t="s">
        <v>1846</v>
      </c>
      <c r="L396" s="14" t="s">
        <v>1126</v>
      </c>
      <c r="N396" s="14">
        <v>5</v>
      </c>
      <c r="O396" s="14" t="s">
        <v>1415</v>
      </c>
      <c r="P396" s="14" t="s">
        <v>464</v>
      </c>
      <c r="R396" s="14">
        <v>14</v>
      </c>
      <c r="U396" s="14">
        <f t="shared" si="52"/>
      </c>
      <c r="V396" s="14">
        <f t="shared" si="53"/>
        <v>1</v>
      </c>
      <c r="W396" s="14">
        <f t="shared" si="54"/>
        <v>0</v>
      </c>
      <c r="X396" s="14">
        <f t="shared" si="55"/>
        <v>0</v>
      </c>
      <c r="Y396" s="14">
        <f t="shared" si="56"/>
        <v>0</v>
      </c>
      <c r="Z396" s="14">
        <f t="shared" si="57"/>
        <v>0</v>
      </c>
      <c r="AA396" s="14">
        <f t="shared" si="50"/>
        <v>0</v>
      </c>
      <c r="AB396" s="14">
        <f t="shared" si="51"/>
        <v>0</v>
      </c>
    </row>
    <row r="397" spans="1:28" ht="140.25">
      <c r="A397" s="18" t="s">
        <v>1932</v>
      </c>
      <c r="B397" s="18" t="s">
        <v>2255</v>
      </c>
      <c r="C397" s="30"/>
      <c r="D397" s="14">
        <v>106</v>
      </c>
      <c r="E397" s="14" t="s">
        <v>1165</v>
      </c>
      <c r="F397" s="14" t="s">
        <v>1507</v>
      </c>
      <c r="G397" s="14" t="s">
        <v>1508</v>
      </c>
      <c r="H397" s="14"/>
      <c r="I397" s="14" t="s">
        <v>1384</v>
      </c>
      <c r="J397" s="14" t="s">
        <v>1509</v>
      </c>
      <c r="K397" s="14" t="s">
        <v>1510</v>
      </c>
      <c r="L397" s="14" t="s">
        <v>598</v>
      </c>
      <c r="N397" s="14">
        <v>106</v>
      </c>
      <c r="O397" s="14" t="s">
        <v>272</v>
      </c>
      <c r="P397" s="14" t="s">
        <v>758</v>
      </c>
      <c r="R397" s="14">
        <v>14</v>
      </c>
      <c r="U397" s="14">
        <f t="shared" si="52"/>
      </c>
      <c r="V397" s="14">
        <f t="shared" si="53"/>
        <v>1</v>
      </c>
      <c r="W397" s="14">
        <f t="shared" si="54"/>
        <v>0</v>
      </c>
      <c r="X397" s="14">
        <f t="shared" si="55"/>
        <v>0</v>
      </c>
      <c r="Y397" s="14">
        <f t="shared" si="56"/>
        <v>0</v>
      </c>
      <c r="Z397" s="14">
        <f t="shared" si="57"/>
        <v>0</v>
      </c>
      <c r="AA397" s="14">
        <f t="shared" si="50"/>
        <v>0</v>
      </c>
      <c r="AB397" s="14">
        <f t="shared" si="51"/>
        <v>0</v>
      </c>
    </row>
    <row r="398" spans="1:223" s="21" customFormat="1" ht="63.75">
      <c r="A398" s="18" t="s">
        <v>1932</v>
      </c>
      <c r="B398" s="18" t="s">
        <v>2255</v>
      </c>
      <c r="C398" s="30"/>
      <c r="D398" s="14">
        <v>1873</v>
      </c>
      <c r="E398" s="14" t="s">
        <v>842</v>
      </c>
      <c r="F398" s="14" t="s">
        <v>1947</v>
      </c>
      <c r="G398" s="14" t="s">
        <v>1383</v>
      </c>
      <c r="H398" s="14" t="s">
        <v>1720</v>
      </c>
      <c r="I398" s="14" t="s">
        <v>1384</v>
      </c>
      <c r="J398" s="14" t="s">
        <v>1537</v>
      </c>
      <c r="K398" s="14" t="s">
        <v>1538</v>
      </c>
      <c r="L398" s="14" t="s">
        <v>1125</v>
      </c>
      <c r="M398" s="14"/>
      <c r="N398" s="14">
        <v>309</v>
      </c>
      <c r="O398" s="14" t="s">
        <v>1415</v>
      </c>
      <c r="P398" s="14" t="s">
        <v>751</v>
      </c>
      <c r="Q398" s="14"/>
      <c r="R398" s="14">
        <v>14</v>
      </c>
      <c r="S398" s="14"/>
      <c r="T398" s="14"/>
      <c r="U398" s="14">
        <f t="shared" si="52"/>
      </c>
      <c r="V398" s="14">
        <f t="shared" si="53"/>
        <v>1</v>
      </c>
      <c r="W398" s="14">
        <f t="shared" si="54"/>
        <v>0</v>
      </c>
      <c r="X398" s="14">
        <f t="shared" si="55"/>
        <v>0</v>
      </c>
      <c r="Y398" s="14">
        <f t="shared" si="56"/>
        <v>0</v>
      </c>
      <c r="Z398" s="14">
        <f t="shared" si="57"/>
        <v>0</v>
      </c>
      <c r="AA398" s="14">
        <f t="shared" si="50"/>
        <v>0</v>
      </c>
      <c r="AB398" s="14">
        <f t="shared" si="51"/>
        <v>0</v>
      </c>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c r="EV398" s="14"/>
      <c r="EW398" s="14"/>
      <c r="EX398" s="14"/>
      <c r="EY398" s="14"/>
      <c r="EZ398" s="14"/>
      <c r="FA398" s="14"/>
      <c r="FB398" s="14"/>
      <c r="FC398" s="14"/>
      <c r="FD398" s="14"/>
      <c r="FE398" s="14"/>
      <c r="FF398" s="14"/>
      <c r="FG398" s="14"/>
      <c r="FH398" s="14"/>
      <c r="FI398" s="14"/>
      <c r="FJ398" s="14"/>
      <c r="FK398" s="14"/>
      <c r="FL398" s="14"/>
      <c r="FM398" s="14"/>
      <c r="FN398" s="14"/>
      <c r="FO398" s="14"/>
      <c r="FP398" s="14"/>
      <c r="FQ398" s="14"/>
      <c r="FR398" s="14"/>
      <c r="FS398" s="14"/>
      <c r="FT398" s="14"/>
      <c r="FU398" s="14"/>
      <c r="FV398" s="14"/>
      <c r="FW398" s="14"/>
      <c r="FX398" s="14"/>
      <c r="FY398" s="14"/>
      <c r="FZ398" s="14"/>
      <c r="GA398" s="14"/>
      <c r="GB398" s="14"/>
      <c r="GC398" s="14"/>
      <c r="GD398" s="14"/>
      <c r="GE398" s="14"/>
      <c r="GF398" s="14"/>
      <c r="GG398" s="14"/>
      <c r="GH398" s="14"/>
      <c r="GI398" s="14"/>
      <c r="GJ398" s="14"/>
      <c r="GK398" s="14"/>
      <c r="GL398" s="14"/>
      <c r="GM398" s="14"/>
      <c r="GN398" s="14"/>
      <c r="GO398" s="14"/>
      <c r="GP398" s="14"/>
      <c r="GQ398" s="14"/>
      <c r="GR398" s="14"/>
      <c r="GS398" s="14"/>
      <c r="GT398" s="14"/>
      <c r="GU398" s="14"/>
      <c r="GV398" s="14"/>
      <c r="GW398" s="14"/>
      <c r="GX398" s="14"/>
      <c r="GY398" s="14"/>
      <c r="GZ398" s="14"/>
      <c r="HA398" s="14"/>
      <c r="HB398" s="14"/>
      <c r="HC398" s="14"/>
      <c r="HD398" s="14"/>
      <c r="HE398" s="14"/>
      <c r="HF398" s="14"/>
      <c r="HG398" s="14"/>
      <c r="HH398" s="14"/>
      <c r="HI398" s="14"/>
      <c r="HJ398" s="14"/>
      <c r="HK398" s="14"/>
      <c r="HL398" s="14"/>
      <c r="HM398" s="14"/>
      <c r="HN398" s="14"/>
      <c r="HO398" s="14"/>
    </row>
    <row r="399" spans="1:28" ht="63.75">
      <c r="A399" s="18" t="s">
        <v>1932</v>
      </c>
      <c r="B399" s="18" t="s">
        <v>2255</v>
      </c>
      <c r="C399" s="30"/>
      <c r="D399" s="14">
        <v>1874</v>
      </c>
      <c r="E399" s="14" t="s">
        <v>842</v>
      </c>
      <c r="F399" s="14" t="s">
        <v>1947</v>
      </c>
      <c r="G399" s="14" t="s">
        <v>1841</v>
      </c>
      <c r="H399" s="14" t="s">
        <v>1836</v>
      </c>
      <c r="I399" s="14" t="s">
        <v>1384</v>
      </c>
      <c r="J399" s="14" t="s">
        <v>1541</v>
      </c>
      <c r="K399" s="14" t="s">
        <v>1538</v>
      </c>
      <c r="L399" s="14" t="s">
        <v>1125</v>
      </c>
      <c r="N399" s="14">
        <v>309</v>
      </c>
      <c r="O399" s="14" t="s">
        <v>1415</v>
      </c>
      <c r="P399" s="14" t="s">
        <v>751</v>
      </c>
      <c r="R399" s="14">
        <v>14</v>
      </c>
      <c r="U399" s="14">
        <f t="shared" si="52"/>
      </c>
      <c r="V399" s="14">
        <f t="shared" si="53"/>
        <v>1</v>
      </c>
      <c r="W399" s="14">
        <f t="shared" si="54"/>
        <v>0</v>
      </c>
      <c r="X399" s="14">
        <f t="shared" si="55"/>
        <v>0</v>
      </c>
      <c r="Y399" s="14">
        <f t="shared" si="56"/>
        <v>0</v>
      </c>
      <c r="Z399" s="14">
        <f t="shared" si="57"/>
        <v>0</v>
      </c>
      <c r="AA399" s="14">
        <f t="shared" si="50"/>
        <v>0</v>
      </c>
      <c r="AB399" s="14">
        <f t="shared" si="51"/>
        <v>0</v>
      </c>
    </row>
    <row r="400" spans="1:28" ht="229.5">
      <c r="A400" s="18" t="s">
        <v>1932</v>
      </c>
      <c r="B400" s="18" t="s">
        <v>2255</v>
      </c>
      <c r="C400" s="30"/>
      <c r="D400" s="14">
        <v>488</v>
      </c>
      <c r="E400" s="14" t="s">
        <v>990</v>
      </c>
      <c r="F400" s="14" t="s">
        <v>177</v>
      </c>
      <c r="G400" s="14"/>
      <c r="H400" s="14"/>
      <c r="I400" s="14" t="s">
        <v>1384</v>
      </c>
      <c r="J400" s="14" t="s">
        <v>2171</v>
      </c>
      <c r="K400" s="14" t="s">
        <v>1896</v>
      </c>
      <c r="L400" s="14" t="s">
        <v>1657</v>
      </c>
      <c r="N400" s="14">
        <v>469</v>
      </c>
      <c r="O400" s="14" t="s">
        <v>272</v>
      </c>
      <c r="P400" s="14" t="s">
        <v>2041</v>
      </c>
      <c r="R400" s="14">
        <v>14</v>
      </c>
      <c r="U400" s="14">
        <f t="shared" si="52"/>
      </c>
      <c r="V400" s="14">
        <f t="shared" si="53"/>
        <v>1</v>
      </c>
      <c r="W400" s="14">
        <f t="shared" si="54"/>
        <v>0</v>
      </c>
      <c r="X400" s="14">
        <f t="shared" si="55"/>
        <v>0</v>
      </c>
      <c r="Y400" s="14">
        <f t="shared" si="56"/>
        <v>0</v>
      </c>
      <c r="Z400" s="14">
        <f t="shared" si="57"/>
        <v>0</v>
      </c>
      <c r="AA400" s="14">
        <f t="shared" si="50"/>
        <v>0</v>
      </c>
      <c r="AB400" s="14">
        <f t="shared" si="51"/>
        <v>0</v>
      </c>
    </row>
    <row r="401" spans="1:28" ht="63.75">
      <c r="A401" s="18" t="s">
        <v>1932</v>
      </c>
      <c r="B401" s="18" t="s">
        <v>2255</v>
      </c>
      <c r="C401" s="30"/>
      <c r="D401" s="14">
        <v>472</v>
      </c>
      <c r="E401" s="14" t="s">
        <v>990</v>
      </c>
      <c r="F401" s="14" t="s">
        <v>1045</v>
      </c>
      <c r="G401" s="14"/>
      <c r="H401" s="14"/>
      <c r="I401" s="14" t="s">
        <v>1384</v>
      </c>
      <c r="J401" s="14" t="s">
        <v>1046</v>
      </c>
      <c r="K401" s="14" t="s">
        <v>1047</v>
      </c>
      <c r="L401" s="14" t="s">
        <v>1125</v>
      </c>
      <c r="N401" s="14">
        <v>472</v>
      </c>
      <c r="O401" s="14" t="s">
        <v>272</v>
      </c>
      <c r="P401" s="14" t="s">
        <v>2431</v>
      </c>
      <c r="R401" s="14">
        <v>14</v>
      </c>
      <c r="U401" s="14">
        <f t="shared" si="52"/>
      </c>
      <c r="V401" s="14">
        <f t="shared" si="53"/>
        <v>1</v>
      </c>
      <c r="W401" s="14">
        <f t="shared" si="54"/>
        <v>0</v>
      </c>
      <c r="X401" s="14">
        <f t="shared" si="55"/>
        <v>0</v>
      </c>
      <c r="Y401" s="14">
        <f t="shared" si="56"/>
        <v>0</v>
      </c>
      <c r="Z401" s="14">
        <f t="shared" si="57"/>
        <v>0</v>
      </c>
      <c r="AA401" s="14">
        <f t="shared" si="50"/>
        <v>0</v>
      </c>
      <c r="AB401" s="14">
        <f t="shared" si="51"/>
        <v>0</v>
      </c>
    </row>
    <row r="402" spans="1:28" ht="63.75">
      <c r="A402" s="18" t="s">
        <v>1932</v>
      </c>
      <c r="B402" s="18" t="s">
        <v>2255</v>
      </c>
      <c r="C402" s="30"/>
      <c r="D402" s="14">
        <v>493</v>
      </c>
      <c r="E402" s="14" t="s">
        <v>990</v>
      </c>
      <c r="F402" s="14" t="s">
        <v>1045</v>
      </c>
      <c r="G402" s="14"/>
      <c r="H402" s="14"/>
      <c r="I402" s="14" t="s">
        <v>1384</v>
      </c>
      <c r="J402" s="14" t="s">
        <v>1046</v>
      </c>
      <c r="K402" s="14" t="s">
        <v>1047</v>
      </c>
      <c r="L402" s="14" t="s">
        <v>1125</v>
      </c>
      <c r="N402" s="14">
        <v>472</v>
      </c>
      <c r="O402" s="14" t="s">
        <v>272</v>
      </c>
      <c r="P402" s="14" t="s">
        <v>1652</v>
      </c>
      <c r="R402" s="14">
        <v>14</v>
      </c>
      <c r="U402" s="14">
        <f t="shared" si="52"/>
      </c>
      <c r="V402" s="14">
        <f t="shared" si="53"/>
        <v>1</v>
      </c>
      <c r="W402" s="14">
        <f t="shared" si="54"/>
        <v>0</v>
      </c>
      <c r="X402" s="14">
        <f t="shared" si="55"/>
        <v>0</v>
      </c>
      <c r="Y402" s="14">
        <f t="shared" si="56"/>
        <v>0</v>
      </c>
      <c r="Z402" s="14">
        <f t="shared" si="57"/>
        <v>0</v>
      </c>
      <c r="AA402" s="14">
        <f t="shared" si="50"/>
        <v>0</v>
      </c>
      <c r="AB402" s="14">
        <f t="shared" si="51"/>
        <v>0</v>
      </c>
    </row>
    <row r="403" spans="1:28" ht="63.75">
      <c r="A403" s="18" t="s">
        <v>1932</v>
      </c>
      <c r="B403" s="18" t="s">
        <v>2255</v>
      </c>
      <c r="C403" s="30"/>
      <c r="D403" s="14">
        <v>473</v>
      </c>
      <c r="E403" s="14" t="s">
        <v>990</v>
      </c>
      <c r="F403" s="14" t="s">
        <v>1714</v>
      </c>
      <c r="G403" s="14"/>
      <c r="H403" s="14"/>
      <c r="I403" s="14" t="s">
        <v>1384</v>
      </c>
      <c r="J403" s="14" t="s">
        <v>1048</v>
      </c>
      <c r="K403" s="14" t="s">
        <v>1049</v>
      </c>
      <c r="L403" s="14" t="s">
        <v>1125</v>
      </c>
      <c r="N403" s="14">
        <v>473</v>
      </c>
      <c r="O403" s="14" t="s">
        <v>1415</v>
      </c>
      <c r="P403" s="14" t="s">
        <v>466</v>
      </c>
      <c r="R403" s="14">
        <v>14</v>
      </c>
      <c r="T403" s="14" t="s">
        <v>1654</v>
      </c>
      <c r="U403" s="14">
        <f t="shared" si="52"/>
      </c>
      <c r="V403" s="14">
        <f t="shared" si="53"/>
        <v>1</v>
      </c>
      <c r="W403" s="14">
        <f t="shared" si="54"/>
        <v>0</v>
      </c>
      <c r="X403" s="14">
        <f t="shared" si="55"/>
        <v>0</v>
      </c>
      <c r="Y403" s="14">
        <f t="shared" si="56"/>
        <v>0</v>
      </c>
      <c r="Z403" s="14">
        <f t="shared" si="57"/>
        <v>0</v>
      </c>
      <c r="AA403" s="14">
        <f t="shared" si="50"/>
        <v>0</v>
      </c>
      <c r="AB403" s="14">
        <f t="shared" si="51"/>
        <v>0</v>
      </c>
    </row>
    <row r="404" spans="1:28" ht="63.75">
      <c r="A404" s="18" t="s">
        <v>1932</v>
      </c>
      <c r="B404" s="18" t="s">
        <v>2255</v>
      </c>
      <c r="C404" s="30"/>
      <c r="D404" s="14">
        <v>494</v>
      </c>
      <c r="E404" s="14" t="s">
        <v>990</v>
      </c>
      <c r="F404" s="14" t="s">
        <v>1714</v>
      </c>
      <c r="G404" s="14"/>
      <c r="H404" s="14"/>
      <c r="I404" s="14" t="s">
        <v>1384</v>
      </c>
      <c r="J404" s="14" t="s">
        <v>1048</v>
      </c>
      <c r="K404" s="14" t="s">
        <v>1049</v>
      </c>
      <c r="L404" s="14" t="s">
        <v>1125</v>
      </c>
      <c r="N404" s="14">
        <v>473</v>
      </c>
      <c r="O404" s="14" t="s">
        <v>1415</v>
      </c>
      <c r="P404" s="14" t="s">
        <v>1656</v>
      </c>
      <c r="R404" s="14">
        <v>14</v>
      </c>
      <c r="T404" s="14" t="s">
        <v>1654</v>
      </c>
      <c r="U404" s="14">
        <f t="shared" si="52"/>
      </c>
      <c r="V404" s="14">
        <f t="shared" si="53"/>
        <v>1</v>
      </c>
      <c r="W404" s="14">
        <f t="shared" si="54"/>
        <v>0</v>
      </c>
      <c r="X404" s="14">
        <f t="shared" si="55"/>
        <v>0</v>
      </c>
      <c r="Y404" s="14">
        <f t="shared" si="56"/>
        <v>0</v>
      </c>
      <c r="Z404" s="14">
        <f t="shared" si="57"/>
        <v>0</v>
      </c>
      <c r="AA404" s="14">
        <f t="shared" si="50"/>
        <v>0</v>
      </c>
      <c r="AB404" s="14">
        <f t="shared" si="51"/>
        <v>0</v>
      </c>
    </row>
    <row r="405" spans="1:28" ht="38.25">
      <c r="A405" s="18" t="s">
        <v>1932</v>
      </c>
      <c r="B405" s="18" t="s">
        <v>2255</v>
      </c>
      <c r="C405" s="30"/>
      <c r="D405" s="14">
        <v>583</v>
      </c>
      <c r="E405" s="14" t="s">
        <v>1897</v>
      </c>
      <c r="F405" s="14" t="s">
        <v>974</v>
      </c>
      <c r="G405" s="14" t="s">
        <v>975</v>
      </c>
      <c r="H405" s="14" t="s">
        <v>1940</v>
      </c>
      <c r="I405" s="14" t="s">
        <v>1384</v>
      </c>
      <c r="J405" s="14" t="s">
        <v>976</v>
      </c>
      <c r="K405" s="14" t="s">
        <v>977</v>
      </c>
      <c r="L405" s="14" t="s">
        <v>1657</v>
      </c>
      <c r="N405" s="14">
        <v>539</v>
      </c>
      <c r="O405" s="14" t="s">
        <v>1415</v>
      </c>
      <c r="P405" s="14" t="s">
        <v>467</v>
      </c>
      <c r="R405" s="14">
        <v>14</v>
      </c>
      <c r="S405" s="14" t="s">
        <v>1425</v>
      </c>
      <c r="U405" s="14">
        <f t="shared" si="52"/>
      </c>
      <c r="V405" s="14">
        <f t="shared" si="53"/>
        <v>1</v>
      </c>
      <c r="W405" s="14">
        <f t="shared" si="54"/>
        <v>0</v>
      </c>
      <c r="X405" s="14">
        <f t="shared" si="55"/>
        <v>0</v>
      </c>
      <c r="Y405" s="14">
        <f t="shared" si="56"/>
        <v>0</v>
      </c>
      <c r="Z405" s="14">
        <f t="shared" si="57"/>
        <v>0</v>
      </c>
      <c r="AA405" s="14">
        <f t="shared" si="50"/>
        <v>0</v>
      </c>
      <c r="AB405" s="14">
        <f t="shared" si="51"/>
        <v>0</v>
      </c>
    </row>
    <row r="406" spans="1:28" ht="25.5">
      <c r="A406" s="18" t="s">
        <v>1932</v>
      </c>
      <c r="B406" s="18" t="s">
        <v>2255</v>
      </c>
      <c r="C406" s="30"/>
      <c r="D406" s="14">
        <v>584</v>
      </c>
      <c r="E406" s="14" t="s">
        <v>1897</v>
      </c>
      <c r="F406" s="14" t="s">
        <v>978</v>
      </c>
      <c r="G406" s="14" t="s">
        <v>975</v>
      </c>
      <c r="H406" s="14" t="s">
        <v>1720</v>
      </c>
      <c r="I406" s="14" t="s">
        <v>1384</v>
      </c>
      <c r="J406" s="14" t="s">
        <v>979</v>
      </c>
      <c r="K406" s="14" t="s">
        <v>1898</v>
      </c>
      <c r="L406" s="14" t="s">
        <v>1657</v>
      </c>
      <c r="N406" s="14">
        <v>540</v>
      </c>
      <c r="O406" s="14" t="s">
        <v>1415</v>
      </c>
      <c r="P406" s="14" t="s">
        <v>467</v>
      </c>
      <c r="R406" s="14">
        <v>14</v>
      </c>
      <c r="S406" s="14" t="s">
        <v>1425</v>
      </c>
      <c r="U406" s="14">
        <f t="shared" si="52"/>
      </c>
      <c r="V406" s="14">
        <f t="shared" si="53"/>
        <v>1</v>
      </c>
      <c r="W406" s="14">
        <f t="shared" si="54"/>
        <v>0</v>
      </c>
      <c r="X406" s="14">
        <f t="shared" si="55"/>
        <v>0</v>
      </c>
      <c r="Y406" s="14">
        <f t="shared" si="56"/>
        <v>0</v>
      </c>
      <c r="Z406" s="14">
        <f t="shared" si="57"/>
        <v>0</v>
      </c>
      <c r="AA406" s="14">
        <f t="shared" si="50"/>
        <v>0</v>
      </c>
      <c r="AB406" s="14">
        <f t="shared" si="51"/>
        <v>0</v>
      </c>
    </row>
    <row r="407" spans="1:28" ht="153">
      <c r="A407" s="18" t="s">
        <v>1932</v>
      </c>
      <c r="B407" s="18" t="s">
        <v>2255</v>
      </c>
      <c r="C407" s="30"/>
      <c r="D407" s="14">
        <v>678</v>
      </c>
      <c r="E407" s="14" t="s">
        <v>820</v>
      </c>
      <c r="F407" s="14" t="s">
        <v>344</v>
      </c>
      <c r="G407" s="14" t="s">
        <v>236</v>
      </c>
      <c r="H407" s="14" t="s">
        <v>1834</v>
      </c>
      <c r="I407" s="14" t="s">
        <v>1384</v>
      </c>
      <c r="J407" s="14" t="s">
        <v>501</v>
      </c>
      <c r="K407" s="14" t="s">
        <v>502</v>
      </c>
      <c r="L407" s="14" t="s">
        <v>1125</v>
      </c>
      <c r="N407" s="14">
        <v>680</v>
      </c>
      <c r="O407" s="14" t="s">
        <v>272</v>
      </c>
      <c r="P407" s="14" t="s">
        <v>2068</v>
      </c>
      <c r="R407" s="14">
        <v>14</v>
      </c>
      <c r="U407" s="14">
        <f t="shared" si="52"/>
      </c>
      <c r="V407" s="14">
        <f t="shared" si="53"/>
        <v>1</v>
      </c>
      <c r="W407" s="14">
        <f t="shared" si="54"/>
        <v>0</v>
      </c>
      <c r="X407" s="14">
        <f t="shared" si="55"/>
        <v>0</v>
      </c>
      <c r="Y407" s="14">
        <f t="shared" si="56"/>
        <v>0</v>
      </c>
      <c r="Z407" s="14">
        <f t="shared" si="57"/>
        <v>0</v>
      </c>
      <c r="AA407" s="14">
        <f t="shared" si="50"/>
        <v>0</v>
      </c>
      <c r="AB407" s="14">
        <f t="shared" si="51"/>
        <v>0</v>
      </c>
    </row>
    <row r="408" spans="1:28" ht="153">
      <c r="A408" s="18" t="s">
        <v>1932</v>
      </c>
      <c r="B408" s="18" t="s">
        <v>2255</v>
      </c>
      <c r="C408" s="30"/>
      <c r="D408" s="14">
        <v>680</v>
      </c>
      <c r="E408" s="14" t="s">
        <v>820</v>
      </c>
      <c r="F408" s="14" t="s">
        <v>700</v>
      </c>
      <c r="G408" s="14" t="s">
        <v>701</v>
      </c>
      <c r="H408" s="14" t="s">
        <v>1940</v>
      </c>
      <c r="I408" s="14" t="s">
        <v>1384</v>
      </c>
      <c r="J408" s="14" t="s">
        <v>504</v>
      </c>
      <c r="K408" s="14" t="s">
        <v>502</v>
      </c>
      <c r="L408" s="14" t="s">
        <v>1125</v>
      </c>
      <c r="N408" s="14">
        <v>680</v>
      </c>
      <c r="O408" s="14" t="s">
        <v>272</v>
      </c>
      <c r="P408" s="14" t="s">
        <v>2068</v>
      </c>
      <c r="R408" s="14">
        <v>14</v>
      </c>
      <c r="U408" s="14">
        <f t="shared" si="52"/>
      </c>
      <c r="V408" s="14">
        <f t="shared" si="53"/>
        <v>1</v>
      </c>
      <c r="W408" s="14">
        <f t="shared" si="54"/>
        <v>0</v>
      </c>
      <c r="X408" s="14">
        <f t="shared" si="55"/>
        <v>0</v>
      </c>
      <c r="Y408" s="14">
        <f t="shared" si="56"/>
        <v>0</v>
      </c>
      <c r="Z408" s="14">
        <f t="shared" si="57"/>
        <v>0</v>
      </c>
      <c r="AA408" s="14">
        <f t="shared" si="50"/>
        <v>0</v>
      </c>
      <c r="AB408" s="14">
        <f t="shared" si="51"/>
        <v>0</v>
      </c>
    </row>
    <row r="409" spans="1:28" ht="153">
      <c r="A409" s="18" t="s">
        <v>1932</v>
      </c>
      <c r="B409" s="18" t="s">
        <v>2255</v>
      </c>
      <c r="C409" s="30"/>
      <c r="D409" s="14">
        <v>681</v>
      </c>
      <c r="E409" s="14" t="s">
        <v>820</v>
      </c>
      <c r="F409" s="14" t="s">
        <v>279</v>
      </c>
      <c r="G409" s="14" t="s">
        <v>280</v>
      </c>
      <c r="H409" s="14" t="s">
        <v>652</v>
      </c>
      <c r="I409" s="14" t="s">
        <v>1384</v>
      </c>
      <c r="J409" s="14" t="s">
        <v>505</v>
      </c>
      <c r="K409" s="14" t="s">
        <v>502</v>
      </c>
      <c r="L409" s="14" t="s">
        <v>1125</v>
      </c>
      <c r="N409" s="14">
        <v>680</v>
      </c>
      <c r="O409" s="14" t="s">
        <v>272</v>
      </c>
      <c r="P409" s="14" t="s">
        <v>2068</v>
      </c>
      <c r="R409" s="14">
        <v>14</v>
      </c>
      <c r="U409" s="14">
        <f t="shared" si="52"/>
      </c>
      <c r="V409" s="14">
        <f t="shared" si="53"/>
        <v>1</v>
      </c>
      <c r="W409" s="14">
        <f t="shared" si="54"/>
        <v>0</v>
      </c>
      <c r="X409" s="14">
        <f t="shared" si="55"/>
        <v>0</v>
      </c>
      <c r="Y409" s="14">
        <f t="shared" si="56"/>
        <v>0</v>
      </c>
      <c r="Z409" s="14">
        <f t="shared" si="57"/>
        <v>0</v>
      </c>
      <c r="AA409" s="14">
        <f t="shared" si="50"/>
        <v>0</v>
      </c>
      <c r="AB409" s="14">
        <f t="shared" si="51"/>
        <v>0</v>
      </c>
    </row>
    <row r="410" spans="1:28" ht="331.5">
      <c r="A410" s="18" t="s">
        <v>1932</v>
      </c>
      <c r="B410" s="18" t="s">
        <v>2255</v>
      </c>
      <c r="C410" s="30"/>
      <c r="D410" s="14">
        <v>747</v>
      </c>
      <c r="E410" s="14" t="s">
        <v>2635</v>
      </c>
      <c r="F410" s="14" t="s">
        <v>661</v>
      </c>
      <c r="G410" s="14" t="s">
        <v>662</v>
      </c>
      <c r="H410" s="14" t="s">
        <v>1950</v>
      </c>
      <c r="I410" s="14" t="s">
        <v>1951</v>
      </c>
      <c r="J410" s="14" t="s">
        <v>1215</v>
      </c>
      <c r="K410" s="14" t="s">
        <v>1216</v>
      </c>
      <c r="L410" s="14" t="s">
        <v>1125</v>
      </c>
      <c r="N410" s="14">
        <v>747</v>
      </c>
      <c r="O410" s="14" t="s">
        <v>272</v>
      </c>
      <c r="P410" s="14" t="s">
        <v>468</v>
      </c>
      <c r="R410" s="14">
        <v>14</v>
      </c>
      <c r="U410" s="14">
        <f t="shared" si="52"/>
      </c>
      <c r="V410" s="14">
        <f t="shared" si="53"/>
        <v>1</v>
      </c>
      <c r="W410" s="14">
        <f t="shared" si="54"/>
        <v>0</v>
      </c>
      <c r="X410" s="14">
        <f t="shared" si="55"/>
        <v>0</v>
      </c>
      <c r="Y410" s="14">
        <f t="shared" si="56"/>
        <v>0</v>
      </c>
      <c r="Z410" s="14">
        <f t="shared" si="57"/>
        <v>0</v>
      </c>
      <c r="AA410" s="14">
        <f t="shared" si="50"/>
        <v>0</v>
      </c>
      <c r="AB410" s="14">
        <f t="shared" si="51"/>
        <v>0</v>
      </c>
    </row>
    <row r="411" spans="1:28" ht="127.5">
      <c r="A411" s="18" t="s">
        <v>1932</v>
      </c>
      <c r="B411" s="18" t="s">
        <v>2255</v>
      </c>
      <c r="C411" s="30"/>
      <c r="D411" s="14">
        <v>1383</v>
      </c>
      <c r="E411" s="14" t="s">
        <v>121</v>
      </c>
      <c r="F411" s="14" t="s">
        <v>1714</v>
      </c>
      <c r="G411" s="14" t="s">
        <v>1719</v>
      </c>
      <c r="H411" s="14" t="s">
        <v>124</v>
      </c>
      <c r="I411" s="14" t="s">
        <v>1384</v>
      </c>
      <c r="J411" s="14" t="s">
        <v>125</v>
      </c>
      <c r="K411" s="14" t="s">
        <v>126</v>
      </c>
      <c r="L411" s="14" t="s">
        <v>1125</v>
      </c>
      <c r="N411" s="14">
        <v>843</v>
      </c>
      <c r="O411" s="14" t="s">
        <v>1415</v>
      </c>
      <c r="P411" s="14" t="s">
        <v>620</v>
      </c>
      <c r="R411" s="14">
        <v>14</v>
      </c>
      <c r="U411" s="14">
        <f t="shared" si="52"/>
      </c>
      <c r="V411" s="14">
        <f t="shared" si="53"/>
        <v>1</v>
      </c>
      <c r="W411" s="14">
        <f t="shared" si="54"/>
        <v>0</v>
      </c>
      <c r="X411" s="14">
        <f t="shared" si="55"/>
        <v>0</v>
      </c>
      <c r="Y411" s="14">
        <f t="shared" si="56"/>
        <v>0</v>
      </c>
      <c r="Z411" s="14">
        <f t="shared" si="57"/>
        <v>0</v>
      </c>
      <c r="AA411" s="14">
        <f t="shared" si="50"/>
        <v>0</v>
      </c>
      <c r="AB411" s="14">
        <f t="shared" si="51"/>
        <v>0</v>
      </c>
    </row>
    <row r="412" spans="1:28" ht="38.25">
      <c r="A412" s="18" t="s">
        <v>1932</v>
      </c>
      <c r="B412" s="18" t="s">
        <v>2255</v>
      </c>
      <c r="C412" s="30"/>
      <c r="D412" s="14">
        <v>1276</v>
      </c>
      <c r="E412" s="14" t="s">
        <v>2048</v>
      </c>
      <c r="F412" s="14" t="s">
        <v>2052</v>
      </c>
      <c r="G412" s="14" t="s">
        <v>658</v>
      </c>
      <c r="H412" s="14" t="s">
        <v>1852</v>
      </c>
      <c r="I412" s="14" t="s">
        <v>1384</v>
      </c>
      <c r="J412" s="14" t="s">
        <v>451</v>
      </c>
      <c r="K412" s="14" t="s">
        <v>452</v>
      </c>
      <c r="L412" s="14" t="s">
        <v>1657</v>
      </c>
      <c r="N412" s="14">
        <v>1276</v>
      </c>
      <c r="O412" s="14" t="s">
        <v>1961</v>
      </c>
      <c r="P412" s="14" t="s">
        <v>474</v>
      </c>
      <c r="R412" s="14">
        <v>14</v>
      </c>
      <c r="S412" s="14" t="s">
        <v>475</v>
      </c>
      <c r="U412" s="14">
        <f t="shared" si="52"/>
      </c>
      <c r="V412" s="14">
        <f t="shared" si="53"/>
        <v>1</v>
      </c>
      <c r="W412" s="14">
        <f t="shared" si="54"/>
        <v>0</v>
      </c>
      <c r="X412" s="14">
        <f t="shared" si="55"/>
        <v>0</v>
      </c>
      <c r="Y412" s="14">
        <f t="shared" si="56"/>
        <v>0</v>
      </c>
      <c r="Z412" s="14">
        <f t="shared" si="57"/>
        <v>0</v>
      </c>
      <c r="AA412" s="14">
        <f t="shared" si="50"/>
        <v>0</v>
      </c>
      <c r="AB412" s="14">
        <f t="shared" si="51"/>
        <v>0</v>
      </c>
    </row>
    <row r="413" spans="1:28" ht="38.25">
      <c r="A413" s="18" t="s">
        <v>1932</v>
      </c>
      <c r="B413" s="18" t="s">
        <v>2255</v>
      </c>
      <c r="C413" s="30"/>
      <c r="D413" s="14">
        <v>1282</v>
      </c>
      <c r="E413" s="14" t="s">
        <v>2048</v>
      </c>
      <c r="F413" s="14" t="s">
        <v>657</v>
      </c>
      <c r="G413" s="14" t="s">
        <v>658</v>
      </c>
      <c r="H413" s="14" t="s">
        <v>797</v>
      </c>
      <c r="I413" s="14" t="s">
        <v>1384</v>
      </c>
      <c r="J413" s="14" t="s">
        <v>451</v>
      </c>
      <c r="K413" s="14" t="s">
        <v>452</v>
      </c>
      <c r="L413" s="14" t="s">
        <v>1657</v>
      </c>
      <c r="N413" s="14">
        <v>1276</v>
      </c>
      <c r="O413" s="14" t="s">
        <v>1961</v>
      </c>
      <c r="P413" s="14" t="s">
        <v>474</v>
      </c>
      <c r="R413" s="14">
        <v>14</v>
      </c>
      <c r="S413" s="14" t="s">
        <v>475</v>
      </c>
      <c r="U413" s="14">
        <f t="shared" si="52"/>
      </c>
      <c r="V413" s="14">
        <f t="shared" si="53"/>
        <v>1</v>
      </c>
      <c r="W413" s="14">
        <f t="shared" si="54"/>
        <v>0</v>
      </c>
      <c r="X413" s="14">
        <f t="shared" si="55"/>
        <v>0</v>
      </c>
      <c r="Y413" s="14">
        <f t="shared" si="56"/>
        <v>0</v>
      </c>
      <c r="Z413" s="14">
        <f t="shared" si="57"/>
        <v>0</v>
      </c>
      <c r="AA413" s="14">
        <f t="shared" si="50"/>
        <v>0</v>
      </c>
      <c r="AB413" s="14">
        <f t="shared" si="51"/>
        <v>0</v>
      </c>
    </row>
    <row r="414" spans="1:28" ht="76.5">
      <c r="A414" s="18" t="s">
        <v>1932</v>
      </c>
      <c r="B414" s="18" t="s">
        <v>2255</v>
      </c>
      <c r="C414" s="30"/>
      <c r="D414" s="14">
        <v>1330</v>
      </c>
      <c r="E414" s="14" t="s">
        <v>2048</v>
      </c>
      <c r="F414" s="14" t="s">
        <v>1778</v>
      </c>
      <c r="G414" s="14" t="s">
        <v>1779</v>
      </c>
      <c r="H414" s="14" t="s">
        <v>1843</v>
      </c>
      <c r="I414" s="14" t="s">
        <v>1384</v>
      </c>
      <c r="J414" s="14" t="s">
        <v>2101</v>
      </c>
      <c r="K414" s="14" t="s">
        <v>2102</v>
      </c>
      <c r="L414" s="14" t="s">
        <v>1125</v>
      </c>
      <c r="N414" s="14">
        <v>1330</v>
      </c>
      <c r="O414" s="14" t="s">
        <v>1961</v>
      </c>
      <c r="P414" s="14" t="s">
        <v>2072</v>
      </c>
      <c r="R414" s="14">
        <v>14</v>
      </c>
      <c r="U414" s="14">
        <f t="shared" si="52"/>
      </c>
      <c r="V414" s="14">
        <f t="shared" si="53"/>
        <v>1</v>
      </c>
      <c r="W414" s="14">
        <f t="shared" si="54"/>
        <v>0</v>
      </c>
      <c r="X414" s="14">
        <f t="shared" si="55"/>
        <v>0</v>
      </c>
      <c r="Y414" s="14">
        <f t="shared" si="56"/>
        <v>0</v>
      </c>
      <c r="Z414" s="14">
        <f t="shared" si="57"/>
        <v>0</v>
      </c>
      <c r="AA414" s="14">
        <f t="shared" si="50"/>
        <v>0</v>
      </c>
      <c r="AB414" s="14">
        <f t="shared" si="51"/>
        <v>0</v>
      </c>
    </row>
    <row r="415" spans="1:28" ht="76.5">
      <c r="A415" s="18" t="s">
        <v>1932</v>
      </c>
      <c r="B415" s="18" t="s">
        <v>2255</v>
      </c>
      <c r="C415" s="30"/>
      <c r="D415" s="14">
        <v>2129</v>
      </c>
      <c r="E415" s="14" t="s">
        <v>2608</v>
      </c>
      <c r="F415" s="14" t="s">
        <v>1778</v>
      </c>
      <c r="G415" s="14" t="s">
        <v>1779</v>
      </c>
      <c r="H415" s="14" t="s">
        <v>1843</v>
      </c>
      <c r="I415" s="14" t="s">
        <v>1384</v>
      </c>
      <c r="J415" s="14" t="s">
        <v>1936</v>
      </c>
      <c r="K415" s="14" t="s">
        <v>1937</v>
      </c>
      <c r="L415" s="14" t="s">
        <v>1125</v>
      </c>
      <c r="N415" s="14">
        <v>1330</v>
      </c>
      <c r="O415" s="14" t="s">
        <v>1961</v>
      </c>
      <c r="P415" s="14" t="s">
        <v>2072</v>
      </c>
      <c r="R415" s="14">
        <v>14</v>
      </c>
      <c r="U415" s="14">
        <f t="shared" si="52"/>
      </c>
      <c r="V415" s="14">
        <f t="shared" si="53"/>
        <v>1</v>
      </c>
      <c r="W415" s="14">
        <f t="shared" si="54"/>
        <v>0</v>
      </c>
      <c r="X415" s="14">
        <f t="shared" si="55"/>
        <v>0</v>
      </c>
      <c r="Y415" s="14">
        <f t="shared" si="56"/>
        <v>0</v>
      </c>
      <c r="Z415" s="14">
        <f t="shared" si="57"/>
        <v>0</v>
      </c>
      <c r="AA415" s="14">
        <f t="shared" si="50"/>
        <v>0</v>
      </c>
      <c r="AB415" s="14">
        <f t="shared" si="51"/>
        <v>0</v>
      </c>
    </row>
    <row r="416" spans="1:28" ht="102">
      <c r="A416" s="18" t="s">
        <v>1932</v>
      </c>
      <c r="B416" s="18" t="s">
        <v>2255</v>
      </c>
      <c r="C416" s="30"/>
      <c r="D416" s="14">
        <v>1497</v>
      </c>
      <c r="E416" s="14" t="s">
        <v>1628</v>
      </c>
      <c r="F416" s="14" t="s">
        <v>177</v>
      </c>
      <c r="G416" s="14"/>
      <c r="H416" s="14"/>
      <c r="I416" s="14" t="s">
        <v>1384</v>
      </c>
      <c r="J416" s="14" t="s">
        <v>1979</v>
      </c>
      <c r="K416" s="14" t="s">
        <v>1000</v>
      </c>
      <c r="L416" s="14" t="s">
        <v>1125</v>
      </c>
      <c r="N416" s="14">
        <v>1497</v>
      </c>
      <c r="O416" s="14" t="s">
        <v>1415</v>
      </c>
      <c r="P416" s="14" t="s">
        <v>2174</v>
      </c>
      <c r="R416" s="14">
        <v>14</v>
      </c>
      <c r="U416" s="14">
        <f t="shared" si="52"/>
      </c>
      <c r="V416" s="14">
        <f t="shared" si="53"/>
        <v>1</v>
      </c>
      <c r="W416" s="14">
        <f t="shared" si="54"/>
        <v>0</v>
      </c>
      <c r="X416" s="14">
        <f t="shared" si="55"/>
        <v>0</v>
      </c>
      <c r="Y416" s="14">
        <f t="shared" si="56"/>
        <v>0</v>
      </c>
      <c r="Z416" s="14">
        <f t="shared" si="57"/>
        <v>0</v>
      </c>
      <c r="AA416" s="14">
        <f t="shared" si="50"/>
        <v>0</v>
      </c>
      <c r="AB416" s="14">
        <f t="shared" si="51"/>
        <v>0</v>
      </c>
    </row>
    <row r="417" spans="1:28" ht="102">
      <c r="A417" s="18" t="s">
        <v>1932</v>
      </c>
      <c r="B417" s="18" t="s">
        <v>2255</v>
      </c>
      <c r="C417" s="30"/>
      <c r="D417" s="14">
        <v>1549</v>
      </c>
      <c r="E417" s="14" t="s">
        <v>1628</v>
      </c>
      <c r="F417" s="14" t="s">
        <v>177</v>
      </c>
      <c r="G417" s="14"/>
      <c r="H417" s="14"/>
      <c r="I417" s="14" t="s">
        <v>1384</v>
      </c>
      <c r="J417" s="14" t="s">
        <v>1979</v>
      </c>
      <c r="K417" s="14" t="s">
        <v>1000</v>
      </c>
      <c r="L417" s="14" t="s">
        <v>1125</v>
      </c>
      <c r="N417" s="14">
        <v>1497</v>
      </c>
      <c r="O417" s="14" t="s">
        <v>1415</v>
      </c>
      <c r="P417" s="14" t="s">
        <v>2174</v>
      </c>
      <c r="R417" s="14">
        <v>14</v>
      </c>
      <c r="U417" s="14">
        <f t="shared" si="52"/>
      </c>
      <c r="V417" s="14">
        <f t="shared" si="53"/>
        <v>1</v>
      </c>
      <c r="W417" s="14">
        <f t="shared" si="54"/>
        <v>0</v>
      </c>
      <c r="X417" s="14">
        <f t="shared" si="55"/>
        <v>0</v>
      </c>
      <c r="Y417" s="14">
        <f t="shared" si="56"/>
        <v>0</v>
      </c>
      <c r="Z417" s="14">
        <f t="shared" si="57"/>
        <v>0</v>
      </c>
      <c r="AA417" s="14">
        <f t="shared" si="50"/>
        <v>0</v>
      </c>
      <c r="AB417" s="14">
        <f t="shared" si="51"/>
        <v>0</v>
      </c>
    </row>
    <row r="418" spans="1:28" ht="178.5">
      <c r="A418" s="18" t="s">
        <v>1932</v>
      </c>
      <c r="B418" s="18" t="s">
        <v>2255</v>
      </c>
      <c r="C418" s="30"/>
      <c r="D418" s="14">
        <v>1938</v>
      </c>
      <c r="E418" s="14" t="s">
        <v>842</v>
      </c>
      <c r="F418" s="14" t="s">
        <v>2160</v>
      </c>
      <c r="G418" s="14" t="s">
        <v>1851</v>
      </c>
      <c r="H418" s="14" t="s">
        <v>1940</v>
      </c>
      <c r="I418" s="14" t="s">
        <v>1384</v>
      </c>
      <c r="J418" s="14" t="s">
        <v>2161</v>
      </c>
      <c r="K418" s="14" t="s">
        <v>1895</v>
      </c>
      <c r="L418" s="14" t="s">
        <v>1657</v>
      </c>
      <c r="N418" s="14">
        <v>1588</v>
      </c>
      <c r="O418" s="14" t="s">
        <v>1415</v>
      </c>
      <c r="P418" s="14" t="s">
        <v>2128</v>
      </c>
      <c r="R418" s="14">
        <v>14</v>
      </c>
      <c r="U418" s="14">
        <f t="shared" si="52"/>
      </c>
      <c r="V418" s="14">
        <f t="shared" si="53"/>
        <v>1</v>
      </c>
      <c r="W418" s="14">
        <f t="shared" si="54"/>
        <v>0</v>
      </c>
      <c r="X418" s="14">
        <f t="shared" si="55"/>
        <v>0</v>
      </c>
      <c r="Y418" s="14">
        <f t="shared" si="56"/>
        <v>0</v>
      </c>
      <c r="Z418" s="14">
        <f t="shared" si="57"/>
        <v>0</v>
      </c>
      <c r="AA418" s="14">
        <f t="shared" si="50"/>
        <v>0</v>
      </c>
      <c r="AB418" s="14">
        <f t="shared" si="51"/>
        <v>0</v>
      </c>
    </row>
    <row r="419" spans="1:28" ht="76.5">
      <c r="A419" s="18" t="s">
        <v>1932</v>
      </c>
      <c r="B419" s="18" t="s">
        <v>2255</v>
      </c>
      <c r="C419" s="30"/>
      <c r="D419" s="14">
        <v>1598</v>
      </c>
      <c r="E419" s="14" t="s">
        <v>1478</v>
      </c>
      <c r="F419" s="14" t="s">
        <v>1782</v>
      </c>
      <c r="G419" s="14" t="s">
        <v>1781</v>
      </c>
      <c r="H419" s="14" t="s">
        <v>1690</v>
      </c>
      <c r="I419" s="14" t="s">
        <v>1384</v>
      </c>
      <c r="J419" s="14" t="s">
        <v>683</v>
      </c>
      <c r="K419" s="14" t="s">
        <v>684</v>
      </c>
      <c r="L419" s="14" t="s">
        <v>1657</v>
      </c>
      <c r="N419" s="14">
        <v>1598</v>
      </c>
      <c r="O419" s="14" t="s">
        <v>1961</v>
      </c>
      <c r="P419" s="14" t="s">
        <v>1430</v>
      </c>
      <c r="R419" s="14">
        <v>14</v>
      </c>
      <c r="U419" s="14">
        <f t="shared" si="52"/>
      </c>
      <c r="V419" s="14">
        <f t="shared" si="53"/>
        <v>1</v>
      </c>
      <c r="W419" s="14">
        <f t="shared" si="54"/>
        <v>0</v>
      </c>
      <c r="X419" s="14">
        <f t="shared" si="55"/>
        <v>0</v>
      </c>
      <c r="Y419" s="14">
        <f t="shared" si="56"/>
        <v>0</v>
      </c>
      <c r="Z419" s="14">
        <f t="shared" si="57"/>
        <v>0</v>
      </c>
      <c r="AA419" s="14">
        <f t="shared" si="50"/>
        <v>0</v>
      </c>
      <c r="AB419" s="14">
        <f t="shared" si="51"/>
        <v>0</v>
      </c>
    </row>
    <row r="420" spans="1:28" ht="63.75">
      <c r="A420" s="18" t="s">
        <v>1932</v>
      </c>
      <c r="B420" s="18" t="s">
        <v>2255</v>
      </c>
      <c r="C420" s="30"/>
      <c r="D420" s="14">
        <v>1667</v>
      </c>
      <c r="E420" s="14" t="s">
        <v>1129</v>
      </c>
      <c r="F420" s="14" t="s">
        <v>1782</v>
      </c>
      <c r="G420" s="14" t="s">
        <v>1781</v>
      </c>
      <c r="H420" s="14" t="s">
        <v>1690</v>
      </c>
      <c r="I420" s="14" t="s">
        <v>1384</v>
      </c>
      <c r="J420" s="14" t="s">
        <v>1133</v>
      </c>
      <c r="K420" s="14" t="s">
        <v>1134</v>
      </c>
      <c r="L420" s="14" t="s">
        <v>1657</v>
      </c>
      <c r="N420" s="14">
        <v>1598</v>
      </c>
      <c r="O420" s="14" t="s">
        <v>1961</v>
      </c>
      <c r="P420" s="14" t="s">
        <v>466</v>
      </c>
      <c r="R420" s="14">
        <v>14</v>
      </c>
      <c r="U420" s="14">
        <f t="shared" si="52"/>
      </c>
      <c r="V420" s="14">
        <f t="shared" si="53"/>
        <v>1</v>
      </c>
      <c r="W420" s="14">
        <f t="shared" si="54"/>
        <v>0</v>
      </c>
      <c r="X420" s="14">
        <f t="shared" si="55"/>
        <v>0</v>
      </c>
      <c r="Y420" s="14">
        <f t="shared" si="56"/>
        <v>0</v>
      </c>
      <c r="Z420" s="14">
        <f t="shared" si="57"/>
        <v>0</v>
      </c>
      <c r="AA420" s="14">
        <f t="shared" si="50"/>
        <v>0</v>
      </c>
      <c r="AB420" s="14">
        <f t="shared" si="51"/>
        <v>0</v>
      </c>
    </row>
    <row r="421" spans="1:28" ht="216.75">
      <c r="A421" s="18" t="s">
        <v>1932</v>
      </c>
      <c r="B421" s="18" t="s">
        <v>2255</v>
      </c>
      <c r="C421" s="30"/>
      <c r="D421" s="14">
        <v>1171</v>
      </c>
      <c r="E421" s="14" t="s">
        <v>2048</v>
      </c>
      <c r="F421" s="14" t="s">
        <v>871</v>
      </c>
      <c r="G421" s="14" t="s">
        <v>107</v>
      </c>
      <c r="H421" s="14" t="s">
        <v>1941</v>
      </c>
      <c r="I421" s="14" t="s">
        <v>1384</v>
      </c>
      <c r="J421" s="14" t="s">
        <v>1520</v>
      </c>
      <c r="K421" s="14" t="s">
        <v>1667</v>
      </c>
      <c r="L421" s="14" t="s">
        <v>1125</v>
      </c>
      <c r="N421" s="14">
        <v>1686</v>
      </c>
      <c r="O421" s="14" t="s">
        <v>1961</v>
      </c>
      <c r="P421" s="14" t="s">
        <v>2175</v>
      </c>
      <c r="R421" s="14">
        <v>14</v>
      </c>
      <c r="U421" s="14">
        <f t="shared" si="52"/>
      </c>
      <c r="V421" s="14">
        <f t="shared" si="53"/>
        <v>1</v>
      </c>
      <c r="W421" s="14">
        <f t="shared" si="54"/>
        <v>0</v>
      </c>
      <c r="X421" s="14">
        <f t="shared" si="55"/>
        <v>0</v>
      </c>
      <c r="Y421" s="14">
        <f t="shared" si="56"/>
        <v>0</v>
      </c>
      <c r="Z421" s="14">
        <f t="shared" si="57"/>
        <v>0</v>
      </c>
      <c r="AA421" s="14">
        <f t="shared" si="50"/>
        <v>0</v>
      </c>
      <c r="AB421" s="14">
        <f t="shared" si="51"/>
        <v>0</v>
      </c>
    </row>
    <row r="422" spans="1:28" ht="153">
      <c r="A422" s="18" t="s">
        <v>1932</v>
      </c>
      <c r="B422" s="18" t="s">
        <v>2255</v>
      </c>
      <c r="C422" s="30"/>
      <c r="D422" s="14">
        <v>1686</v>
      </c>
      <c r="E422" s="14" t="s">
        <v>1666</v>
      </c>
      <c r="F422" s="14" t="s">
        <v>871</v>
      </c>
      <c r="G422" s="14" t="s">
        <v>107</v>
      </c>
      <c r="H422" s="14" t="s">
        <v>1836</v>
      </c>
      <c r="I422" s="14" t="s">
        <v>1384</v>
      </c>
      <c r="J422" s="14" t="s">
        <v>935</v>
      </c>
      <c r="K422" s="14" t="s">
        <v>932</v>
      </c>
      <c r="L422" s="14" t="s">
        <v>1125</v>
      </c>
      <c r="N422" s="14">
        <v>1686</v>
      </c>
      <c r="O422" s="14" t="s">
        <v>1961</v>
      </c>
      <c r="P422" s="14" t="s">
        <v>2175</v>
      </c>
      <c r="R422" s="14">
        <v>14</v>
      </c>
      <c r="U422" s="14">
        <f t="shared" si="52"/>
      </c>
      <c r="V422" s="14">
        <f t="shared" si="53"/>
        <v>1</v>
      </c>
      <c r="W422" s="14">
        <f t="shared" si="54"/>
        <v>0</v>
      </c>
      <c r="X422" s="14">
        <f t="shared" si="55"/>
        <v>0</v>
      </c>
      <c r="Y422" s="14">
        <f t="shared" si="56"/>
        <v>0</v>
      </c>
      <c r="Z422" s="14">
        <f t="shared" si="57"/>
        <v>0</v>
      </c>
      <c r="AA422" s="14">
        <f t="shared" si="50"/>
        <v>0</v>
      </c>
      <c r="AB422" s="14">
        <f t="shared" si="51"/>
        <v>0</v>
      </c>
    </row>
    <row r="423" spans="1:28" ht="127.5">
      <c r="A423" s="18" t="s">
        <v>1932</v>
      </c>
      <c r="B423" s="18" t="s">
        <v>2255</v>
      </c>
      <c r="C423" s="30"/>
      <c r="D423" s="14">
        <v>1766</v>
      </c>
      <c r="E423" s="14" t="s">
        <v>2016</v>
      </c>
      <c r="F423" s="14" t="s">
        <v>55</v>
      </c>
      <c r="G423" s="14"/>
      <c r="H423" s="14"/>
      <c r="I423" s="14" t="s">
        <v>1951</v>
      </c>
      <c r="J423" s="14" t="s">
        <v>1094</v>
      </c>
      <c r="K423" s="14" t="s">
        <v>1095</v>
      </c>
      <c r="L423" s="14" t="s">
        <v>1125</v>
      </c>
      <c r="N423" s="14">
        <v>1766</v>
      </c>
      <c r="O423" s="14" t="s">
        <v>1415</v>
      </c>
      <c r="P423" s="14" t="s">
        <v>2176</v>
      </c>
      <c r="R423" s="14">
        <v>14</v>
      </c>
      <c r="U423" s="14">
        <f t="shared" si="52"/>
      </c>
      <c r="V423" s="14">
        <f t="shared" si="53"/>
        <v>1</v>
      </c>
      <c r="W423" s="14">
        <f t="shared" si="54"/>
        <v>0</v>
      </c>
      <c r="X423" s="14">
        <f t="shared" si="55"/>
        <v>0</v>
      </c>
      <c r="Y423" s="14">
        <f t="shared" si="56"/>
        <v>0</v>
      </c>
      <c r="Z423" s="14">
        <f t="shared" si="57"/>
        <v>0</v>
      </c>
      <c r="AA423" s="14">
        <f t="shared" si="50"/>
        <v>0</v>
      </c>
      <c r="AB423" s="14">
        <f t="shared" si="51"/>
        <v>0</v>
      </c>
    </row>
    <row r="424" spans="1:28" ht="127.5">
      <c r="A424" s="18" t="s">
        <v>1932</v>
      </c>
      <c r="B424" s="18" t="s">
        <v>2255</v>
      </c>
      <c r="C424" s="30"/>
      <c r="D424" s="14">
        <v>2112</v>
      </c>
      <c r="E424" s="14" t="s">
        <v>2607</v>
      </c>
      <c r="F424" s="14" t="s">
        <v>55</v>
      </c>
      <c r="G424" s="14"/>
      <c r="H424" s="14"/>
      <c r="I424" s="14" t="s">
        <v>1951</v>
      </c>
      <c r="J424" s="14" t="s">
        <v>1094</v>
      </c>
      <c r="K424" s="14" t="s">
        <v>1095</v>
      </c>
      <c r="L424" s="14" t="s">
        <v>1125</v>
      </c>
      <c r="N424" s="14">
        <v>1766</v>
      </c>
      <c r="O424" s="14" t="s">
        <v>1415</v>
      </c>
      <c r="P424" s="14" t="s">
        <v>2176</v>
      </c>
      <c r="R424" s="14">
        <v>14</v>
      </c>
      <c r="U424" s="14">
        <f t="shared" si="52"/>
      </c>
      <c r="V424" s="14">
        <f t="shared" si="53"/>
        <v>1</v>
      </c>
      <c r="W424" s="14">
        <f t="shared" si="54"/>
        <v>0</v>
      </c>
      <c r="X424" s="14">
        <f t="shared" si="55"/>
        <v>0</v>
      </c>
      <c r="Y424" s="14">
        <f t="shared" si="56"/>
        <v>0</v>
      </c>
      <c r="Z424" s="14">
        <f t="shared" si="57"/>
        <v>0</v>
      </c>
      <c r="AA424" s="14">
        <f t="shared" si="50"/>
        <v>0</v>
      </c>
      <c r="AB424" s="14">
        <f t="shared" si="51"/>
        <v>0</v>
      </c>
    </row>
    <row r="425" spans="1:28" ht="51">
      <c r="A425" s="18" t="s">
        <v>1932</v>
      </c>
      <c r="B425" s="18" t="s">
        <v>2255</v>
      </c>
      <c r="C425" s="30"/>
      <c r="D425" s="14">
        <v>1767</v>
      </c>
      <c r="E425" s="14" t="s">
        <v>2016</v>
      </c>
      <c r="F425" s="14" t="s">
        <v>55</v>
      </c>
      <c r="G425" s="14"/>
      <c r="H425" s="14"/>
      <c r="I425" s="14" t="s">
        <v>1384</v>
      </c>
      <c r="J425" s="14" t="s">
        <v>1096</v>
      </c>
      <c r="K425" s="14" t="s">
        <v>1097</v>
      </c>
      <c r="L425" s="14" t="s">
        <v>1125</v>
      </c>
      <c r="N425" s="14">
        <v>1767</v>
      </c>
      <c r="O425" s="14" t="s">
        <v>1961</v>
      </c>
      <c r="P425" s="14" t="s">
        <v>2063</v>
      </c>
      <c r="R425" s="14">
        <v>14</v>
      </c>
      <c r="U425" s="14">
        <f t="shared" si="52"/>
      </c>
      <c r="V425" s="14">
        <f t="shared" si="53"/>
        <v>1</v>
      </c>
      <c r="W425" s="14">
        <f t="shared" si="54"/>
        <v>0</v>
      </c>
      <c r="X425" s="14">
        <f t="shared" si="55"/>
        <v>0</v>
      </c>
      <c r="Y425" s="14">
        <f t="shared" si="56"/>
        <v>0</v>
      </c>
      <c r="Z425" s="14">
        <f t="shared" si="57"/>
        <v>0</v>
      </c>
      <c r="AA425" s="14">
        <f t="shared" si="50"/>
        <v>0</v>
      </c>
      <c r="AB425" s="14">
        <f t="shared" si="51"/>
        <v>0</v>
      </c>
    </row>
    <row r="426" spans="1:28" ht="51">
      <c r="A426" s="18" t="s">
        <v>1932</v>
      </c>
      <c r="B426" s="18" t="s">
        <v>2255</v>
      </c>
      <c r="C426" s="30"/>
      <c r="D426" s="14">
        <v>2113</v>
      </c>
      <c r="E426" s="14" t="s">
        <v>2607</v>
      </c>
      <c r="F426" s="14" t="s">
        <v>55</v>
      </c>
      <c r="G426" s="14"/>
      <c r="H426" s="14"/>
      <c r="I426" s="14" t="s">
        <v>1384</v>
      </c>
      <c r="J426" s="14" t="s">
        <v>1096</v>
      </c>
      <c r="K426" s="14" t="s">
        <v>1097</v>
      </c>
      <c r="L426" s="14" t="s">
        <v>1125</v>
      </c>
      <c r="N426" s="14">
        <v>1767</v>
      </c>
      <c r="O426" s="14" t="s">
        <v>1961</v>
      </c>
      <c r="P426" s="14" t="s">
        <v>2063</v>
      </c>
      <c r="R426" s="14">
        <v>14</v>
      </c>
      <c r="U426" s="14">
        <f t="shared" si="52"/>
      </c>
      <c r="V426" s="14">
        <f t="shared" si="53"/>
        <v>1</v>
      </c>
      <c r="W426" s="14">
        <f t="shared" si="54"/>
        <v>0</v>
      </c>
      <c r="X426" s="14">
        <f t="shared" si="55"/>
        <v>0</v>
      </c>
      <c r="Y426" s="14">
        <f t="shared" si="56"/>
        <v>0</v>
      </c>
      <c r="Z426" s="14">
        <f t="shared" si="57"/>
        <v>0</v>
      </c>
      <c r="AA426" s="14">
        <f t="shared" si="50"/>
        <v>0</v>
      </c>
      <c r="AB426" s="14">
        <f t="shared" si="51"/>
        <v>0</v>
      </c>
    </row>
    <row r="427" spans="1:28" ht="140.25">
      <c r="A427" s="18" t="s">
        <v>1932</v>
      </c>
      <c r="B427" s="18" t="s">
        <v>2255</v>
      </c>
      <c r="C427" s="30"/>
      <c r="D427" s="14">
        <v>1784</v>
      </c>
      <c r="E427" s="14" t="s">
        <v>2016</v>
      </c>
      <c r="F427" s="14" t="s">
        <v>1939</v>
      </c>
      <c r="G427" s="14"/>
      <c r="H427" s="14"/>
      <c r="I427" s="14" t="s">
        <v>1951</v>
      </c>
      <c r="J427" s="14" t="s">
        <v>1996</v>
      </c>
      <c r="K427" s="14" t="s">
        <v>1997</v>
      </c>
      <c r="L427" s="14" t="s">
        <v>1125</v>
      </c>
      <c r="N427" s="14">
        <v>1784</v>
      </c>
      <c r="O427" s="14" t="s">
        <v>272</v>
      </c>
      <c r="P427" s="14" t="s">
        <v>2064</v>
      </c>
      <c r="R427" s="14">
        <v>14</v>
      </c>
      <c r="U427" s="14">
        <f t="shared" si="52"/>
      </c>
      <c r="V427" s="14">
        <f t="shared" si="53"/>
        <v>1</v>
      </c>
      <c r="W427" s="14">
        <f t="shared" si="54"/>
        <v>0</v>
      </c>
      <c r="X427" s="14">
        <f t="shared" si="55"/>
        <v>0</v>
      </c>
      <c r="Y427" s="14">
        <f t="shared" si="56"/>
        <v>0</v>
      </c>
      <c r="Z427" s="14">
        <f t="shared" si="57"/>
        <v>0</v>
      </c>
      <c r="AA427" s="14">
        <f t="shared" si="50"/>
        <v>0</v>
      </c>
      <c r="AB427" s="14">
        <f t="shared" si="51"/>
        <v>0</v>
      </c>
    </row>
    <row r="428" spans="1:28" ht="63.75">
      <c r="A428" s="18" t="s">
        <v>1932</v>
      </c>
      <c r="B428" s="18" t="s">
        <v>2255</v>
      </c>
      <c r="C428" s="30"/>
      <c r="D428" s="14">
        <v>2114</v>
      </c>
      <c r="E428" s="14" t="s">
        <v>2607</v>
      </c>
      <c r="F428" s="14" t="s">
        <v>1939</v>
      </c>
      <c r="G428" s="14"/>
      <c r="H428" s="14"/>
      <c r="I428" s="14" t="s">
        <v>1951</v>
      </c>
      <c r="J428" s="14" t="s">
        <v>1996</v>
      </c>
      <c r="K428" s="14" t="s">
        <v>1997</v>
      </c>
      <c r="L428" s="14" t="s">
        <v>1125</v>
      </c>
      <c r="N428" s="14">
        <v>1784</v>
      </c>
      <c r="O428" s="14" t="s">
        <v>272</v>
      </c>
      <c r="P428" s="14" t="s">
        <v>2065</v>
      </c>
      <c r="R428" s="14">
        <v>14</v>
      </c>
      <c r="U428" s="14">
        <f t="shared" si="52"/>
      </c>
      <c r="V428" s="14">
        <f t="shared" si="53"/>
        <v>1</v>
      </c>
      <c r="W428" s="14">
        <f t="shared" si="54"/>
        <v>0</v>
      </c>
      <c r="X428" s="14">
        <f t="shared" si="55"/>
        <v>0</v>
      </c>
      <c r="Y428" s="14">
        <f t="shared" si="56"/>
        <v>0</v>
      </c>
      <c r="Z428" s="14">
        <f t="shared" si="57"/>
        <v>0</v>
      </c>
      <c r="AA428" s="14">
        <f t="shared" si="50"/>
        <v>0</v>
      </c>
      <c r="AB428" s="14">
        <f t="shared" si="51"/>
        <v>0</v>
      </c>
    </row>
    <row r="429" spans="1:28" ht="140.25">
      <c r="A429" s="18" t="s">
        <v>1932</v>
      </c>
      <c r="B429" s="18" t="s">
        <v>2255</v>
      </c>
      <c r="C429" s="30"/>
      <c r="D429" s="14">
        <v>302</v>
      </c>
      <c r="E429" s="14" t="s">
        <v>521</v>
      </c>
      <c r="F429" s="14" t="s">
        <v>1780</v>
      </c>
      <c r="G429" s="14" t="s">
        <v>1781</v>
      </c>
      <c r="H429" s="14" t="s">
        <v>1858</v>
      </c>
      <c r="I429" s="14" t="s">
        <v>1384</v>
      </c>
      <c r="J429" s="14" t="s">
        <v>426</v>
      </c>
      <c r="K429" s="14" t="s">
        <v>427</v>
      </c>
      <c r="L429" s="14" t="s">
        <v>1125</v>
      </c>
      <c r="N429" s="14">
        <v>1870</v>
      </c>
      <c r="O429" s="14" t="s">
        <v>1415</v>
      </c>
      <c r="P429" s="14" t="s">
        <v>2066</v>
      </c>
      <c r="R429" s="14">
        <v>14</v>
      </c>
      <c r="U429" s="14">
        <f t="shared" si="52"/>
      </c>
      <c r="V429" s="14">
        <f t="shared" si="53"/>
        <v>1</v>
      </c>
      <c r="W429" s="14">
        <f t="shared" si="54"/>
        <v>0</v>
      </c>
      <c r="X429" s="14">
        <f t="shared" si="55"/>
        <v>0</v>
      </c>
      <c r="Y429" s="14">
        <f t="shared" si="56"/>
        <v>0</v>
      </c>
      <c r="Z429" s="14">
        <f t="shared" si="57"/>
        <v>0</v>
      </c>
      <c r="AA429" s="14">
        <f t="shared" si="50"/>
        <v>0</v>
      </c>
      <c r="AB429" s="14">
        <f t="shared" si="51"/>
        <v>0</v>
      </c>
    </row>
    <row r="430" spans="1:28" ht="89.25">
      <c r="A430" s="18" t="s">
        <v>1932</v>
      </c>
      <c r="B430" s="18" t="s">
        <v>2255</v>
      </c>
      <c r="C430" s="30"/>
      <c r="D430" s="14">
        <v>394</v>
      </c>
      <c r="E430" s="14" t="s">
        <v>1581</v>
      </c>
      <c r="F430" s="14" t="s">
        <v>1345</v>
      </c>
      <c r="G430" s="14" t="s">
        <v>1346</v>
      </c>
      <c r="H430" s="14" t="s">
        <v>1715</v>
      </c>
      <c r="I430" s="14" t="s">
        <v>1384</v>
      </c>
      <c r="J430" s="14" t="s">
        <v>342</v>
      </c>
      <c r="K430" s="14" t="s">
        <v>343</v>
      </c>
      <c r="L430" s="14" t="s">
        <v>1125</v>
      </c>
      <c r="N430" s="14">
        <v>1870</v>
      </c>
      <c r="O430" s="14" t="s">
        <v>1415</v>
      </c>
      <c r="P430" s="14" t="s">
        <v>2173</v>
      </c>
      <c r="R430" s="14">
        <v>14</v>
      </c>
      <c r="U430" s="14">
        <f t="shared" si="52"/>
      </c>
      <c r="V430" s="14">
        <f t="shared" si="53"/>
        <v>1</v>
      </c>
      <c r="W430" s="14">
        <f t="shared" si="54"/>
        <v>0</v>
      </c>
      <c r="X430" s="14">
        <f t="shared" si="55"/>
        <v>0</v>
      </c>
      <c r="Y430" s="14">
        <f t="shared" si="56"/>
        <v>0</v>
      </c>
      <c r="Z430" s="14">
        <f t="shared" si="57"/>
        <v>0</v>
      </c>
      <c r="AA430" s="14">
        <f t="shared" si="50"/>
        <v>0</v>
      </c>
      <c r="AB430" s="14">
        <f t="shared" si="51"/>
        <v>0</v>
      </c>
    </row>
    <row r="431" spans="1:28" ht="102">
      <c r="A431" s="18" t="s">
        <v>1932</v>
      </c>
      <c r="B431" s="18" t="s">
        <v>2255</v>
      </c>
      <c r="C431" s="30"/>
      <c r="D431" s="14">
        <v>395</v>
      </c>
      <c r="E431" s="14" t="s">
        <v>1581</v>
      </c>
      <c r="F431" s="14" t="s">
        <v>344</v>
      </c>
      <c r="G431" s="14" t="s">
        <v>236</v>
      </c>
      <c r="H431" s="14" t="s">
        <v>1940</v>
      </c>
      <c r="I431" s="14" t="s">
        <v>1384</v>
      </c>
      <c r="J431" s="14" t="s">
        <v>345</v>
      </c>
      <c r="K431" s="14" t="s">
        <v>777</v>
      </c>
      <c r="L431" s="14" t="s">
        <v>1125</v>
      </c>
      <c r="N431" s="14">
        <v>1870</v>
      </c>
      <c r="O431" s="14" t="s">
        <v>1415</v>
      </c>
      <c r="P431" s="14" t="s">
        <v>2066</v>
      </c>
      <c r="R431" s="14">
        <v>14</v>
      </c>
      <c r="U431" s="14">
        <f t="shared" si="52"/>
      </c>
      <c r="V431" s="14">
        <f t="shared" si="53"/>
        <v>1</v>
      </c>
      <c r="W431" s="14">
        <f t="shared" si="54"/>
        <v>0</v>
      </c>
      <c r="X431" s="14">
        <f t="shared" si="55"/>
        <v>0</v>
      </c>
      <c r="Y431" s="14">
        <f t="shared" si="56"/>
        <v>0</v>
      </c>
      <c r="Z431" s="14">
        <f t="shared" si="57"/>
        <v>0</v>
      </c>
      <c r="AA431" s="14">
        <f t="shared" si="50"/>
        <v>0</v>
      </c>
      <c r="AB431" s="14">
        <f t="shared" si="51"/>
        <v>0</v>
      </c>
    </row>
    <row r="432" spans="1:28" ht="51">
      <c r="A432" s="18" t="s">
        <v>1932</v>
      </c>
      <c r="B432" s="18" t="s">
        <v>2255</v>
      </c>
      <c r="C432" s="30"/>
      <c r="D432" s="14">
        <v>1870</v>
      </c>
      <c r="E432" s="14" t="s">
        <v>842</v>
      </c>
      <c r="F432" s="14" t="s">
        <v>1523</v>
      </c>
      <c r="G432" s="14" t="s">
        <v>1940</v>
      </c>
      <c r="H432" s="14" t="s">
        <v>1228</v>
      </c>
      <c r="I432" s="14" t="s">
        <v>1384</v>
      </c>
      <c r="J432" s="14" t="s">
        <v>1537</v>
      </c>
      <c r="K432" s="14" t="s">
        <v>1538</v>
      </c>
      <c r="L432" s="14" t="s">
        <v>1125</v>
      </c>
      <c r="N432" s="14">
        <v>1870</v>
      </c>
      <c r="O432" s="14" t="s">
        <v>1415</v>
      </c>
      <c r="P432" s="14" t="s">
        <v>2066</v>
      </c>
      <c r="R432" s="14">
        <v>14</v>
      </c>
      <c r="U432" s="14">
        <f t="shared" si="52"/>
      </c>
      <c r="V432" s="14">
        <f t="shared" si="53"/>
        <v>1</v>
      </c>
      <c r="W432" s="14">
        <f t="shared" si="54"/>
        <v>0</v>
      </c>
      <c r="X432" s="14">
        <f t="shared" si="55"/>
        <v>0</v>
      </c>
      <c r="Y432" s="14">
        <f t="shared" si="56"/>
        <v>0</v>
      </c>
      <c r="Z432" s="14">
        <f t="shared" si="57"/>
        <v>0</v>
      </c>
      <c r="AA432" s="14">
        <f t="shared" si="50"/>
        <v>0</v>
      </c>
      <c r="AB432" s="14">
        <f t="shared" si="51"/>
        <v>0</v>
      </c>
    </row>
    <row r="433" spans="1:28" ht="51">
      <c r="A433" s="18" t="s">
        <v>1932</v>
      </c>
      <c r="B433" s="18" t="s">
        <v>2255</v>
      </c>
      <c r="C433" s="30"/>
      <c r="D433" s="14">
        <v>1871</v>
      </c>
      <c r="E433" s="14" t="s">
        <v>842</v>
      </c>
      <c r="F433" s="14" t="s">
        <v>1524</v>
      </c>
      <c r="G433" s="14" t="s">
        <v>1383</v>
      </c>
      <c r="H433" s="14" t="s">
        <v>663</v>
      </c>
      <c r="I433" s="14" t="s">
        <v>1384</v>
      </c>
      <c r="J433" s="14" t="s">
        <v>1537</v>
      </c>
      <c r="K433" s="14" t="s">
        <v>1538</v>
      </c>
      <c r="L433" s="14" t="s">
        <v>1125</v>
      </c>
      <c r="N433" s="14">
        <v>1870</v>
      </c>
      <c r="O433" s="14" t="s">
        <v>1415</v>
      </c>
      <c r="P433" s="14" t="s">
        <v>2066</v>
      </c>
      <c r="R433" s="14">
        <v>14</v>
      </c>
      <c r="U433" s="14">
        <f t="shared" si="52"/>
      </c>
      <c r="V433" s="14">
        <f t="shared" si="53"/>
        <v>1</v>
      </c>
      <c r="W433" s="14">
        <f t="shared" si="54"/>
        <v>0</v>
      </c>
      <c r="X433" s="14">
        <f t="shared" si="55"/>
        <v>0</v>
      </c>
      <c r="Y433" s="14">
        <f t="shared" si="56"/>
        <v>0</v>
      </c>
      <c r="Z433" s="14">
        <f t="shared" si="57"/>
        <v>0</v>
      </c>
      <c r="AA433" s="14">
        <f t="shared" si="50"/>
        <v>0</v>
      </c>
      <c r="AB433" s="14">
        <f t="shared" si="51"/>
        <v>0</v>
      </c>
    </row>
    <row r="434" spans="1:28" ht="51">
      <c r="A434" s="18" t="s">
        <v>1932</v>
      </c>
      <c r="B434" s="18" t="s">
        <v>2255</v>
      </c>
      <c r="C434" s="30"/>
      <c r="D434" s="14">
        <v>1918</v>
      </c>
      <c r="E434" s="14" t="s">
        <v>842</v>
      </c>
      <c r="F434" s="14" t="s">
        <v>1345</v>
      </c>
      <c r="G434" s="14" t="s">
        <v>1346</v>
      </c>
      <c r="H434" s="14" t="s">
        <v>1715</v>
      </c>
      <c r="I434" s="14" t="s">
        <v>1384</v>
      </c>
      <c r="J434" s="14" t="s">
        <v>1823</v>
      </c>
      <c r="K434" s="14" t="s">
        <v>1538</v>
      </c>
      <c r="L434" s="14" t="s">
        <v>1125</v>
      </c>
      <c r="N434" s="14">
        <v>1870</v>
      </c>
      <c r="O434" s="14" t="s">
        <v>1415</v>
      </c>
      <c r="P434" s="14" t="s">
        <v>2066</v>
      </c>
      <c r="R434" s="14">
        <v>14</v>
      </c>
      <c r="U434" s="14">
        <f t="shared" si="52"/>
      </c>
      <c r="V434" s="14">
        <f t="shared" si="53"/>
        <v>1</v>
      </c>
      <c r="W434" s="14">
        <f t="shared" si="54"/>
        <v>0</v>
      </c>
      <c r="X434" s="14">
        <f t="shared" si="55"/>
        <v>0</v>
      </c>
      <c r="Y434" s="14">
        <f t="shared" si="56"/>
        <v>0</v>
      </c>
      <c r="Z434" s="14">
        <f t="shared" si="57"/>
        <v>0</v>
      </c>
      <c r="AA434" s="14">
        <f t="shared" si="50"/>
        <v>0</v>
      </c>
      <c r="AB434" s="14">
        <f t="shared" si="51"/>
        <v>0</v>
      </c>
    </row>
    <row r="435" spans="1:28" ht="51">
      <c r="A435" s="18" t="s">
        <v>1932</v>
      </c>
      <c r="B435" s="18" t="s">
        <v>2255</v>
      </c>
      <c r="C435" s="30"/>
      <c r="D435" s="14">
        <v>1919</v>
      </c>
      <c r="E435" s="14" t="s">
        <v>842</v>
      </c>
      <c r="F435" s="14" t="s">
        <v>344</v>
      </c>
      <c r="G435" s="14" t="s">
        <v>236</v>
      </c>
      <c r="H435" s="14" t="s">
        <v>1940</v>
      </c>
      <c r="I435" s="14" t="s">
        <v>1384</v>
      </c>
      <c r="J435" s="14" t="s">
        <v>1823</v>
      </c>
      <c r="K435" s="14" t="s">
        <v>1538</v>
      </c>
      <c r="L435" s="14" t="s">
        <v>1125</v>
      </c>
      <c r="N435" s="14">
        <v>1870</v>
      </c>
      <c r="O435" s="14" t="s">
        <v>1415</v>
      </c>
      <c r="P435" s="14" t="s">
        <v>2066</v>
      </c>
      <c r="R435" s="14">
        <v>14</v>
      </c>
      <c r="U435" s="14">
        <f t="shared" si="52"/>
      </c>
      <c r="V435" s="14">
        <f t="shared" si="53"/>
        <v>1</v>
      </c>
      <c r="W435" s="14">
        <f t="shared" si="54"/>
        <v>0</v>
      </c>
      <c r="X435" s="14">
        <f t="shared" si="55"/>
        <v>0</v>
      </c>
      <c r="Y435" s="14">
        <f t="shared" si="56"/>
        <v>0</v>
      </c>
      <c r="Z435" s="14">
        <f t="shared" si="57"/>
        <v>0</v>
      </c>
      <c r="AA435" s="14">
        <f t="shared" si="50"/>
        <v>0</v>
      </c>
      <c r="AB435" s="14">
        <f t="shared" si="51"/>
        <v>0</v>
      </c>
    </row>
    <row r="436" spans="1:223" s="21" customFormat="1" ht="63.75">
      <c r="A436" s="18" t="s">
        <v>1932</v>
      </c>
      <c r="B436" s="18" t="s">
        <v>2255</v>
      </c>
      <c r="C436" s="30"/>
      <c r="D436" s="14">
        <v>1920</v>
      </c>
      <c r="E436" s="14" t="s">
        <v>842</v>
      </c>
      <c r="F436" s="14" t="s">
        <v>1824</v>
      </c>
      <c r="G436" s="14" t="s">
        <v>701</v>
      </c>
      <c r="H436" s="14" t="s">
        <v>1836</v>
      </c>
      <c r="I436" s="14" t="s">
        <v>1384</v>
      </c>
      <c r="J436" s="14" t="s">
        <v>1823</v>
      </c>
      <c r="K436" s="14" t="s">
        <v>1825</v>
      </c>
      <c r="L436" s="14" t="s">
        <v>1125</v>
      </c>
      <c r="M436" s="14"/>
      <c r="N436" s="14">
        <v>1870</v>
      </c>
      <c r="O436" s="14" t="s">
        <v>1415</v>
      </c>
      <c r="P436" s="14" t="s">
        <v>2066</v>
      </c>
      <c r="Q436" s="14"/>
      <c r="R436" s="14">
        <v>14</v>
      </c>
      <c r="S436" s="14"/>
      <c r="T436" s="14"/>
      <c r="U436" s="14">
        <f t="shared" si="52"/>
      </c>
      <c r="V436" s="14">
        <f t="shared" si="53"/>
        <v>1</v>
      </c>
      <c r="W436" s="14">
        <f t="shared" si="54"/>
        <v>0</v>
      </c>
      <c r="X436" s="14">
        <f t="shared" si="55"/>
        <v>0</v>
      </c>
      <c r="Y436" s="14">
        <f t="shared" si="56"/>
        <v>0</v>
      </c>
      <c r="Z436" s="14">
        <f t="shared" si="57"/>
        <v>0</v>
      </c>
      <c r="AA436" s="14">
        <f t="shared" si="50"/>
        <v>0</v>
      </c>
      <c r="AB436" s="14">
        <f t="shared" si="51"/>
        <v>0</v>
      </c>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4"/>
      <c r="EU436" s="14"/>
      <c r="EV436" s="14"/>
      <c r="EW436" s="14"/>
      <c r="EX436" s="14"/>
      <c r="EY436" s="14"/>
      <c r="EZ436" s="14"/>
      <c r="FA436" s="14"/>
      <c r="FB436" s="14"/>
      <c r="FC436" s="14"/>
      <c r="FD436" s="14"/>
      <c r="FE436" s="14"/>
      <c r="FF436" s="14"/>
      <c r="FG436" s="14"/>
      <c r="FH436" s="14"/>
      <c r="FI436" s="14"/>
      <c r="FJ436" s="14"/>
      <c r="FK436" s="14"/>
      <c r="FL436" s="14"/>
      <c r="FM436" s="14"/>
      <c r="FN436" s="14"/>
      <c r="FO436" s="14"/>
      <c r="FP436" s="14"/>
      <c r="FQ436" s="14"/>
      <c r="FR436" s="14"/>
      <c r="FS436" s="14"/>
      <c r="FT436" s="14"/>
      <c r="FU436" s="14"/>
      <c r="FV436" s="14"/>
      <c r="FW436" s="14"/>
      <c r="FX436" s="14"/>
      <c r="FY436" s="14"/>
      <c r="FZ436" s="14"/>
      <c r="GA436" s="14"/>
      <c r="GB436" s="14"/>
      <c r="GC436" s="14"/>
      <c r="GD436" s="14"/>
      <c r="GE436" s="14"/>
      <c r="GF436" s="14"/>
      <c r="GG436" s="14"/>
      <c r="GH436" s="14"/>
      <c r="GI436" s="14"/>
      <c r="GJ436" s="14"/>
      <c r="GK436" s="14"/>
      <c r="GL436" s="14"/>
      <c r="GM436" s="14"/>
      <c r="GN436" s="14"/>
      <c r="GO436" s="14"/>
      <c r="GP436" s="14"/>
      <c r="GQ436" s="14"/>
      <c r="GR436" s="14"/>
      <c r="GS436" s="14"/>
      <c r="GT436" s="14"/>
      <c r="GU436" s="14"/>
      <c r="GV436" s="14"/>
      <c r="GW436" s="14"/>
      <c r="GX436" s="14"/>
      <c r="GY436" s="14"/>
      <c r="GZ436" s="14"/>
      <c r="HA436" s="14"/>
      <c r="HB436" s="14"/>
      <c r="HC436" s="14"/>
      <c r="HD436" s="14"/>
      <c r="HE436" s="14"/>
      <c r="HF436" s="14"/>
      <c r="HG436" s="14"/>
      <c r="HH436" s="14"/>
      <c r="HI436" s="14"/>
      <c r="HJ436" s="14"/>
      <c r="HK436" s="14"/>
      <c r="HL436" s="14"/>
      <c r="HM436" s="14"/>
      <c r="HN436" s="14"/>
      <c r="HO436" s="14"/>
    </row>
    <row r="437" spans="1:28" ht="63.75">
      <c r="A437" s="18" t="s">
        <v>1932</v>
      </c>
      <c r="B437" s="18" t="s">
        <v>2255</v>
      </c>
      <c r="C437" s="30"/>
      <c r="D437" s="14">
        <v>1921</v>
      </c>
      <c r="E437" s="14" t="s">
        <v>842</v>
      </c>
      <c r="F437" s="14" t="s">
        <v>700</v>
      </c>
      <c r="G437" s="14" t="s">
        <v>701</v>
      </c>
      <c r="H437" s="14" t="s">
        <v>1852</v>
      </c>
      <c r="I437" s="14" t="s">
        <v>1384</v>
      </c>
      <c r="J437" s="14" t="s">
        <v>1823</v>
      </c>
      <c r="K437" s="14" t="s">
        <v>1826</v>
      </c>
      <c r="L437" s="14" t="s">
        <v>1125</v>
      </c>
      <c r="N437" s="14">
        <v>1870</v>
      </c>
      <c r="O437" s="14" t="s">
        <v>1415</v>
      </c>
      <c r="P437" s="14" t="s">
        <v>2066</v>
      </c>
      <c r="R437" s="14">
        <v>14</v>
      </c>
      <c r="U437" s="14">
        <f t="shared" si="52"/>
      </c>
      <c r="V437" s="14">
        <f t="shared" si="53"/>
        <v>1</v>
      </c>
      <c r="W437" s="14">
        <f t="shared" si="54"/>
        <v>0</v>
      </c>
      <c r="X437" s="14">
        <f t="shared" si="55"/>
        <v>0</v>
      </c>
      <c r="Y437" s="14">
        <f t="shared" si="56"/>
        <v>0</v>
      </c>
      <c r="Z437" s="14">
        <f t="shared" si="57"/>
        <v>0</v>
      </c>
      <c r="AA437" s="14">
        <f t="shared" si="50"/>
        <v>0</v>
      </c>
      <c r="AB437" s="14">
        <f t="shared" si="51"/>
        <v>0</v>
      </c>
    </row>
    <row r="438" spans="1:223" s="21" customFormat="1" ht="51">
      <c r="A438" s="18" t="s">
        <v>1932</v>
      </c>
      <c r="B438" s="18" t="s">
        <v>2255</v>
      </c>
      <c r="C438" s="30"/>
      <c r="D438" s="14">
        <v>1922</v>
      </c>
      <c r="E438" s="14" t="s">
        <v>842</v>
      </c>
      <c r="F438" s="14" t="s">
        <v>1827</v>
      </c>
      <c r="G438" s="14" t="s">
        <v>1168</v>
      </c>
      <c r="H438" s="14" t="s">
        <v>1841</v>
      </c>
      <c r="I438" s="14" t="s">
        <v>1384</v>
      </c>
      <c r="J438" s="14" t="s">
        <v>1823</v>
      </c>
      <c r="K438" s="14" t="s">
        <v>1538</v>
      </c>
      <c r="L438" s="14" t="s">
        <v>1125</v>
      </c>
      <c r="M438" s="14"/>
      <c r="N438" s="14">
        <v>1870</v>
      </c>
      <c r="O438" s="14" t="s">
        <v>1415</v>
      </c>
      <c r="P438" s="14" t="s">
        <v>2066</v>
      </c>
      <c r="Q438" s="14"/>
      <c r="R438" s="14">
        <v>14</v>
      </c>
      <c r="S438" s="14"/>
      <c r="T438" s="14"/>
      <c r="U438" s="14">
        <f t="shared" si="52"/>
      </c>
      <c r="V438" s="14">
        <f t="shared" si="53"/>
        <v>1</v>
      </c>
      <c r="W438" s="14">
        <f t="shared" si="54"/>
        <v>0</v>
      </c>
      <c r="X438" s="14">
        <f t="shared" si="55"/>
        <v>0</v>
      </c>
      <c r="Y438" s="14">
        <f t="shared" si="56"/>
        <v>0</v>
      </c>
      <c r="Z438" s="14">
        <f t="shared" si="57"/>
        <v>0</v>
      </c>
      <c r="AA438" s="14">
        <f t="shared" si="50"/>
        <v>0</v>
      </c>
      <c r="AB438" s="14">
        <f t="shared" si="51"/>
        <v>0</v>
      </c>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E438" s="14"/>
      <c r="EF438" s="14"/>
      <c r="EG438" s="14"/>
      <c r="EH438" s="14"/>
      <c r="EI438" s="14"/>
      <c r="EJ438" s="14"/>
      <c r="EK438" s="14"/>
      <c r="EL438" s="14"/>
      <c r="EM438" s="14"/>
      <c r="EN438" s="14"/>
      <c r="EO438" s="14"/>
      <c r="EP438" s="14"/>
      <c r="EQ438" s="14"/>
      <c r="ER438" s="14"/>
      <c r="ES438" s="14"/>
      <c r="ET438" s="14"/>
      <c r="EU438" s="14"/>
      <c r="EV438" s="14"/>
      <c r="EW438" s="14"/>
      <c r="EX438" s="14"/>
      <c r="EY438" s="14"/>
      <c r="EZ438" s="14"/>
      <c r="FA438" s="14"/>
      <c r="FB438" s="14"/>
      <c r="FC438" s="14"/>
      <c r="FD438" s="14"/>
      <c r="FE438" s="14"/>
      <c r="FF438" s="14"/>
      <c r="FG438" s="14"/>
      <c r="FH438" s="14"/>
      <c r="FI438" s="14"/>
      <c r="FJ438" s="14"/>
      <c r="FK438" s="14"/>
      <c r="FL438" s="14"/>
      <c r="FM438" s="14"/>
      <c r="FN438" s="14"/>
      <c r="FO438" s="14"/>
      <c r="FP438" s="14"/>
      <c r="FQ438" s="14"/>
      <c r="FR438" s="14"/>
      <c r="FS438" s="14"/>
      <c r="FT438" s="14"/>
      <c r="FU438" s="14"/>
      <c r="FV438" s="14"/>
      <c r="FW438" s="14"/>
      <c r="FX438" s="14"/>
      <c r="FY438" s="14"/>
      <c r="FZ438" s="14"/>
      <c r="GA438" s="14"/>
      <c r="GB438" s="14"/>
      <c r="GC438" s="14"/>
      <c r="GD438" s="14"/>
      <c r="GE438" s="14"/>
      <c r="GF438" s="14"/>
      <c r="GG438" s="14"/>
      <c r="GH438" s="14"/>
      <c r="GI438" s="14"/>
      <c r="GJ438" s="14"/>
      <c r="GK438" s="14"/>
      <c r="GL438" s="14"/>
      <c r="GM438" s="14"/>
      <c r="GN438" s="14"/>
      <c r="GO438" s="14"/>
      <c r="GP438" s="14"/>
      <c r="GQ438" s="14"/>
      <c r="GR438" s="14"/>
      <c r="GS438" s="14"/>
      <c r="GT438" s="14"/>
      <c r="GU438" s="14"/>
      <c r="GV438" s="14"/>
      <c r="GW438" s="14"/>
      <c r="GX438" s="14"/>
      <c r="GY438" s="14"/>
      <c r="GZ438" s="14"/>
      <c r="HA438" s="14"/>
      <c r="HB438" s="14"/>
      <c r="HC438" s="14"/>
      <c r="HD438" s="14"/>
      <c r="HE438" s="14"/>
      <c r="HF438" s="14"/>
      <c r="HG438" s="14"/>
      <c r="HH438" s="14"/>
      <c r="HI438" s="14"/>
      <c r="HJ438" s="14"/>
      <c r="HK438" s="14"/>
      <c r="HL438" s="14"/>
      <c r="HM438" s="14"/>
      <c r="HN438" s="14"/>
      <c r="HO438" s="14"/>
    </row>
    <row r="439" spans="1:28" ht="51">
      <c r="A439" s="18" t="s">
        <v>1932</v>
      </c>
      <c r="B439" s="18" t="s">
        <v>2255</v>
      </c>
      <c r="C439" s="30"/>
      <c r="D439" s="14">
        <v>1923</v>
      </c>
      <c r="E439" s="14" t="s">
        <v>842</v>
      </c>
      <c r="F439" s="14" t="s">
        <v>1167</v>
      </c>
      <c r="G439" s="14" t="s">
        <v>2263</v>
      </c>
      <c r="H439" s="14" t="s">
        <v>1836</v>
      </c>
      <c r="I439" s="14" t="s">
        <v>1384</v>
      </c>
      <c r="J439" s="14" t="s">
        <v>1823</v>
      </c>
      <c r="K439" s="14" t="s">
        <v>1538</v>
      </c>
      <c r="L439" s="14" t="s">
        <v>1125</v>
      </c>
      <c r="N439" s="14">
        <v>1870</v>
      </c>
      <c r="O439" s="14" t="s">
        <v>1415</v>
      </c>
      <c r="P439" s="14" t="s">
        <v>2066</v>
      </c>
      <c r="R439" s="14">
        <v>14</v>
      </c>
      <c r="U439" s="14">
        <f t="shared" si="52"/>
      </c>
      <c r="V439" s="14">
        <f t="shared" si="53"/>
        <v>1</v>
      </c>
      <c r="W439" s="14">
        <f t="shared" si="54"/>
        <v>0</v>
      </c>
      <c r="X439" s="14">
        <f t="shared" si="55"/>
        <v>0</v>
      </c>
      <c r="Y439" s="14">
        <f t="shared" si="56"/>
        <v>0</v>
      </c>
      <c r="Z439" s="14">
        <f t="shared" si="57"/>
        <v>0</v>
      </c>
      <c r="AA439" s="14">
        <f t="shared" si="50"/>
        <v>0</v>
      </c>
      <c r="AB439" s="14">
        <f t="shared" si="51"/>
        <v>0</v>
      </c>
    </row>
    <row r="440" spans="1:28" ht="63.75">
      <c r="A440" s="18" t="s">
        <v>1932</v>
      </c>
      <c r="B440" s="18" t="s">
        <v>2255</v>
      </c>
      <c r="C440" s="30"/>
      <c r="D440" s="14">
        <v>1924</v>
      </c>
      <c r="E440" s="14" t="s">
        <v>842</v>
      </c>
      <c r="F440" s="14" t="s">
        <v>278</v>
      </c>
      <c r="G440" s="14" t="s">
        <v>2263</v>
      </c>
      <c r="H440" s="14" t="s">
        <v>1843</v>
      </c>
      <c r="I440" s="14" t="s">
        <v>1384</v>
      </c>
      <c r="J440" s="14" t="s">
        <v>1823</v>
      </c>
      <c r="K440" s="14" t="s">
        <v>1825</v>
      </c>
      <c r="L440" s="14" t="s">
        <v>1125</v>
      </c>
      <c r="N440" s="14">
        <v>1870</v>
      </c>
      <c r="O440" s="14" t="s">
        <v>1415</v>
      </c>
      <c r="P440" s="14" t="s">
        <v>2066</v>
      </c>
      <c r="R440" s="14">
        <v>14</v>
      </c>
      <c r="U440" s="14">
        <f t="shared" si="52"/>
      </c>
      <c r="V440" s="14">
        <f t="shared" si="53"/>
        <v>1</v>
      </c>
      <c r="W440" s="14">
        <f t="shared" si="54"/>
        <v>0</v>
      </c>
      <c r="X440" s="14">
        <f t="shared" si="55"/>
        <v>0</v>
      </c>
      <c r="Y440" s="14">
        <f t="shared" si="56"/>
        <v>0</v>
      </c>
      <c r="Z440" s="14">
        <f t="shared" si="57"/>
        <v>0</v>
      </c>
      <c r="AA440" s="14">
        <f t="shared" si="50"/>
        <v>0</v>
      </c>
      <c r="AB440" s="14">
        <f t="shared" si="51"/>
        <v>0</v>
      </c>
    </row>
    <row r="441" spans="1:28" ht="63.75">
      <c r="A441" s="18" t="s">
        <v>1932</v>
      </c>
      <c r="B441" s="18" t="s">
        <v>2255</v>
      </c>
      <c r="C441" s="30"/>
      <c r="D441" s="14">
        <v>1925</v>
      </c>
      <c r="E441" s="14" t="s">
        <v>842</v>
      </c>
      <c r="F441" s="14" t="s">
        <v>279</v>
      </c>
      <c r="G441" s="14" t="s">
        <v>280</v>
      </c>
      <c r="H441" s="14" t="s">
        <v>1950</v>
      </c>
      <c r="I441" s="14" t="s">
        <v>1384</v>
      </c>
      <c r="J441" s="14" t="s">
        <v>1823</v>
      </c>
      <c r="K441" s="14" t="s">
        <v>1826</v>
      </c>
      <c r="L441" s="14" t="s">
        <v>1125</v>
      </c>
      <c r="N441" s="14">
        <v>1870</v>
      </c>
      <c r="O441" s="14" t="s">
        <v>1415</v>
      </c>
      <c r="P441" s="14" t="s">
        <v>2066</v>
      </c>
      <c r="R441" s="14">
        <v>14</v>
      </c>
      <c r="U441" s="14">
        <f t="shared" si="52"/>
      </c>
      <c r="V441" s="14">
        <f t="shared" si="53"/>
        <v>1</v>
      </c>
      <c r="W441" s="14">
        <f t="shared" si="54"/>
        <v>0</v>
      </c>
      <c r="X441" s="14">
        <f t="shared" si="55"/>
        <v>0</v>
      </c>
      <c r="Y441" s="14">
        <f t="shared" si="56"/>
        <v>0</v>
      </c>
      <c r="Z441" s="14">
        <f t="shared" si="57"/>
        <v>0</v>
      </c>
      <c r="AA441" s="14">
        <f t="shared" si="50"/>
        <v>0</v>
      </c>
      <c r="AB441" s="14">
        <f t="shared" si="51"/>
        <v>0</v>
      </c>
    </row>
    <row r="442" spans="1:223" s="27" customFormat="1" ht="38.25">
      <c r="A442" s="18" t="s">
        <v>1932</v>
      </c>
      <c r="B442" s="18" t="s">
        <v>2255</v>
      </c>
      <c r="C442" s="30"/>
      <c r="D442" s="14">
        <v>1959</v>
      </c>
      <c r="E442" s="14" t="s">
        <v>842</v>
      </c>
      <c r="F442" s="14" t="s">
        <v>1231</v>
      </c>
      <c r="G442" s="14" t="s">
        <v>1232</v>
      </c>
      <c r="H442" s="14" t="s">
        <v>1720</v>
      </c>
      <c r="I442" s="14" t="s">
        <v>1384</v>
      </c>
      <c r="J442" s="14" t="s">
        <v>674</v>
      </c>
      <c r="K442" s="14" t="s">
        <v>1538</v>
      </c>
      <c r="L442" s="14" t="s">
        <v>1125</v>
      </c>
      <c r="M442" s="14"/>
      <c r="N442" s="14">
        <v>1870</v>
      </c>
      <c r="O442" s="14" t="s">
        <v>1415</v>
      </c>
      <c r="P442" s="14" t="s">
        <v>2066</v>
      </c>
      <c r="Q442" s="14"/>
      <c r="R442" s="14">
        <v>14</v>
      </c>
      <c r="S442" s="14"/>
      <c r="T442" s="14"/>
      <c r="U442" s="14">
        <f t="shared" si="52"/>
      </c>
      <c r="V442" s="14">
        <f t="shared" si="53"/>
        <v>1</v>
      </c>
      <c r="W442" s="14">
        <f t="shared" si="54"/>
        <v>0</v>
      </c>
      <c r="X442" s="14">
        <f t="shared" si="55"/>
        <v>0</v>
      </c>
      <c r="Y442" s="14">
        <f t="shared" si="56"/>
        <v>0</v>
      </c>
      <c r="Z442" s="14">
        <f t="shared" si="57"/>
        <v>0</v>
      </c>
      <c r="AA442" s="14">
        <f t="shared" si="50"/>
        <v>0</v>
      </c>
      <c r="AB442" s="14">
        <f t="shared" si="51"/>
        <v>0</v>
      </c>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c r="DV442" s="14"/>
      <c r="DW442" s="14"/>
      <c r="DX442" s="14"/>
      <c r="DY442" s="14"/>
      <c r="DZ442" s="14"/>
      <c r="EA442" s="14"/>
      <c r="EB442" s="14"/>
      <c r="EC442" s="14"/>
      <c r="ED442" s="14"/>
      <c r="EE442" s="14"/>
      <c r="EF442" s="14"/>
      <c r="EG442" s="14"/>
      <c r="EH442" s="14"/>
      <c r="EI442" s="14"/>
      <c r="EJ442" s="14"/>
      <c r="EK442" s="14"/>
      <c r="EL442" s="14"/>
      <c r="EM442" s="14"/>
      <c r="EN442" s="14"/>
      <c r="EO442" s="14"/>
      <c r="EP442" s="14"/>
      <c r="EQ442" s="14"/>
      <c r="ER442" s="14"/>
      <c r="ES442" s="14"/>
      <c r="ET442" s="14"/>
      <c r="EU442" s="14"/>
      <c r="EV442" s="14"/>
      <c r="EW442" s="14"/>
      <c r="EX442" s="14"/>
      <c r="EY442" s="14"/>
      <c r="EZ442" s="14"/>
      <c r="FA442" s="14"/>
      <c r="FB442" s="14"/>
      <c r="FC442" s="14"/>
      <c r="FD442" s="14"/>
      <c r="FE442" s="14"/>
      <c r="FF442" s="14"/>
      <c r="FG442" s="14"/>
      <c r="FH442" s="14"/>
      <c r="FI442" s="14"/>
      <c r="FJ442" s="14"/>
      <c r="FK442" s="14"/>
      <c r="FL442" s="14"/>
      <c r="FM442" s="14"/>
      <c r="FN442" s="14"/>
      <c r="FO442" s="14"/>
      <c r="FP442" s="14"/>
      <c r="FQ442" s="14"/>
      <c r="FR442" s="14"/>
      <c r="FS442" s="14"/>
      <c r="FT442" s="14"/>
      <c r="FU442" s="14"/>
      <c r="FV442" s="14"/>
      <c r="FW442" s="14"/>
      <c r="FX442" s="14"/>
      <c r="FY442" s="14"/>
      <c r="FZ442" s="14"/>
      <c r="GA442" s="14"/>
      <c r="GB442" s="14"/>
      <c r="GC442" s="14"/>
      <c r="GD442" s="14"/>
      <c r="GE442" s="14"/>
      <c r="GF442" s="14"/>
      <c r="GG442" s="14"/>
      <c r="GH442" s="14"/>
      <c r="GI442" s="14"/>
      <c r="GJ442" s="14"/>
      <c r="GK442" s="14"/>
      <c r="GL442" s="14"/>
      <c r="GM442" s="14"/>
      <c r="GN442" s="14"/>
      <c r="GO442" s="14"/>
      <c r="GP442" s="14"/>
      <c r="GQ442" s="14"/>
      <c r="GR442" s="14"/>
      <c r="GS442" s="14"/>
      <c r="GT442" s="14"/>
      <c r="GU442" s="14"/>
      <c r="GV442" s="14"/>
      <c r="GW442" s="14"/>
      <c r="GX442" s="14"/>
      <c r="GY442" s="14"/>
      <c r="GZ442" s="14"/>
      <c r="HA442" s="14"/>
      <c r="HB442" s="14"/>
      <c r="HC442" s="14"/>
      <c r="HD442" s="14"/>
      <c r="HE442" s="14"/>
      <c r="HF442" s="14"/>
      <c r="HG442" s="14"/>
      <c r="HH442" s="14"/>
      <c r="HI442" s="14"/>
      <c r="HJ442" s="14"/>
      <c r="HK442" s="14"/>
      <c r="HL442" s="14"/>
      <c r="HM442" s="14"/>
      <c r="HN442" s="14"/>
      <c r="HO442" s="14"/>
    </row>
    <row r="443" spans="1:223" s="21" customFormat="1" ht="38.25">
      <c r="A443" s="18" t="s">
        <v>1932</v>
      </c>
      <c r="B443" s="18" t="s">
        <v>2255</v>
      </c>
      <c r="C443" s="30"/>
      <c r="D443" s="14">
        <v>1960</v>
      </c>
      <c r="E443" s="14" t="s">
        <v>842</v>
      </c>
      <c r="F443" s="14" t="s">
        <v>1231</v>
      </c>
      <c r="G443" s="14" t="s">
        <v>1232</v>
      </c>
      <c r="H443" s="14" t="s">
        <v>1346</v>
      </c>
      <c r="I443" s="14" t="s">
        <v>1384</v>
      </c>
      <c r="J443" s="14" t="s">
        <v>674</v>
      </c>
      <c r="K443" s="14" t="s">
        <v>1538</v>
      </c>
      <c r="L443" s="14" t="s">
        <v>1125</v>
      </c>
      <c r="M443" s="14"/>
      <c r="N443" s="14">
        <v>1870</v>
      </c>
      <c r="O443" s="14" t="s">
        <v>1415</v>
      </c>
      <c r="P443" s="14" t="s">
        <v>2066</v>
      </c>
      <c r="Q443" s="14"/>
      <c r="R443" s="14">
        <v>14</v>
      </c>
      <c r="S443" s="14"/>
      <c r="T443" s="14"/>
      <c r="U443" s="14">
        <f t="shared" si="52"/>
      </c>
      <c r="V443" s="14">
        <f t="shared" si="53"/>
        <v>1</v>
      </c>
      <c r="W443" s="14">
        <f t="shared" si="54"/>
        <v>0</v>
      </c>
      <c r="X443" s="14">
        <f t="shared" si="55"/>
        <v>0</v>
      </c>
      <c r="Y443" s="14">
        <f t="shared" si="56"/>
        <v>0</v>
      </c>
      <c r="Z443" s="14">
        <f t="shared" si="57"/>
        <v>0</v>
      </c>
      <c r="AA443" s="14">
        <f t="shared" si="50"/>
        <v>0</v>
      </c>
      <c r="AB443" s="14">
        <f t="shared" si="51"/>
        <v>0</v>
      </c>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c r="DW443" s="14"/>
      <c r="DX443" s="14"/>
      <c r="DY443" s="14"/>
      <c r="DZ443" s="14"/>
      <c r="EA443" s="14"/>
      <c r="EB443" s="14"/>
      <c r="EC443" s="14"/>
      <c r="ED443" s="14"/>
      <c r="EE443" s="14"/>
      <c r="EF443" s="14"/>
      <c r="EG443" s="14"/>
      <c r="EH443" s="14"/>
      <c r="EI443" s="14"/>
      <c r="EJ443" s="14"/>
      <c r="EK443" s="14"/>
      <c r="EL443" s="14"/>
      <c r="EM443" s="14"/>
      <c r="EN443" s="14"/>
      <c r="EO443" s="14"/>
      <c r="EP443" s="14"/>
      <c r="EQ443" s="14"/>
      <c r="ER443" s="14"/>
      <c r="ES443" s="14"/>
      <c r="ET443" s="14"/>
      <c r="EU443" s="14"/>
      <c r="EV443" s="14"/>
      <c r="EW443" s="14"/>
      <c r="EX443" s="14"/>
      <c r="EY443" s="14"/>
      <c r="EZ443" s="14"/>
      <c r="FA443" s="14"/>
      <c r="FB443" s="14"/>
      <c r="FC443" s="14"/>
      <c r="FD443" s="14"/>
      <c r="FE443" s="14"/>
      <c r="FF443" s="14"/>
      <c r="FG443" s="14"/>
      <c r="FH443" s="14"/>
      <c r="FI443" s="14"/>
      <c r="FJ443" s="14"/>
      <c r="FK443" s="14"/>
      <c r="FL443" s="14"/>
      <c r="FM443" s="14"/>
      <c r="FN443" s="14"/>
      <c r="FO443" s="14"/>
      <c r="FP443" s="14"/>
      <c r="FQ443" s="14"/>
      <c r="FR443" s="14"/>
      <c r="FS443" s="14"/>
      <c r="FT443" s="14"/>
      <c r="FU443" s="14"/>
      <c r="FV443" s="14"/>
      <c r="FW443" s="14"/>
      <c r="FX443" s="14"/>
      <c r="FY443" s="14"/>
      <c r="FZ443" s="14"/>
      <c r="GA443" s="14"/>
      <c r="GB443" s="14"/>
      <c r="GC443" s="14"/>
      <c r="GD443" s="14"/>
      <c r="GE443" s="14"/>
      <c r="GF443" s="14"/>
      <c r="GG443" s="14"/>
      <c r="GH443" s="14"/>
      <c r="GI443" s="14"/>
      <c r="GJ443" s="14"/>
      <c r="GK443" s="14"/>
      <c r="GL443" s="14"/>
      <c r="GM443" s="14"/>
      <c r="GN443" s="14"/>
      <c r="GO443" s="14"/>
      <c r="GP443" s="14"/>
      <c r="GQ443" s="14"/>
      <c r="GR443" s="14"/>
      <c r="GS443" s="14"/>
      <c r="GT443" s="14"/>
      <c r="GU443" s="14"/>
      <c r="GV443" s="14"/>
      <c r="GW443" s="14"/>
      <c r="GX443" s="14"/>
      <c r="GY443" s="14"/>
      <c r="GZ443" s="14"/>
      <c r="HA443" s="14"/>
      <c r="HB443" s="14"/>
      <c r="HC443" s="14"/>
      <c r="HD443" s="14"/>
      <c r="HE443" s="14"/>
      <c r="HF443" s="14"/>
      <c r="HG443" s="14"/>
      <c r="HH443" s="14"/>
      <c r="HI443" s="14"/>
      <c r="HJ443" s="14"/>
      <c r="HK443" s="14"/>
      <c r="HL443" s="14"/>
      <c r="HM443" s="14"/>
      <c r="HN443" s="14"/>
      <c r="HO443" s="14"/>
    </row>
    <row r="444" spans="1:28" ht="38.25">
      <c r="A444" s="18" t="s">
        <v>1932</v>
      </c>
      <c r="B444" s="18" t="s">
        <v>2255</v>
      </c>
      <c r="C444" s="30"/>
      <c r="D444" s="14">
        <v>1961</v>
      </c>
      <c r="E444" s="14" t="s">
        <v>842</v>
      </c>
      <c r="F444" s="14" t="s">
        <v>103</v>
      </c>
      <c r="G444" s="14" t="s">
        <v>104</v>
      </c>
      <c r="H444" s="14" t="s">
        <v>1844</v>
      </c>
      <c r="I444" s="14" t="s">
        <v>1384</v>
      </c>
      <c r="J444" s="14" t="s">
        <v>674</v>
      </c>
      <c r="K444" s="14" t="s">
        <v>1538</v>
      </c>
      <c r="L444" s="14" t="s">
        <v>1125</v>
      </c>
      <c r="N444" s="14">
        <v>1870</v>
      </c>
      <c r="O444" s="14" t="s">
        <v>1415</v>
      </c>
      <c r="P444" s="14" t="s">
        <v>2066</v>
      </c>
      <c r="R444" s="14">
        <v>14</v>
      </c>
      <c r="U444" s="14">
        <f t="shared" si="52"/>
      </c>
      <c r="V444" s="14">
        <f t="shared" si="53"/>
        <v>1</v>
      </c>
      <c r="W444" s="14">
        <f t="shared" si="54"/>
        <v>0</v>
      </c>
      <c r="X444" s="14">
        <f t="shared" si="55"/>
        <v>0</v>
      </c>
      <c r="Y444" s="14">
        <f t="shared" si="56"/>
        <v>0</v>
      </c>
      <c r="Z444" s="14">
        <f t="shared" si="57"/>
        <v>0</v>
      </c>
      <c r="AA444" s="14">
        <f aca="true" t="shared" si="58" ref="AA444:AA507">IF(OR(U444="easy",OR(U444="medium",U444="hard")),1,0)</f>
        <v>0</v>
      </c>
      <c r="AB444" s="14">
        <f aca="true" t="shared" si="59" ref="AB444:AB507">IF(SUM(V444:AA444)=0,1,0)</f>
        <v>0</v>
      </c>
    </row>
    <row r="445" spans="1:28" ht="38.25">
      <c r="A445" s="18" t="s">
        <v>1932</v>
      </c>
      <c r="B445" s="18" t="s">
        <v>2255</v>
      </c>
      <c r="C445" s="30"/>
      <c r="D445" s="14">
        <v>1962</v>
      </c>
      <c r="E445" s="14" t="s">
        <v>842</v>
      </c>
      <c r="F445" s="14" t="s">
        <v>103</v>
      </c>
      <c r="G445" s="14" t="s">
        <v>104</v>
      </c>
      <c r="H445" s="14" t="s">
        <v>1843</v>
      </c>
      <c r="I445" s="14" t="s">
        <v>1384</v>
      </c>
      <c r="J445" s="14" t="s">
        <v>674</v>
      </c>
      <c r="K445" s="14" t="s">
        <v>1538</v>
      </c>
      <c r="L445" s="14" t="s">
        <v>1125</v>
      </c>
      <c r="N445" s="14">
        <v>1870</v>
      </c>
      <c r="O445" s="14" t="s">
        <v>1415</v>
      </c>
      <c r="P445" s="14" t="s">
        <v>2066</v>
      </c>
      <c r="R445" s="14">
        <v>14</v>
      </c>
      <c r="U445" s="14">
        <f t="shared" si="52"/>
      </c>
      <c r="V445" s="14">
        <f t="shared" si="53"/>
        <v>1</v>
      </c>
      <c r="W445" s="14">
        <f t="shared" si="54"/>
        <v>0</v>
      </c>
      <c r="X445" s="14">
        <f t="shared" si="55"/>
        <v>0</v>
      </c>
      <c r="Y445" s="14">
        <f t="shared" si="56"/>
        <v>0</v>
      </c>
      <c r="Z445" s="14">
        <f t="shared" si="57"/>
        <v>0</v>
      </c>
      <c r="AA445" s="14">
        <f t="shared" si="58"/>
        <v>0</v>
      </c>
      <c r="AB445" s="14">
        <f t="shared" si="59"/>
        <v>0</v>
      </c>
    </row>
    <row r="446" spans="1:28" ht="140.25">
      <c r="A446" s="18" t="s">
        <v>1932</v>
      </c>
      <c r="B446" s="18" t="s">
        <v>2255</v>
      </c>
      <c r="C446" s="30"/>
      <c r="D446" s="14">
        <v>1572</v>
      </c>
      <c r="E446" s="14" t="s">
        <v>1478</v>
      </c>
      <c r="F446" s="14" t="s">
        <v>1714</v>
      </c>
      <c r="G446" s="14" t="s">
        <v>1715</v>
      </c>
      <c r="H446" s="14" t="s">
        <v>1858</v>
      </c>
      <c r="I446" s="14" t="s">
        <v>1384</v>
      </c>
      <c r="J446" s="14" t="s">
        <v>939</v>
      </c>
      <c r="K446" s="14" t="s">
        <v>940</v>
      </c>
      <c r="L446" s="14" t="s">
        <v>1657</v>
      </c>
      <c r="N446" s="14">
        <v>2006</v>
      </c>
      <c r="O446" s="14" t="s">
        <v>272</v>
      </c>
      <c r="R446" s="14">
        <v>14</v>
      </c>
      <c r="U446" s="14">
        <f t="shared" si="52"/>
      </c>
      <c r="V446" s="14">
        <f t="shared" si="53"/>
        <v>1</v>
      </c>
      <c r="W446" s="14">
        <f t="shared" si="54"/>
        <v>0</v>
      </c>
      <c r="X446" s="14">
        <f t="shared" si="55"/>
        <v>0</v>
      </c>
      <c r="Y446" s="14">
        <f t="shared" si="56"/>
        <v>0</v>
      </c>
      <c r="Z446" s="14">
        <f t="shared" si="57"/>
        <v>0</v>
      </c>
      <c r="AA446" s="14">
        <f t="shared" si="58"/>
        <v>0</v>
      </c>
      <c r="AB446" s="14">
        <f t="shared" si="59"/>
        <v>0</v>
      </c>
    </row>
    <row r="447" spans="1:28" ht="38.25">
      <c r="A447" s="18" t="s">
        <v>1932</v>
      </c>
      <c r="B447" s="18" t="s">
        <v>2255</v>
      </c>
      <c r="C447" s="30"/>
      <c r="D447" s="14">
        <v>2041</v>
      </c>
      <c r="E447" s="14" t="s">
        <v>1904</v>
      </c>
      <c r="F447" s="14" t="s">
        <v>1714</v>
      </c>
      <c r="G447" s="14" t="s">
        <v>1715</v>
      </c>
      <c r="H447" s="14" t="s">
        <v>1950</v>
      </c>
      <c r="I447" s="14" t="s">
        <v>1384</v>
      </c>
      <c r="J447" s="14" t="s">
        <v>543</v>
      </c>
      <c r="K447" s="14" t="s">
        <v>544</v>
      </c>
      <c r="L447" s="14" t="s">
        <v>1657</v>
      </c>
      <c r="N447" s="14">
        <v>2041</v>
      </c>
      <c r="O447" s="14" t="s">
        <v>1415</v>
      </c>
      <c r="P447" s="14" t="s">
        <v>2128</v>
      </c>
      <c r="R447" s="14">
        <v>14</v>
      </c>
      <c r="U447" s="14">
        <f t="shared" si="52"/>
      </c>
      <c r="V447" s="14">
        <f t="shared" si="53"/>
        <v>1</v>
      </c>
      <c r="W447" s="14">
        <f t="shared" si="54"/>
        <v>0</v>
      </c>
      <c r="X447" s="14">
        <f t="shared" si="55"/>
        <v>0</v>
      </c>
      <c r="Y447" s="14">
        <f t="shared" si="56"/>
        <v>0</v>
      </c>
      <c r="Z447" s="14">
        <f t="shared" si="57"/>
        <v>0</v>
      </c>
      <c r="AA447" s="14">
        <f t="shared" si="58"/>
        <v>0</v>
      </c>
      <c r="AB447" s="14">
        <f t="shared" si="59"/>
        <v>0</v>
      </c>
    </row>
    <row r="448" spans="1:28" ht="38.25">
      <c r="A448" s="18" t="s">
        <v>1932</v>
      </c>
      <c r="B448" s="18" t="s">
        <v>2255</v>
      </c>
      <c r="C448" s="30"/>
      <c r="D448" s="14">
        <v>2080</v>
      </c>
      <c r="E448" s="14" t="s">
        <v>1904</v>
      </c>
      <c r="F448" s="14" t="s">
        <v>1714</v>
      </c>
      <c r="G448" s="14" t="s">
        <v>1715</v>
      </c>
      <c r="H448" s="14" t="s">
        <v>1950</v>
      </c>
      <c r="I448" s="14" t="s">
        <v>1384</v>
      </c>
      <c r="J448" s="14" t="s">
        <v>543</v>
      </c>
      <c r="K448" s="14" t="s">
        <v>544</v>
      </c>
      <c r="L448" s="14" t="s">
        <v>1657</v>
      </c>
      <c r="N448" s="14">
        <v>2041</v>
      </c>
      <c r="O448" s="14" t="s">
        <v>1415</v>
      </c>
      <c r="P448" s="14" t="s">
        <v>2128</v>
      </c>
      <c r="R448" s="14">
        <v>14</v>
      </c>
      <c r="U448" s="14">
        <f t="shared" si="52"/>
      </c>
      <c r="V448" s="14">
        <f t="shared" si="53"/>
        <v>1</v>
      </c>
      <c r="W448" s="14">
        <f t="shared" si="54"/>
        <v>0</v>
      </c>
      <c r="X448" s="14">
        <f t="shared" si="55"/>
        <v>0</v>
      </c>
      <c r="Y448" s="14">
        <f t="shared" si="56"/>
        <v>0</v>
      </c>
      <c r="Z448" s="14">
        <f t="shared" si="57"/>
        <v>0</v>
      </c>
      <c r="AA448" s="14">
        <f t="shared" si="58"/>
        <v>0</v>
      </c>
      <c r="AB448" s="14">
        <f t="shared" si="59"/>
        <v>0</v>
      </c>
    </row>
    <row r="449" spans="1:28" ht="76.5">
      <c r="A449" s="18" t="s">
        <v>1932</v>
      </c>
      <c r="B449" s="18" t="s">
        <v>2255</v>
      </c>
      <c r="C449" s="30"/>
      <c r="D449" s="14">
        <v>2111</v>
      </c>
      <c r="E449" s="14" t="s">
        <v>1904</v>
      </c>
      <c r="F449" s="14" t="s">
        <v>657</v>
      </c>
      <c r="G449" s="14" t="s">
        <v>658</v>
      </c>
      <c r="H449" s="14" t="s">
        <v>1954</v>
      </c>
      <c r="I449" s="14" t="s">
        <v>1384</v>
      </c>
      <c r="J449" s="14" t="s">
        <v>2605</v>
      </c>
      <c r="K449" s="14" t="s">
        <v>2606</v>
      </c>
      <c r="L449" s="14" t="s">
        <v>1657</v>
      </c>
      <c r="N449" s="14">
        <v>2318</v>
      </c>
      <c r="O449" s="14" t="s">
        <v>1961</v>
      </c>
      <c r="P449" s="14" t="s">
        <v>491</v>
      </c>
      <c r="R449" s="14">
        <v>14</v>
      </c>
      <c r="S449" s="14" t="s">
        <v>492</v>
      </c>
      <c r="U449" s="14">
        <f t="shared" si="52"/>
      </c>
      <c r="V449" s="14">
        <f t="shared" si="53"/>
        <v>1</v>
      </c>
      <c r="W449" s="14">
        <f t="shared" si="54"/>
        <v>0</v>
      </c>
      <c r="X449" s="14">
        <f t="shared" si="55"/>
        <v>0</v>
      </c>
      <c r="Y449" s="14">
        <f t="shared" si="56"/>
        <v>0</v>
      </c>
      <c r="Z449" s="14">
        <f t="shared" si="57"/>
        <v>0</v>
      </c>
      <c r="AA449" s="14">
        <f t="shared" si="58"/>
        <v>0</v>
      </c>
      <c r="AB449" s="14">
        <f t="shared" si="59"/>
        <v>0</v>
      </c>
    </row>
    <row r="450" spans="1:28" ht="51">
      <c r="A450" s="18" t="s">
        <v>1932</v>
      </c>
      <c r="B450" s="18" t="s">
        <v>2255</v>
      </c>
      <c r="C450" s="30"/>
      <c r="D450" s="14">
        <v>2318</v>
      </c>
      <c r="E450" s="14" t="s">
        <v>2599</v>
      </c>
      <c r="F450" s="14" t="s">
        <v>657</v>
      </c>
      <c r="G450" s="14" t="s">
        <v>658</v>
      </c>
      <c r="H450" s="14" t="s">
        <v>1954</v>
      </c>
      <c r="I450" s="14" t="s">
        <v>1384</v>
      </c>
      <c r="J450" s="14" t="s">
        <v>1558</v>
      </c>
      <c r="K450" s="14" t="s">
        <v>1549</v>
      </c>
      <c r="L450" s="14" t="s">
        <v>1657</v>
      </c>
      <c r="N450" s="14">
        <v>2318</v>
      </c>
      <c r="O450" s="14" t="s">
        <v>272</v>
      </c>
      <c r="P450" s="14" t="s">
        <v>495</v>
      </c>
      <c r="R450" s="14">
        <v>14</v>
      </c>
      <c r="U450" s="14">
        <f aca="true" t="shared" si="60" ref="U450:U513">IF(ISBLANK(A450),IF(ISNUMBER(FIND("hard",LOWER(P450),1)),"hard",IF(ISNUMBER(FIND("medium",LOWER(P450),1)),"medium",IF(ISNUMBER(FIND("easy",LOWER(P450),1)),"easy","Unclassified"))),"")</f>
      </c>
      <c r="V450" s="14">
        <f aca="true" t="shared" si="61" ref="V450:V513">IF($A450="Done",1,0)</f>
        <v>1</v>
      </c>
      <c r="W450" s="14">
        <f aca="true" t="shared" si="62" ref="W450:W513">IF($A450="Submission",1,0)</f>
        <v>0</v>
      </c>
      <c r="X450" s="14">
        <f aca="true" t="shared" si="63" ref="X450:X513">IF($A450="Discussion",1,0)</f>
        <v>0</v>
      </c>
      <c r="Y450" s="14">
        <f aca="true" t="shared" si="64" ref="Y450:Y513">IF($A450="Proposed",1,0)</f>
        <v>0</v>
      </c>
      <c r="Z450" s="14">
        <f aca="true" t="shared" si="65" ref="Z450:Z513">IF(AND(M450="E",SUM(V450:Y450)&lt;1),1,0)</f>
        <v>0</v>
      </c>
      <c r="AA450" s="14">
        <f t="shared" si="58"/>
        <v>0</v>
      </c>
      <c r="AB450" s="14">
        <f t="shared" si="59"/>
        <v>0</v>
      </c>
    </row>
    <row r="451" spans="1:28" ht="127.5">
      <c r="A451" s="18" t="s">
        <v>1932</v>
      </c>
      <c r="B451" s="18" t="s">
        <v>2255</v>
      </c>
      <c r="C451" s="30"/>
      <c r="D451" s="14">
        <v>12</v>
      </c>
      <c r="E451" s="14" t="s">
        <v>1855</v>
      </c>
      <c r="F451" s="14" t="s">
        <v>1939</v>
      </c>
      <c r="G451" s="14" t="s">
        <v>1940</v>
      </c>
      <c r="H451" s="14" t="s">
        <v>1941</v>
      </c>
      <c r="I451" s="14" t="s">
        <v>1384</v>
      </c>
      <c r="J451" s="14" t="s">
        <v>1942</v>
      </c>
      <c r="K451" s="14" t="s">
        <v>1943</v>
      </c>
      <c r="L451" s="14" t="s">
        <v>1125</v>
      </c>
      <c r="O451" s="14" t="s">
        <v>1415</v>
      </c>
      <c r="P451" s="14" t="s">
        <v>2069</v>
      </c>
      <c r="R451" s="14">
        <v>14</v>
      </c>
      <c r="U451" s="14">
        <f t="shared" si="60"/>
      </c>
      <c r="V451" s="14">
        <f t="shared" si="61"/>
        <v>1</v>
      </c>
      <c r="W451" s="14">
        <f t="shared" si="62"/>
        <v>0</v>
      </c>
      <c r="X451" s="14">
        <f t="shared" si="63"/>
        <v>0</v>
      </c>
      <c r="Y451" s="14">
        <f t="shared" si="64"/>
        <v>0</v>
      </c>
      <c r="Z451" s="14">
        <f t="shared" si="65"/>
        <v>0</v>
      </c>
      <c r="AA451" s="14">
        <f t="shared" si="58"/>
        <v>0</v>
      </c>
      <c r="AB451" s="14">
        <f t="shared" si="59"/>
        <v>0</v>
      </c>
    </row>
    <row r="452" spans="1:28" ht="127.5">
      <c r="A452" s="18" t="s">
        <v>1932</v>
      </c>
      <c r="B452" s="18" t="s">
        <v>2255</v>
      </c>
      <c r="C452" s="30"/>
      <c r="D452" s="14">
        <v>14</v>
      </c>
      <c r="E452" s="14" t="s">
        <v>1855</v>
      </c>
      <c r="F452" s="14" t="s">
        <v>1944</v>
      </c>
      <c r="G452" s="14" t="s">
        <v>1383</v>
      </c>
      <c r="H452" s="14" t="s">
        <v>1940</v>
      </c>
      <c r="I452" s="14" t="s">
        <v>1384</v>
      </c>
      <c r="J452" s="14" t="s">
        <v>1945</v>
      </c>
      <c r="K452" s="14" t="s">
        <v>1946</v>
      </c>
      <c r="L452" s="14" t="s">
        <v>1126</v>
      </c>
      <c r="O452" s="14" t="s">
        <v>1415</v>
      </c>
      <c r="P452" s="14" t="s">
        <v>464</v>
      </c>
      <c r="R452" s="14">
        <v>14</v>
      </c>
      <c r="U452" s="14">
        <f t="shared" si="60"/>
      </c>
      <c r="V452" s="14">
        <f t="shared" si="61"/>
        <v>1</v>
      </c>
      <c r="W452" s="14">
        <f t="shared" si="62"/>
        <v>0</v>
      </c>
      <c r="X452" s="14">
        <f t="shared" si="63"/>
        <v>0</v>
      </c>
      <c r="Y452" s="14">
        <f t="shared" si="64"/>
        <v>0</v>
      </c>
      <c r="Z452" s="14">
        <f t="shared" si="65"/>
        <v>0</v>
      </c>
      <c r="AA452" s="14">
        <f t="shared" si="58"/>
        <v>0</v>
      </c>
      <c r="AB452" s="14">
        <f t="shared" si="59"/>
        <v>0</v>
      </c>
    </row>
    <row r="453" spans="1:28" ht="191.25">
      <c r="A453" s="18" t="s">
        <v>1932</v>
      </c>
      <c r="B453" s="18" t="s">
        <v>2255</v>
      </c>
      <c r="C453" s="30"/>
      <c r="D453" s="14">
        <v>37</v>
      </c>
      <c r="E453" s="14" t="s">
        <v>1855</v>
      </c>
      <c r="F453" s="14" t="s">
        <v>657</v>
      </c>
      <c r="G453" s="14" t="s">
        <v>658</v>
      </c>
      <c r="H453" s="14" t="s">
        <v>654</v>
      </c>
      <c r="I453" s="14" t="s">
        <v>1384</v>
      </c>
      <c r="J453" s="14" t="s">
        <v>659</v>
      </c>
      <c r="K453" s="14" t="s">
        <v>1217</v>
      </c>
      <c r="L453" s="14" t="s">
        <v>1657</v>
      </c>
      <c r="O453" s="14" t="s">
        <v>1415</v>
      </c>
      <c r="P453" s="14" t="s">
        <v>465</v>
      </c>
      <c r="R453" s="14">
        <v>14</v>
      </c>
      <c r="U453" s="14">
        <f t="shared" si="60"/>
      </c>
      <c r="V453" s="14">
        <f t="shared" si="61"/>
        <v>1</v>
      </c>
      <c r="W453" s="14">
        <f t="shared" si="62"/>
        <v>0</v>
      </c>
      <c r="X453" s="14">
        <f t="shared" si="63"/>
        <v>0</v>
      </c>
      <c r="Y453" s="14">
        <f t="shared" si="64"/>
        <v>0</v>
      </c>
      <c r="Z453" s="14">
        <f t="shared" si="65"/>
        <v>0</v>
      </c>
      <c r="AA453" s="14">
        <f t="shared" si="58"/>
        <v>0</v>
      </c>
      <c r="AB453" s="14">
        <f t="shared" si="59"/>
        <v>0</v>
      </c>
    </row>
    <row r="454" spans="1:28" ht="38.25">
      <c r="A454" s="18" t="s">
        <v>1932</v>
      </c>
      <c r="B454" s="18" t="s">
        <v>2255</v>
      </c>
      <c r="C454" s="30"/>
      <c r="D454" s="14">
        <v>209</v>
      </c>
      <c r="E454" s="14" t="s">
        <v>852</v>
      </c>
      <c r="F454" s="14" t="s">
        <v>309</v>
      </c>
      <c r="G454" s="14" t="s">
        <v>1868</v>
      </c>
      <c r="H454" s="14" t="s">
        <v>1719</v>
      </c>
      <c r="I454" s="14" t="s">
        <v>966</v>
      </c>
      <c r="J454" s="14" t="s">
        <v>310</v>
      </c>
      <c r="K454" s="14" t="s">
        <v>872</v>
      </c>
      <c r="L454" s="14" t="s">
        <v>1657</v>
      </c>
      <c r="O454" s="14" t="s">
        <v>1415</v>
      </c>
      <c r="P454" s="14" t="s">
        <v>464</v>
      </c>
      <c r="R454" s="14">
        <v>14</v>
      </c>
      <c r="U454" s="14">
        <f t="shared" si="60"/>
      </c>
      <c r="V454" s="14">
        <f t="shared" si="61"/>
        <v>1</v>
      </c>
      <c r="W454" s="14">
        <f t="shared" si="62"/>
        <v>0</v>
      </c>
      <c r="X454" s="14">
        <f t="shared" si="63"/>
        <v>0</v>
      </c>
      <c r="Y454" s="14">
        <f t="shared" si="64"/>
        <v>0</v>
      </c>
      <c r="Z454" s="14">
        <f t="shared" si="65"/>
        <v>0</v>
      </c>
      <c r="AA454" s="14">
        <f t="shared" si="58"/>
        <v>0</v>
      </c>
      <c r="AB454" s="14">
        <f t="shared" si="59"/>
        <v>0</v>
      </c>
    </row>
    <row r="455" spans="1:28" ht="76.5">
      <c r="A455" s="18" t="s">
        <v>1932</v>
      </c>
      <c r="B455" s="18" t="s">
        <v>2255</v>
      </c>
      <c r="C455" s="30"/>
      <c r="D455" s="14">
        <v>282</v>
      </c>
      <c r="E455" s="14" t="s">
        <v>521</v>
      </c>
      <c r="F455" s="14" t="s">
        <v>653</v>
      </c>
      <c r="G455" s="14" t="s">
        <v>658</v>
      </c>
      <c r="H455" s="14" t="s">
        <v>1858</v>
      </c>
      <c r="I455" s="14" t="s">
        <v>1384</v>
      </c>
      <c r="J455" s="14" t="s">
        <v>1691</v>
      </c>
      <c r="K455" s="14" t="s">
        <v>1692</v>
      </c>
      <c r="L455" s="14" t="s">
        <v>1657</v>
      </c>
      <c r="M455" s="14" t="s">
        <v>1857</v>
      </c>
      <c r="O455" s="14" t="s">
        <v>1415</v>
      </c>
      <c r="P455" s="14" t="s">
        <v>465</v>
      </c>
      <c r="R455" s="14">
        <v>14</v>
      </c>
      <c r="U455" s="14">
        <f t="shared" si="60"/>
      </c>
      <c r="V455" s="14">
        <f t="shared" si="61"/>
        <v>1</v>
      </c>
      <c r="W455" s="14">
        <f t="shared" si="62"/>
        <v>0</v>
      </c>
      <c r="X455" s="14">
        <f t="shared" si="63"/>
        <v>0</v>
      </c>
      <c r="Y455" s="14">
        <f t="shared" si="64"/>
        <v>0</v>
      </c>
      <c r="Z455" s="14">
        <f t="shared" si="65"/>
        <v>0</v>
      </c>
      <c r="AA455" s="14">
        <f t="shared" si="58"/>
        <v>0</v>
      </c>
      <c r="AB455" s="14">
        <f t="shared" si="59"/>
        <v>0</v>
      </c>
    </row>
    <row r="456" spans="1:28" ht="38.25">
      <c r="A456" s="18" t="s">
        <v>1932</v>
      </c>
      <c r="B456" s="18" t="s">
        <v>2255</v>
      </c>
      <c r="C456" s="30"/>
      <c r="D456" s="14">
        <v>284</v>
      </c>
      <c r="E456" s="14" t="s">
        <v>521</v>
      </c>
      <c r="F456" s="14" t="s">
        <v>1847</v>
      </c>
      <c r="G456" s="14" t="s">
        <v>1848</v>
      </c>
      <c r="H456" s="14" t="s">
        <v>1849</v>
      </c>
      <c r="I456" s="14" t="s">
        <v>1384</v>
      </c>
      <c r="J456" s="14" t="s">
        <v>1693</v>
      </c>
      <c r="K456" s="14" t="s">
        <v>523</v>
      </c>
      <c r="L456" s="14" t="s">
        <v>1657</v>
      </c>
      <c r="M456" s="14" t="s">
        <v>1857</v>
      </c>
      <c r="O456" s="14" t="s">
        <v>1415</v>
      </c>
      <c r="P456" s="14" t="s">
        <v>465</v>
      </c>
      <c r="R456" s="14">
        <v>14</v>
      </c>
      <c r="U456" s="14">
        <f t="shared" si="60"/>
      </c>
      <c r="V456" s="14">
        <f t="shared" si="61"/>
        <v>1</v>
      </c>
      <c r="W456" s="14">
        <f t="shared" si="62"/>
        <v>0</v>
      </c>
      <c r="X456" s="14">
        <f t="shared" si="63"/>
        <v>0</v>
      </c>
      <c r="Y456" s="14">
        <f t="shared" si="64"/>
        <v>0</v>
      </c>
      <c r="Z456" s="14">
        <f t="shared" si="65"/>
        <v>0</v>
      </c>
      <c r="AA456" s="14">
        <f t="shared" si="58"/>
        <v>0</v>
      </c>
      <c r="AB456" s="14">
        <f t="shared" si="59"/>
        <v>0</v>
      </c>
    </row>
    <row r="457" spans="1:28" ht="25.5">
      <c r="A457" s="18" t="s">
        <v>1932</v>
      </c>
      <c r="B457" s="18" t="s">
        <v>2255</v>
      </c>
      <c r="C457" s="30"/>
      <c r="D457" s="14">
        <v>287</v>
      </c>
      <c r="E457" s="14" t="s">
        <v>521</v>
      </c>
      <c r="F457" s="14" t="s">
        <v>1218</v>
      </c>
      <c r="G457" s="14" t="s">
        <v>1848</v>
      </c>
      <c r="H457" s="14" t="s">
        <v>793</v>
      </c>
      <c r="I457" s="14" t="s">
        <v>1384</v>
      </c>
      <c r="J457" s="14" t="s">
        <v>1694</v>
      </c>
      <c r="K457" s="14" t="s">
        <v>1695</v>
      </c>
      <c r="L457" s="14" t="s">
        <v>1657</v>
      </c>
      <c r="M457" s="14" t="s">
        <v>1857</v>
      </c>
      <c r="O457" s="14" t="s">
        <v>1415</v>
      </c>
      <c r="P457" s="14" t="s">
        <v>465</v>
      </c>
      <c r="R457" s="14">
        <v>14</v>
      </c>
      <c r="U457" s="14">
        <f t="shared" si="60"/>
      </c>
      <c r="V457" s="14">
        <f t="shared" si="61"/>
        <v>1</v>
      </c>
      <c r="W457" s="14">
        <f t="shared" si="62"/>
        <v>0</v>
      </c>
      <c r="X457" s="14">
        <f t="shared" si="63"/>
        <v>0</v>
      </c>
      <c r="Y457" s="14">
        <f t="shared" si="64"/>
        <v>0</v>
      </c>
      <c r="Z457" s="14">
        <f t="shared" si="65"/>
        <v>0</v>
      </c>
      <c r="AA457" s="14">
        <f t="shared" si="58"/>
        <v>0</v>
      </c>
      <c r="AB457" s="14">
        <f t="shared" si="59"/>
        <v>0</v>
      </c>
    </row>
    <row r="458" spans="1:28" ht="51">
      <c r="A458" s="18" t="s">
        <v>1932</v>
      </c>
      <c r="B458" s="18" t="s">
        <v>2255</v>
      </c>
      <c r="C458" s="30"/>
      <c r="D458" s="14">
        <v>303</v>
      </c>
      <c r="E458" s="14" t="s">
        <v>521</v>
      </c>
      <c r="F458" s="14" t="s">
        <v>1782</v>
      </c>
      <c r="G458" s="14" t="s">
        <v>106</v>
      </c>
      <c r="H458" s="14" t="s">
        <v>1858</v>
      </c>
      <c r="I458" s="14" t="s">
        <v>1384</v>
      </c>
      <c r="J458" s="14" t="s">
        <v>428</v>
      </c>
      <c r="K458" s="14" t="s">
        <v>429</v>
      </c>
      <c r="L458" s="14" t="s">
        <v>1125</v>
      </c>
      <c r="O458" s="14" t="s">
        <v>1415</v>
      </c>
      <c r="P458" s="14" t="s">
        <v>2069</v>
      </c>
      <c r="R458" s="14">
        <v>14</v>
      </c>
      <c r="U458" s="14">
        <f t="shared" si="60"/>
      </c>
      <c r="V458" s="14">
        <f t="shared" si="61"/>
        <v>1</v>
      </c>
      <c r="W458" s="14">
        <f t="shared" si="62"/>
        <v>0</v>
      </c>
      <c r="X458" s="14">
        <f t="shared" si="63"/>
        <v>0</v>
      </c>
      <c r="Y458" s="14">
        <f t="shared" si="64"/>
        <v>0</v>
      </c>
      <c r="Z458" s="14">
        <f t="shared" si="65"/>
        <v>0</v>
      </c>
      <c r="AA458" s="14">
        <f t="shared" si="58"/>
        <v>0</v>
      </c>
      <c r="AB458" s="14">
        <f t="shared" si="59"/>
        <v>0</v>
      </c>
    </row>
    <row r="459" spans="1:28" ht="51">
      <c r="A459" s="18" t="s">
        <v>1932</v>
      </c>
      <c r="B459" s="18" t="s">
        <v>2255</v>
      </c>
      <c r="C459" s="30"/>
      <c r="D459" s="14">
        <v>304</v>
      </c>
      <c r="E459" s="14" t="s">
        <v>521</v>
      </c>
      <c r="F459" s="14" t="s">
        <v>1029</v>
      </c>
      <c r="G459" s="14" t="s">
        <v>1026</v>
      </c>
      <c r="H459" s="14" t="s">
        <v>662</v>
      </c>
      <c r="I459" s="14" t="s">
        <v>1384</v>
      </c>
      <c r="J459" s="14" t="s">
        <v>1543</v>
      </c>
      <c r="K459" s="14" t="s">
        <v>1544</v>
      </c>
      <c r="L459" s="14" t="s">
        <v>598</v>
      </c>
      <c r="O459" s="14" t="s">
        <v>1415</v>
      </c>
      <c r="P459" s="14" t="s">
        <v>2173</v>
      </c>
      <c r="R459" s="14">
        <v>14</v>
      </c>
      <c r="U459" s="14">
        <f t="shared" si="60"/>
      </c>
      <c r="V459" s="14">
        <f t="shared" si="61"/>
        <v>1</v>
      </c>
      <c r="W459" s="14">
        <f t="shared" si="62"/>
        <v>0</v>
      </c>
      <c r="X459" s="14">
        <f t="shared" si="63"/>
        <v>0</v>
      </c>
      <c r="Y459" s="14">
        <f t="shared" si="64"/>
        <v>0</v>
      </c>
      <c r="Z459" s="14">
        <f t="shared" si="65"/>
        <v>0</v>
      </c>
      <c r="AA459" s="14">
        <f t="shared" si="58"/>
        <v>0</v>
      </c>
      <c r="AB459" s="14">
        <f t="shared" si="59"/>
        <v>0</v>
      </c>
    </row>
    <row r="460" spans="1:28" ht="216.75">
      <c r="A460" s="18" t="s">
        <v>1932</v>
      </c>
      <c r="B460" s="18" t="s">
        <v>2255</v>
      </c>
      <c r="C460" s="30"/>
      <c r="D460" s="14">
        <v>354</v>
      </c>
      <c r="E460" s="14" t="s">
        <v>1581</v>
      </c>
      <c r="F460" s="14" t="s">
        <v>712</v>
      </c>
      <c r="G460" s="14" t="s">
        <v>1716</v>
      </c>
      <c r="H460" s="14" t="s">
        <v>1228</v>
      </c>
      <c r="I460" s="14" t="s">
        <v>1384</v>
      </c>
      <c r="J460" s="14" t="s">
        <v>759</v>
      </c>
      <c r="K460" s="14" t="s">
        <v>760</v>
      </c>
      <c r="L460" s="14" t="s">
        <v>1125</v>
      </c>
      <c r="O460" s="14" t="s">
        <v>1415</v>
      </c>
      <c r="P460" s="14" t="s">
        <v>2069</v>
      </c>
      <c r="R460" s="14">
        <v>14</v>
      </c>
      <c r="U460" s="14">
        <f t="shared" si="60"/>
      </c>
      <c r="V460" s="14">
        <f t="shared" si="61"/>
        <v>1</v>
      </c>
      <c r="W460" s="14">
        <f t="shared" si="62"/>
        <v>0</v>
      </c>
      <c r="X460" s="14">
        <f t="shared" si="63"/>
        <v>0</v>
      </c>
      <c r="Y460" s="14">
        <f t="shared" si="64"/>
        <v>0</v>
      </c>
      <c r="Z460" s="14">
        <f t="shared" si="65"/>
        <v>0</v>
      </c>
      <c r="AA460" s="14">
        <f t="shared" si="58"/>
        <v>0</v>
      </c>
      <c r="AB460" s="14">
        <f t="shared" si="59"/>
        <v>0</v>
      </c>
    </row>
    <row r="461" spans="1:28" ht="25.5">
      <c r="A461" s="18" t="s">
        <v>1932</v>
      </c>
      <c r="B461" s="18" t="s">
        <v>2255</v>
      </c>
      <c r="C461" s="30"/>
      <c r="D461" s="14">
        <v>377</v>
      </c>
      <c r="E461" s="14" t="s">
        <v>1581</v>
      </c>
      <c r="F461" s="14" t="s">
        <v>1847</v>
      </c>
      <c r="G461" s="14" t="s">
        <v>1848</v>
      </c>
      <c r="H461" s="14" t="s">
        <v>1849</v>
      </c>
      <c r="I461" s="14" t="s">
        <v>1384</v>
      </c>
      <c r="J461" s="14" t="s">
        <v>747</v>
      </c>
      <c r="K461" s="14" t="s">
        <v>748</v>
      </c>
      <c r="L461" s="14" t="s">
        <v>1125</v>
      </c>
      <c r="O461" s="14" t="s">
        <v>1415</v>
      </c>
      <c r="P461" s="14" t="s">
        <v>1491</v>
      </c>
      <c r="R461" s="14">
        <v>14</v>
      </c>
      <c r="U461" s="14">
        <f t="shared" si="60"/>
      </c>
      <c r="V461" s="14">
        <f t="shared" si="61"/>
        <v>1</v>
      </c>
      <c r="W461" s="14">
        <f t="shared" si="62"/>
        <v>0</v>
      </c>
      <c r="X461" s="14">
        <f t="shared" si="63"/>
        <v>0</v>
      </c>
      <c r="Y461" s="14">
        <f t="shared" si="64"/>
        <v>0</v>
      </c>
      <c r="Z461" s="14">
        <f t="shared" si="65"/>
        <v>0</v>
      </c>
      <c r="AA461" s="14">
        <f t="shared" si="58"/>
        <v>0</v>
      </c>
      <c r="AB461" s="14">
        <f t="shared" si="59"/>
        <v>0</v>
      </c>
    </row>
    <row r="462" spans="1:28" ht="76.5">
      <c r="A462" s="18" t="s">
        <v>1932</v>
      </c>
      <c r="B462" s="18" t="s">
        <v>2255</v>
      </c>
      <c r="C462" s="30"/>
      <c r="D462" s="14">
        <v>390</v>
      </c>
      <c r="E462" s="14" t="s">
        <v>1581</v>
      </c>
      <c r="F462" s="14" t="s">
        <v>253</v>
      </c>
      <c r="G462" s="14" t="s">
        <v>54</v>
      </c>
      <c r="H462" s="14" t="s">
        <v>1836</v>
      </c>
      <c r="I462" s="14" t="s">
        <v>1384</v>
      </c>
      <c r="J462" s="14" t="s">
        <v>1341</v>
      </c>
      <c r="K462" s="14" t="s">
        <v>1342</v>
      </c>
      <c r="L462" s="14" t="s">
        <v>1125</v>
      </c>
      <c r="O462" s="14" t="s">
        <v>1415</v>
      </c>
      <c r="P462" s="14" t="s">
        <v>1492</v>
      </c>
      <c r="R462" s="14">
        <v>14</v>
      </c>
      <c r="U462" s="14">
        <f t="shared" si="60"/>
      </c>
      <c r="V462" s="14">
        <f t="shared" si="61"/>
        <v>1</v>
      </c>
      <c r="W462" s="14">
        <f t="shared" si="62"/>
        <v>0</v>
      </c>
      <c r="X462" s="14">
        <f t="shared" si="63"/>
        <v>0</v>
      </c>
      <c r="Y462" s="14">
        <f t="shared" si="64"/>
        <v>0</v>
      </c>
      <c r="Z462" s="14">
        <f t="shared" si="65"/>
        <v>0</v>
      </c>
      <c r="AA462" s="14">
        <f t="shared" si="58"/>
        <v>0</v>
      </c>
      <c r="AB462" s="14">
        <f t="shared" si="59"/>
        <v>0</v>
      </c>
    </row>
    <row r="463" spans="1:28" ht="38.25">
      <c r="A463" s="18" t="s">
        <v>1932</v>
      </c>
      <c r="B463" s="18" t="s">
        <v>2255</v>
      </c>
      <c r="C463" s="30"/>
      <c r="D463" s="14">
        <v>391</v>
      </c>
      <c r="E463" s="14" t="s">
        <v>1581</v>
      </c>
      <c r="F463" s="14" t="s">
        <v>2053</v>
      </c>
      <c r="G463" s="14" t="s">
        <v>1033</v>
      </c>
      <c r="H463" s="14" t="s">
        <v>1858</v>
      </c>
      <c r="I463" s="14" t="s">
        <v>1384</v>
      </c>
      <c r="J463" s="14" t="s">
        <v>1343</v>
      </c>
      <c r="K463" s="14" t="s">
        <v>1344</v>
      </c>
      <c r="L463" s="14" t="s">
        <v>1125</v>
      </c>
      <c r="O463" s="14" t="s">
        <v>1415</v>
      </c>
      <c r="P463" s="14" t="s">
        <v>1493</v>
      </c>
      <c r="R463" s="14">
        <v>14</v>
      </c>
      <c r="U463" s="14">
        <f t="shared" si="60"/>
      </c>
      <c r="V463" s="14">
        <f t="shared" si="61"/>
        <v>1</v>
      </c>
      <c r="W463" s="14">
        <f t="shared" si="62"/>
        <v>0</v>
      </c>
      <c r="X463" s="14">
        <f t="shared" si="63"/>
        <v>0</v>
      </c>
      <c r="Y463" s="14">
        <f t="shared" si="64"/>
        <v>0</v>
      </c>
      <c r="Z463" s="14">
        <f t="shared" si="65"/>
        <v>0</v>
      </c>
      <c r="AA463" s="14">
        <f t="shared" si="58"/>
        <v>0</v>
      </c>
      <c r="AB463" s="14">
        <f t="shared" si="59"/>
        <v>0</v>
      </c>
    </row>
    <row r="464" spans="1:28" ht="51">
      <c r="A464" s="18" t="s">
        <v>1932</v>
      </c>
      <c r="B464" s="18" t="s">
        <v>2255</v>
      </c>
      <c r="C464" s="30"/>
      <c r="D464" s="14">
        <v>430</v>
      </c>
      <c r="E464" s="14" t="s">
        <v>1581</v>
      </c>
      <c r="F464" s="14" t="s">
        <v>70</v>
      </c>
      <c r="G464" s="14" t="s">
        <v>886</v>
      </c>
      <c r="H464" s="14" t="s">
        <v>1941</v>
      </c>
      <c r="I464" s="14" t="s">
        <v>1384</v>
      </c>
      <c r="J464" s="14" t="s">
        <v>887</v>
      </c>
      <c r="K464" s="14" t="s">
        <v>888</v>
      </c>
      <c r="L464" s="14" t="s">
        <v>1125</v>
      </c>
      <c r="O464" s="14" t="s">
        <v>1415</v>
      </c>
      <c r="P464" s="14" t="s">
        <v>1495</v>
      </c>
      <c r="R464" s="14">
        <v>14</v>
      </c>
      <c r="U464" s="14">
        <f t="shared" si="60"/>
      </c>
      <c r="V464" s="14">
        <f t="shared" si="61"/>
        <v>1</v>
      </c>
      <c r="W464" s="14">
        <f t="shared" si="62"/>
        <v>0</v>
      </c>
      <c r="X464" s="14">
        <f t="shared" si="63"/>
        <v>0</v>
      </c>
      <c r="Y464" s="14">
        <f t="shared" si="64"/>
        <v>0</v>
      </c>
      <c r="Z464" s="14">
        <f t="shared" si="65"/>
        <v>0</v>
      </c>
      <c r="AA464" s="14">
        <f t="shared" si="58"/>
        <v>0</v>
      </c>
      <c r="AB464" s="14">
        <f t="shared" si="59"/>
        <v>0</v>
      </c>
    </row>
    <row r="465" spans="1:28" ht="51">
      <c r="A465" s="18" t="s">
        <v>1932</v>
      </c>
      <c r="B465" s="18" t="s">
        <v>2255</v>
      </c>
      <c r="C465" s="30"/>
      <c r="D465" s="14">
        <v>431</v>
      </c>
      <c r="E465" s="14" t="s">
        <v>1581</v>
      </c>
      <c r="F465" s="14" t="s">
        <v>70</v>
      </c>
      <c r="G465" s="14" t="s">
        <v>886</v>
      </c>
      <c r="H465" s="14" t="s">
        <v>1950</v>
      </c>
      <c r="I465" s="14" t="s">
        <v>1384</v>
      </c>
      <c r="J465" s="14" t="s">
        <v>889</v>
      </c>
      <c r="K465" s="14" t="s">
        <v>890</v>
      </c>
      <c r="L465" s="14" t="s">
        <v>1125</v>
      </c>
      <c r="O465" s="14" t="s">
        <v>1415</v>
      </c>
      <c r="P465" s="14" t="s">
        <v>1496</v>
      </c>
      <c r="R465" s="14">
        <v>14</v>
      </c>
      <c r="U465" s="14">
        <f t="shared" si="60"/>
      </c>
      <c r="V465" s="14">
        <f t="shared" si="61"/>
        <v>1</v>
      </c>
      <c r="W465" s="14">
        <f t="shared" si="62"/>
        <v>0</v>
      </c>
      <c r="X465" s="14">
        <f t="shared" si="63"/>
        <v>0</v>
      </c>
      <c r="Y465" s="14">
        <f t="shared" si="64"/>
        <v>0</v>
      </c>
      <c r="Z465" s="14">
        <f t="shared" si="65"/>
        <v>0</v>
      </c>
      <c r="AA465" s="14">
        <f t="shared" si="58"/>
        <v>0</v>
      </c>
      <c r="AB465" s="14">
        <f t="shared" si="59"/>
        <v>0</v>
      </c>
    </row>
    <row r="466" spans="1:28" ht="140.25">
      <c r="A466" s="18" t="s">
        <v>1932</v>
      </c>
      <c r="B466" s="18" t="s">
        <v>2255</v>
      </c>
      <c r="C466" s="30"/>
      <c r="D466" s="14">
        <v>654</v>
      </c>
      <c r="E466" s="14" t="s">
        <v>47</v>
      </c>
      <c r="F466" s="14" t="s">
        <v>312</v>
      </c>
      <c r="G466" s="14" t="s">
        <v>71</v>
      </c>
      <c r="H466" s="14" t="s">
        <v>1950</v>
      </c>
      <c r="I466" s="14" t="s">
        <v>1384</v>
      </c>
      <c r="J466" s="14" t="s">
        <v>696</v>
      </c>
      <c r="K466" s="14" t="s">
        <v>697</v>
      </c>
      <c r="L466" s="14" t="s">
        <v>1125</v>
      </c>
      <c r="O466" s="14" t="s">
        <v>1415</v>
      </c>
      <c r="P466" s="14" t="s">
        <v>551</v>
      </c>
      <c r="R466" s="14">
        <v>14</v>
      </c>
      <c r="U466" s="14">
        <f t="shared" si="60"/>
      </c>
      <c r="V466" s="14">
        <f t="shared" si="61"/>
        <v>1</v>
      </c>
      <c r="W466" s="14">
        <f t="shared" si="62"/>
        <v>0</v>
      </c>
      <c r="X466" s="14">
        <f t="shared" si="63"/>
        <v>0</v>
      </c>
      <c r="Y466" s="14">
        <f t="shared" si="64"/>
        <v>0</v>
      </c>
      <c r="Z466" s="14">
        <f t="shared" si="65"/>
        <v>0</v>
      </c>
      <c r="AA466" s="14">
        <f t="shared" si="58"/>
        <v>0</v>
      </c>
      <c r="AB466" s="14">
        <f t="shared" si="59"/>
        <v>0</v>
      </c>
    </row>
    <row r="467" spans="1:28" ht="63.75">
      <c r="A467" s="18" t="s">
        <v>1932</v>
      </c>
      <c r="B467" s="18" t="s">
        <v>2255</v>
      </c>
      <c r="C467" s="30"/>
      <c r="D467" s="14">
        <v>724</v>
      </c>
      <c r="E467" s="14" t="s">
        <v>2635</v>
      </c>
      <c r="F467" s="14" t="s">
        <v>663</v>
      </c>
      <c r="G467" s="14" t="s">
        <v>652</v>
      </c>
      <c r="H467" s="14" t="s">
        <v>100</v>
      </c>
      <c r="I467" s="14" t="s">
        <v>1951</v>
      </c>
      <c r="J467" s="14" t="s">
        <v>1737</v>
      </c>
      <c r="K467" s="14" t="s">
        <v>1738</v>
      </c>
      <c r="L467" s="14" t="s">
        <v>1125</v>
      </c>
      <c r="O467" s="14" t="s">
        <v>1415</v>
      </c>
      <c r="P467" s="14" t="s">
        <v>2069</v>
      </c>
      <c r="R467" s="14">
        <v>14</v>
      </c>
      <c r="U467" s="14">
        <f t="shared" si="60"/>
      </c>
      <c r="V467" s="14">
        <f t="shared" si="61"/>
        <v>1</v>
      </c>
      <c r="W467" s="14">
        <f t="shared" si="62"/>
        <v>0</v>
      </c>
      <c r="X467" s="14">
        <f t="shared" si="63"/>
        <v>0</v>
      </c>
      <c r="Y467" s="14">
        <f t="shared" si="64"/>
        <v>0</v>
      </c>
      <c r="Z467" s="14">
        <f t="shared" si="65"/>
        <v>0</v>
      </c>
      <c r="AA467" s="14">
        <f t="shared" si="58"/>
        <v>0</v>
      </c>
      <c r="AB467" s="14">
        <f t="shared" si="59"/>
        <v>0</v>
      </c>
    </row>
    <row r="468" spans="1:28" ht="76.5">
      <c r="A468" s="18" t="s">
        <v>1932</v>
      </c>
      <c r="B468" s="18" t="s">
        <v>2255</v>
      </c>
      <c r="C468" s="30"/>
      <c r="D468" s="14">
        <v>777</v>
      </c>
      <c r="E468" s="14" t="s">
        <v>2635</v>
      </c>
      <c r="F468" s="14" t="s">
        <v>285</v>
      </c>
      <c r="G468" s="14" t="s">
        <v>284</v>
      </c>
      <c r="H468" s="14" t="s">
        <v>654</v>
      </c>
      <c r="I468" s="14" t="s">
        <v>1384</v>
      </c>
      <c r="J468" s="14" t="s">
        <v>117</v>
      </c>
      <c r="K468" s="14" t="s">
        <v>118</v>
      </c>
      <c r="L468" s="14" t="s">
        <v>1125</v>
      </c>
      <c r="O468" s="14" t="s">
        <v>1415</v>
      </c>
      <c r="P468" s="14" t="s">
        <v>2069</v>
      </c>
      <c r="R468" s="14">
        <v>14</v>
      </c>
      <c r="U468" s="14">
        <f t="shared" si="60"/>
      </c>
      <c r="V468" s="14">
        <f t="shared" si="61"/>
        <v>1</v>
      </c>
      <c r="W468" s="14">
        <f t="shared" si="62"/>
        <v>0</v>
      </c>
      <c r="X468" s="14">
        <f t="shared" si="63"/>
        <v>0</v>
      </c>
      <c r="Y468" s="14">
        <f t="shared" si="64"/>
        <v>0</v>
      </c>
      <c r="Z468" s="14">
        <f t="shared" si="65"/>
        <v>0</v>
      </c>
      <c r="AA468" s="14">
        <f t="shared" si="58"/>
        <v>0</v>
      </c>
      <c r="AB468" s="14">
        <f t="shared" si="59"/>
        <v>0</v>
      </c>
    </row>
    <row r="469" spans="1:28" ht="114.75">
      <c r="A469" s="18" t="s">
        <v>1932</v>
      </c>
      <c r="B469" s="18" t="s">
        <v>2255</v>
      </c>
      <c r="C469" s="30"/>
      <c r="D469" s="14">
        <v>784</v>
      </c>
      <c r="E469" s="14" t="s">
        <v>2635</v>
      </c>
      <c r="F469" s="14" t="s">
        <v>1029</v>
      </c>
      <c r="G469" s="14" t="s">
        <v>1026</v>
      </c>
      <c r="H469" s="14" t="s">
        <v>1954</v>
      </c>
      <c r="I469" s="14" t="s">
        <v>1384</v>
      </c>
      <c r="J469" s="14" t="s">
        <v>725</v>
      </c>
      <c r="K469" s="14" t="s">
        <v>726</v>
      </c>
      <c r="L469" s="14" t="s">
        <v>1657</v>
      </c>
      <c r="O469" s="14" t="s">
        <v>1415</v>
      </c>
      <c r="P469" s="14" t="s">
        <v>466</v>
      </c>
      <c r="R469" s="14">
        <v>14</v>
      </c>
      <c r="U469" s="14">
        <f t="shared" si="60"/>
      </c>
      <c r="V469" s="14">
        <f t="shared" si="61"/>
        <v>1</v>
      </c>
      <c r="W469" s="14">
        <f t="shared" si="62"/>
        <v>0</v>
      </c>
      <c r="X469" s="14">
        <f t="shared" si="63"/>
        <v>0</v>
      </c>
      <c r="Y469" s="14">
        <f t="shared" si="64"/>
        <v>0</v>
      </c>
      <c r="Z469" s="14">
        <f t="shared" si="65"/>
        <v>0</v>
      </c>
      <c r="AA469" s="14">
        <f t="shared" si="58"/>
        <v>0</v>
      </c>
      <c r="AB469" s="14">
        <f t="shared" si="59"/>
        <v>0</v>
      </c>
    </row>
    <row r="470" spans="1:28" ht="38.25">
      <c r="A470" s="18" t="s">
        <v>1932</v>
      </c>
      <c r="B470" s="18" t="s">
        <v>2255</v>
      </c>
      <c r="C470" s="30"/>
      <c r="D470" s="14">
        <v>809</v>
      </c>
      <c r="E470" s="14" t="s">
        <v>2635</v>
      </c>
      <c r="F470" s="14" t="s">
        <v>1299</v>
      </c>
      <c r="G470" s="14" t="s">
        <v>822</v>
      </c>
      <c r="H470" s="14" t="s">
        <v>1849</v>
      </c>
      <c r="I470" s="14" t="s">
        <v>1951</v>
      </c>
      <c r="J470" s="14" t="s">
        <v>1521</v>
      </c>
      <c r="K470" s="14" t="s">
        <v>2313</v>
      </c>
      <c r="L470" s="14" t="s">
        <v>1125</v>
      </c>
      <c r="O470" s="14" t="s">
        <v>1415</v>
      </c>
      <c r="P470" s="14" t="s">
        <v>2069</v>
      </c>
      <c r="R470" s="14">
        <v>14</v>
      </c>
      <c r="U470" s="14">
        <f t="shared" si="60"/>
      </c>
      <c r="V470" s="14">
        <f t="shared" si="61"/>
        <v>1</v>
      </c>
      <c r="W470" s="14">
        <f t="shared" si="62"/>
        <v>0</v>
      </c>
      <c r="X470" s="14">
        <f t="shared" si="63"/>
        <v>0</v>
      </c>
      <c r="Y470" s="14">
        <f t="shared" si="64"/>
        <v>0</v>
      </c>
      <c r="Z470" s="14">
        <f t="shared" si="65"/>
        <v>0</v>
      </c>
      <c r="AA470" s="14">
        <f t="shared" si="58"/>
        <v>0</v>
      </c>
      <c r="AB470" s="14">
        <f t="shared" si="59"/>
        <v>0</v>
      </c>
    </row>
    <row r="471" spans="1:28" ht="51">
      <c r="A471" s="18" t="s">
        <v>1932</v>
      </c>
      <c r="B471" s="18" t="s">
        <v>2255</v>
      </c>
      <c r="C471" s="30"/>
      <c r="D471" s="14">
        <v>816</v>
      </c>
      <c r="E471" s="14" t="s">
        <v>2635</v>
      </c>
      <c r="F471" s="14" t="s">
        <v>66</v>
      </c>
      <c r="G471" s="14" t="s">
        <v>67</v>
      </c>
      <c r="H471" s="14" t="s">
        <v>1220</v>
      </c>
      <c r="I471" s="14" t="s">
        <v>1951</v>
      </c>
      <c r="J471" s="14" t="s">
        <v>2314</v>
      </c>
      <c r="K471" s="14" t="s">
        <v>2315</v>
      </c>
      <c r="L471" s="14" t="s">
        <v>1125</v>
      </c>
      <c r="O471" s="14" t="s">
        <v>1415</v>
      </c>
      <c r="P471" s="14" t="s">
        <v>2069</v>
      </c>
      <c r="R471" s="14">
        <v>14</v>
      </c>
      <c r="U471" s="14">
        <f t="shared" si="60"/>
      </c>
      <c r="V471" s="14">
        <f t="shared" si="61"/>
        <v>1</v>
      </c>
      <c r="W471" s="14">
        <f t="shared" si="62"/>
        <v>0</v>
      </c>
      <c r="X471" s="14">
        <f t="shared" si="63"/>
        <v>0</v>
      </c>
      <c r="Y471" s="14">
        <f t="shared" si="64"/>
        <v>0</v>
      </c>
      <c r="Z471" s="14">
        <f t="shared" si="65"/>
        <v>0</v>
      </c>
      <c r="AA471" s="14">
        <f t="shared" si="58"/>
        <v>0</v>
      </c>
      <c r="AB471" s="14">
        <f t="shared" si="59"/>
        <v>0</v>
      </c>
    </row>
    <row r="472" spans="1:28" ht="51">
      <c r="A472" s="18" t="s">
        <v>1932</v>
      </c>
      <c r="B472" s="18" t="s">
        <v>2255</v>
      </c>
      <c r="C472" s="30"/>
      <c r="D472" s="14">
        <v>833</v>
      </c>
      <c r="E472" s="14" t="s">
        <v>2635</v>
      </c>
      <c r="F472" s="14" t="s">
        <v>312</v>
      </c>
      <c r="G472" s="14" t="s">
        <v>72</v>
      </c>
      <c r="H472" s="14" t="s">
        <v>663</v>
      </c>
      <c r="I472" s="14" t="s">
        <v>1951</v>
      </c>
      <c r="J472" s="14" t="s">
        <v>2323</v>
      </c>
      <c r="K472" s="14" t="s">
        <v>2324</v>
      </c>
      <c r="L472" s="14" t="s">
        <v>1125</v>
      </c>
      <c r="O472" s="14" t="s">
        <v>1415</v>
      </c>
      <c r="P472" s="14" t="s">
        <v>2069</v>
      </c>
      <c r="R472" s="14">
        <v>14</v>
      </c>
      <c r="U472" s="14">
        <f t="shared" si="60"/>
      </c>
      <c r="V472" s="14">
        <f t="shared" si="61"/>
        <v>1</v>
      </c>
      <c r="W472" s="14">
        <f t="shared" si="62"/>
        <v>0</v>
      </c>
      <c r="X472" s="14">
        <f t="shared" si="63"/>
        <v>0</v>
      </c>
      <c r="Y472" s="14">
        <f t="shared" si="64"/>
        <v>0</v>
      </c>
      <c r="Z472" s="14">
        <f t="shared" si="65"/>
        <v>0</v>
      </c>
      <c r="AA472" s="14">
        <f t="shared" si="58"/>
        <v>0</v>
      </c>
      <c r="AB472" s="14">
        <f t="shared" si="59"/>
        <v>0</v>
      </c>
    </row>
    <row r="473" spans="1:223" s="25" customFormat="1" ht="51">
      <c r="A473" s="18" t="s">
        <v>1932</v>
      </c>
      <c r="B473" s="18" t="s">
        <v>2255</v>
      </c>
      <c r="C473" s="30"/>
      <c r="D473" s="14">
        <v>839</v>
      </c>
      <c r="E473" s="14" t="s">
        <v>1394</v>
      </c>
      <c r="F473" s="14" t="s">
        <v>1941</v>
      </c>
      <c r="G473" s="14" t="s">
        <v>652</v>
      </c>
      <c r="H473" s="14" t="s">
        <v>1836</v>
      </c>
      <c r="I473" s="14" t="s">
        <v>1384</v>
      </c>
      <c r="J473" s="14" t="s">
        <v>290</v>
      </c>
      <c r="K473" s="14" t="s">
        <v>289</v>
      </c>
      <c r="L473" s="14" t="s">
        <v>1125</v>
      </c>
      <c r="M473" s="14"/>
      <c r="N473" s="14"/>
      <c r="O473" s="14" t="s">
        <v>1415</v>
      </c>
      <c r="P473" s="14" t="s">
        <v>2069</v>
      </c>
      <c r="Q473" s="14"/>
      <c r="R473" s="14">
        <v>14</v>
      </c>
      <c r="S473" s="14"/>
      <c r="T473" s="14"/>
      <c r="U473" s="14">
        <f t="shared" si="60"/>
      </c>
      <c r="V473" s="14">
        <f t="shared" si="61"/>
        <v>1</v>
      </c>
      <c r="W473" s="14">
        <f t="shared" si="62"/>
        <v>0</v>
      </c>
      <c r="X473" s="14">
        <f t="shared" si="63"/>
        <v>0</v>
      </c>
      <c r="Y473" s="14">
        <f t="shared" si="64"/>
        <v>0</v>
      </c>
      <c r="Z473" s="14">
        <f t="shared" si="65"/>
        <v>0</v>
      </c>
      <c r="AA473" s="14">
        <f t="shared" si="58"/>
        <v>0</v>
      </c>
      <c r="AB473" s="14">
        <f t="shared" si="59"/>
        <v>0</v>
      </c>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E473" s="14"/>
      <c r="EF473" s="14"/>
      <c r="EG473" s="14"/>
      <c r="EH473" s="14"/>
      <c r="EI473" s="14"/>
      <c r="EJ473" s="14"/>
      <c r="EK473" s="14"/>
      <c r="EL473" s="14"/>
      <c r="EM473" s="14"/>
      <c r="EN473" s="14"/>
      <c r="EO473" s="14"/>
      <c r="EP473" s="14"/>
      <c r="EQ473" s="14"/>
      <c r="ER473" s="14"/>
      <c r="ES473" s="14"/>
      <c r="ET473" s="14"/>
      <c r="EU473" s="14"/>
      <c r="EV473" s="14"/>
      <c r="EW473" s="14"/>
      <c r="EX473" s="14"/>
      <c r="EY473" s="14"/>
      <c r="EZ473" s="14"/>
      <c r="FA473" s="14"/>
      <c r="FB473" s="14"/>
      <c r="FC473" s="14"/>
      <c r="FD473" s="14"/>
      <c r="FE473" s="14"/>
      <c r="FF473" s="14"/>
      <c r="FG473" s="14"/>
      <c r="FH473" s="14"/>
      <c r="FI473" s="14"/>
      <c r="FJ473" s="14"/>
      <c r="FK473" s="14"/>
      <c r="FL473" s="14"/>
      <c r="FM473" s="14"/>
      <c r="FN473" s="14"/>
      <c r="FO473" s="14"/>
      <c r="FP473" s="14"/>
      <c r="FQ473" s="14"/>
      <c r="FR473" s="14"/>
      <c r="FS473" s="14"/>
      <c r="FT473" s="14"/>
      <c r="FU473" s="14"/>
      <c r="FV473" s="14"/>
      <c r="FW473" s="14"/>
      <c r="FX473" s="14"/>
      <c r="FY473" s="14"/>
      <c r="FZ473" s="14"/>
      <c r="GA473" s="14"/>
      <c r="GB473" s="14"/>
      <c r="GC473" s="14"/>
      <c r="GD473" s="14"/>
      <c r="GE473" s="14"/>
      <c r="GF473" s="14"/>
      <c r="GG473" s="14"/>
      <c r="GH473" s="14"/>
      <c r="GI473" s="14"/>
      <c r="GJ473" s="14"/>
      <c r="GK473" s="14"/>
      <c r="GL473" s="14"/>
      <c r="GM473" s="14"/>
      <c r="GN473" s="14"/>
      <c r="GO473" s="14"/>
      <c r="GP473" s="14"/>
      <c r="GQ473" s="14"/>
      <c r="GR473" s="14"/>
      <c r="GS473" s="14"/>
      <c r="GT473" s="14"/>
      <c r="GU473" s="14"/>
      <c r="GV473" s="14"/>
      <c r="GW473" s="14"/>
      <c r="GX473" s="14"/>
      <c r="GY473" s="14"/>
      <c r="GZ473" s="14"/>
      <c r="HA473" s="14"/>
      <c r="HB473" s="14"/>
      <c r="HC473" s="14"/>
      <c r="HD473" s="14"/>
      <c r="HE473" s="14"/>
      <c r="HF473" s="14"/>
      <c r="HG473" s="14"/>
      <c r="HH473" s="14"/>
      <c r="HI473" s="14"/>
      <c r="HJ473" s="14"/>
      <c r="HK473" s="14"/>
      <c r="HL473" s="14"/>
      <c r="HM473" s="14"/>
      <c r="HN473" s="14"/>
      <c r="HO473" s="14"/>
    </row>
    <row r="474" spans="1:28" ht="318.75">
      <c r="A474" s="18" t="s">
        <v>1932</v>
      </c>
      <c r="B474" s="18" t="s">
        <v>2255</v>
      </c>
      <c r="C474" s="30"/>
      <c r="D474" s="14">
        <v>843</v>
      </c>
      <c r="E474" s="14" t="s">
        <v>1394</v>
      </c>
      <c r="F474" s="14" t="s">
        <v>1714</v>
      </c>
      <c r="G474" s="14" t="s">
        <v>1719</v>
      </c>
      <c r="H474" s="14" t="s">
        <v>1716</v>
      </c>
      <c r="I474" s="14" t="s">
        <v>1384</v>
      </c>
      <c r="J474" s="14" t="s">
        <v>371</v>
      </c>
      <c r="K474" s="14" t="s">
        <v>372</v>
      </c>
      <c r="L474" s="14" t="s">
        <v>1125</v>
      </c>
      <c r="O474" s="14" t="s">
        <v>1415</v>
      </c>
      <c r="P474" s="14" t="s">
        <v>619</v>
      </c>
      <c r="R474" s="14">
        <v>14</v>
      </c>
      <c r="U474" s="14">
        <f t="shared" si="60"/>
      </c>
      <c r="V474" s="14">
        <f t="shared" si="61"/>
        <v>1</v>
      </c>
      <c r="W474" s="14">
        <f t="shared" si="62"/>
        <v>0</v>
      </c>
      <c r="X474" s="14">
        <f t="shared" si="63"/>
        <v>0</v>
      </c>
      <c r="Y474" s="14">
        <f t="shared" si="64"/>
        <v>0</v>
      </c>
      <c r="Z474" s="14">
        <f t="shared" si="65"/>
        <v>0</v>
      </c>
      <c r="AA474" s="14">
        <f t="shared" si="58"/>
        <v>0</v>
      </c>
      <c r="AB474" s="14">
        <f t="shared" si="59"/>
        <v>0</v>
      </c>
    </row>
    <row r="475" spans="1:28" ht="114.75">
      <c r="A475" s="18" t="s">
        <v>1932</v>
      </c>
      <c r="B475" s="18" t="s">
        <v>2255</v>
      </c>
      <c r="C475" s="30"/>
      <c r="D475" s="14">
        <v>1039</v>
      </c>
      <c r="E475" s="14" t="s">
        <v>865</v>
      </c>
      <c r="F475" s="14" t="s">
        <v>871</v>
      </c>
      <c r="G475" s="14" t="s">
        <v>107</v>
      </c>
      <c r="H475" s="14"/>
      <c r="I475" s="14" t="s">
        <v>1384</v>
      </c>
      <c r="J475" s="14" t="s">
        <v>2017</v>
      </c>
      <c r="K475" s="14" t="s">
        <v>2018</v>
      </c>
      <c r="L475" s="14" t="s">
        <v>1125</v>
      </c>
      <c r="O475" s="14" t="s">
        <v>1415</v>
      </c>
      <c r="P475" s="14" t="s">
        <v>2299</v>
      </c>
      <c r="R475" s="14">
        <v>14</v>
      </c>
      <c r="U475" s="14">
        <f t="shared" si="60"/>
      </c>
      <c r="V475" s="14">
        <f t="shared" si="61"/>
        <v>1</v>
      </c>
      <c r="W475" s="14">
        <f t="shared" si="62"/>
        <v>0</v>
      </c>
      <c r="X475" s="14">
        <f t="shared" si="63"/>
        <v>0</v>
      </c>
      <c r="Y475" s="14">
        <f t="shared" si="64"/>
        <v>0</v>
      </c>
      <c r="Z475" s="14">
        <f t="shared" si="65"/>
        <v>0</v>
      </c>
      <c r="AA475" s="14">
        <f t="shared" si="58"/>
        <v>0</v>
      </c>
      <c r="AB475" s="14">
        <f t="shared" si="59"/>
        <v>0</v>
      </c>
    </row>
    <row r="476" spans="1:28" ht="204">
      <c r="A476" s="18" t="s">
        <v>1932</v>
      </c>
      <c r="B476" s="18" t="s">
        <v>2255</v>
      </c>
      <c r="C476" s="30"/>
      <c r="D476" s="14">
        <v>1040</v>
      </c>
      <c r="E476" s="14" t="s">
        <v>865</v>
      </c>
      <c r="F476" s="14" t="s">
        <v>871</v>
      </c>
      <c r="G476" s="14" t="s">
        <v>107</v>
      </c>
      <c r="H476" s="14"/>
      <c r="I476" s="14" t="s">
        <v>1384</v>
      </c>
      <c r="J476" s="14" t="s">
        <v>1398</v>
      </c>
      <c r="K476" s="14" t="s">
        <v>1399</v>
      </c>
      <c r="L476" s="14" t="s">
        <v>1125</v>
      </c>
      <c r="O476" s="14" t="s">
        <v>1415</v>
      </c>
      <c r="P476" s="14" t="s">
        <v>622</v>
      </c>
      <c r="R476" s="14">
        <v>14</v>
      </c>
      <c r="U476" s="14">
        <f t="shared" si="60"/>
      </c>
      <c r="V476" s="14">
        <f t="shared" si="61"/>
        <v>1</v>
      </c>
      <c r="W476" s="14">
        <f t="shared" si="62"/>
        <v>0</v>
      </c>
      <c r="X476" s="14">
        <f t="shared" si="63"/>
        <v>0</v>
      </c>
      <c r="Y476" s="14">
        <f t="shared" si="64"/>
        <v>0</v>
      </c>
      <c r="Z476" s="14">
        <f t="shared" si="65"/>
        <v>0</v>
      </c>
      <c r="AA476" s="14">
        <f t="shared" si="58"/>
        <v>0</v>
      </c>
      <c r="AB476" s="14">
        <f t="shared" si="59"/>
        <v>0</v>
      </c>
    </row>
    <row r="477" spans="1:28" ht="25.5">
      <c r="A477" s="18" t="s">
        <v>1932</v>
      </c>
      <c r="B477" s="18" t="s">
        <v>2255</v>
      </c>
      <c r="C477" s="30"/>
      <c r="D477" s="14">
        <v>1274</v>
      </c>
      <c r="E477" s="14" t="s">
        <v>2048</v>
      </c>
      <c r="F477" s="14" t="s">
        <v>2052</v>
      </c>
      <c r="G477" s="14" t="s">
        <v>658</v>
      </c>
      <c r="H477" s="14" t="s">
        <v>1940</v>
      </c>
      <c r="I477" s="14" t="s">
        <v>1384</v>
      </c>
      <c r="J477" s="14" t="s">
        <v>1530</v>
      </c>
      <c r="K477" s="14" t="s">
        <v>450</v>
      </c>
      <c r="L477" s="14" t="s">
        <v>1657</v>
      </c>
      <c r="O477" s="14" t="s">
        <v>1415</v>
      </c>
      <c r="P477" s="14" t="s">
        <v>473</v>
      </c>
      <c r="R477" s="14">
        <v>14</v>
      </c>
      <c r="U477" s="14">
        <f t="shared" si="60"/>
      </c>
      <c r="V477" s="14">
        <f t="shared" si="61"/>
        <v>1</v>
      </c>
      <c r="W477" s="14">
        <f t="shared" si="62"/>
        <v>0</v>
      </c>
      <c r="X477" s="14">
        <f t="shared" si="63"/>
        <v>0</v>
      </c>
      <c r="Y477" s="14">
        <f t="shared" si="64"/>
        <v>0</v>
      </c>
      <c r="Z477" s="14">
        <f t="shared" si="65"/>
        <v>0</v>
      </c>
      <c r="AA477" s="14">
        <f t="shared" si="58"/>
        <v>0</v>
      </c>
      <c r="AB477" s="14">
        <f t="shared" si="59"/>
        <v>0</v>
      </c>
    </row>
    <row r="478" spans="1:28" ht="25.5">
      <c r="A478" s="18" t="s">
        <v>1932</v>
      </c>
      <c r="B478" s="18" t="s">
        <v>2255</v>
      </c>
      <c r="C478" s="30"/>
      <c r="D478" s="14">
        <v>1280</v>
      </c>
      <c r="E478" s="14" t="s">
        <v>2048</v>
      </c>
      <c r="F478" s="14" t="s">
        <v>657</v>
      </c>
      <c r="G478" s="14" t="s">
        <v>658</v>
      </c>
      <c r="H478" s="14" t="s">
        <v>1954</v>
      </c>
      <c r="I478" s="14" t="s">
        <v>1384</v>
      </c>
      <c r="J478" s="14" t="s">
        <v>1530</v>
      </c>
      <c r="K478" s="14" t="s">
        <v>453</v>
      </c>
      <c r="L478" s="14" t="s">
        <v>1657</v>
      </c>
      <c r="O478" s="14" t="s">
        <v>1415</v>
      </c>
      <c r="P478" s="14" t="s">
        <v>473</v>
      </c>
      <c r="R478" s="14">
        <v>14</v>
      </c>
      <c r="U478" s="14">
        <f t="shared" si="60"/>
      </c>
      <c r="V478" s="14">
        <f t="shared" si="61"/>
        <v>1</v>
      </c>
      <c r="W478" s="14">
        <f t="shared" si="62"/>
        <v>0</v>
      </c>
      <c r="X478" s="14">
        <f t="shared" si="63"/>
        <v>0</v>
      </c>
      <c r="Y478" s="14">
        <f t="shared" si="64"/>
        <v>0</v>
      </c>
      <c r="Z478" s="14">
        <f t="shared" si="65"/>
        <v>0</v>
      </c>
      <c r="AA478" s="14">
        <f t="shared" si="58"/>
        <v>0</v>
      </c>
      <c r="AB478" s="14">
        <f t="shared" si="59"/>
        <v>0</v>
      </c>
    </row>
    <row r="479" spans="1:28" ht="25.5">
      <c r="A479" s="18" t="s">
        <v>1932</v>
      </c>
      <c r="B479" s="18" t="s">
        <v>2255</v>
      </c>
      <c r="C479" s="30"/>
      <c r="D479" s="14">
        <v>1289</v>
      </c>
      <c r="E479" s="14" t="s">
        <v>2048</v>
      </c>
      <c r="F479" s="14" t="s">
        <v>1218</v>
      </c>
      <c r="G479" s="14" t="s">
        <v>1848</v>
      </c>
      <c r="H479" s="14" t="s">
        <v>1957</v>
      </c>
      <c r="I479" s="14" t="s">
        <v>1384</v>
      </c>
      <c r="J479" s="14" t="s">
        <v>451</v>
      </c>
      <c r="K479" s="14" t="s">
        <v>452</v>
      </c>
      <c r="L479" s="14" t="s">
        <v>1657</v>
      </c>
      <c r="M479" s="14" t="s">
        <v>1857</v>
      </c>
      <c r="O479" s="14" t="s">
        <v>1415</v>
      </c>
      <c r="P479" s="14" t="s">
        <v>473</v>
      </c>
      <c r="R479" s="14">
        <v>14</v>
      </c>
      <c r="U479" s="14">
        <f t="shared" si="60"/>
      </c>
      <c r="V479" s="14">
        <f t="shared" si="61"/>
        <v>1</v>
      </c>
      <c r="W479" s="14">
        <f t="shared" si="62"/>
        <v>0</v>
      </c>
      <c r="X479" s="14">
        <f t="shared" si="63"/>
        <v>0</v>
      </c>
      <c r="Y479" s="14">
        <f t="shared" si="64"/>
        <v>0</v>
      </c>
      <c r="Z479" s="14">
        <f t="shared" si="65"/>
        <v>0</v>
      </c>
      <c r="AA479" s="14">
        <f t="shared" si="58"/>
        <v>0</v>
      </c>
      <c r="AB479" s="14">
        <f t="shared" si="59"/>
        <v>0</v>
      </c>
    </row>
    <row r="480" spans="1:28" ht="25.5">
      <c r="A480" s="18" t="s">
        <v>1932</v>
      </c>
      <c r="B480" s="18" t="s">
        <v>2255</v>
      </c>
      <c r="C480" s="30"/>
      <c r="D480" s="14">
        <v>1346</v>
      </c>
      <c r="E480" s="14" t="s">
        <v>2048</v>
      </c>
      <c r="F480" s="14" t="s">
        <v>2106</v>
      </c>
      <c r="G480" s="14" t="s">
        <v>61</v>
      </c>
      <c r="H480" s="14" t="s">
        <v>1940</v>
      </c>
      <c r="I480" s="14" t="s">
        <v>1384</v>
      </c>
      <c r="J480" s="14" t="s">
        <v>2107</v>
      </c>
      <c r="K480" s="14" t="s">
        <v>602</v>
      </c>
      <c r="L480" s="14" t="s">
        <v>1657</v>
      </c>
      <c r="O480" s="14" t="s">
        <v>1415</v>
      </c>
      <c r="P480" s="14" t="s">
        <v>466</v>
      </c>
      <c r="R480" s="14">
        <v>14</v>
      </c>
      <c r="U480" s="14">
        <f t="shared" si="60"/>
      </c>
      <c r="V480" s="14">
        <f t="shared" si="61"/>
        <v>1</v>
      </c>
      <c r="W480" s="14">
        <f t="shared" si="62"/>
        <v>0</v>
      </c>
      <c r="X480" s="14">
        <f t="shared" si="63"/>
        <v>0</v>
      </c>
      <c r="Y480" s="14">
        <f t="shared" si="64"/>
        <v>0</v>
      </c>
      <c r="Z480" s="14">
        <f t="shared" si="65"/>
        <v>0</v>
      </c>
      <c r="AA480" s="14">
        <f t="shared" si="58"/>
        <v>0</v>
      </c>
      <c r="AB480" s="14">
        <f t="shared" si="59"/>
        <v>0</v>
      </c>
    </row>
    <row r="481" spans="1:28" ht="25.5">
      <c r="A481" s="18" t="s">
        <v>1932</v>
      </c>
      <c r="B481" s="18" t="s">
        <v>2255</v>
      </c>
      <c r="C481" s="30"/>
      <c r="D481" s="14">
        <v>1482</v>
      </c>
      <c r="E481" s="14" t="s">
        <v>1628</v>
      </c>
      <c r="F481" s="14" t="s">
        <v>1840</v>
      </c>
      <c r="G481" s="14" t="s">
        <v>1834</v>
      </c>
      <c r="H481" s="14" t="s">
        <v>1849</v>
      </c>
      <c r="I481" s="14" t="s">
        <v>1384</v>
      </c>
      <c r="J481" s="14" t="s">
        <v>2291</v>
      </c>
      <c r="K481" s="14" t="s">
        <v>708</v>
      </c>
      <c r="L481" s="14" t="s">
        <v>1125</v>
      </c>
      <c r="O481" s="14" t="s">
        <v>1415</v>
      </c>
      <c r="P481" s="14" t="s">
        <v>2069</v>
      </c>
      <c r="R481" s="14">
        <v>14</v>
      </c>
      <c r="U481" s="14">
        <f t="shared" si="60"/>
      </c>
      <c r="V481" s="14">
        <f t="shared" si="61"/>
        <v>1</v>
      </c>
      <c r="W481" s="14">
        <f t="shared" si="62"/>
        <v>0</v>
      </c>
      <c r="X481" s="14">
        <f t="shared" si="63"/>
        <v>0</v>
      </c>
      <c r="Y481" s="14">
        <f t="shared" si="64"/>
        <v>0</v>
      </c>
      <c r="Z481" s="14">
        <f t="shared" si="65"/>
        <v>0</v>
      </c>
      <c r="AA481" s="14">
        <f t="shared" si="58"/>
        <v>0</v>
      </c>
      <c r="AB481" s="14">
        <f t="shared" si="59"/>
        <v>0</v>
      </c>
    </row>
    <row r="482" spans="1:28" ht="38.25">
      <c r="A482" s="18" t="s">
        <v>1932</v>
      </c>
      <c r="B482" s="18" t="s">
        <v>2255</v>
      </c>
      <c r="C482" s="30"/>
      <c r="D482" s="14">
        <v>1659</v>
      </c>
      <c r="E482" s="14" t="s">
        <v>1144</v>
      </c>
      <c r="F482" s="14" t="s">
        <v>2316</v>
      </c>
      <c r="G482" s="14" t="s">
        <v>1864</v>
      </c>
      <c r="H482" s="14" t="s">
        <v>1941</v>
      </c>
      <c r="I482" s="14" t="s">
        <v>1951</v>
      </c>
      <c r="J482" s="14" t="s">
        <v>404</v>
      </c>
      <c r="K482" s="14" t="s">
        <v>1145</v>
      </c>
      <c r="L482" s="14" t="s">
        <v>1125</v>
      </c>
      <c r="O482" s="14" t="s">
        <v>1415</v>
      </c>
      <c r="P482" s="14" t="s">
        <v>749</v>
      </c>
      <c r="R482" s="14">
        <v>14</v>
      </c>
      <c r="U482" s="14">
        <f t="shared" si="60"/>
      </c>
      <c r="V482" s="14">
        <f t="shared" si="61"/>
        <v>1</v>
      </c>
      <c r="W482" s="14">
        <f t="shared" si="62"/>
        <v>0</v>
      </c>
      <c r="X482" s="14">
        <f t="shared" si="63"/>
        <v>0</v>
      </c>
      <c r="Y482" s="14">
        <f t="shared" si="64"/>
        <v>0</v>
      </c>
      <c r="Z482" s="14">
        <f t="shared" si="65"/>
        <v>0</v>
      </c>
      <c r="AA482" s="14">
        <f t="shared" si="58"/>
        <v>0</v>
      </c>
      <c r="AB482" s="14">
        <f t="shared" si="59"/>
        <v>0</v>
      </c>
    </row>
    <row r="483" spans="1:223" s="21" customFormat="1" ht="89.25">
      <c r="A483" s="18" t="s">
        <v>1932</v>
      </c>
      <c r="B483" s="18" t="s">
        <v>2255</v>
      </c>
      <c r="C483" s="30"/>
      <c r="D483" s="14">
        <v>1720</v>
      </c>
      <c r="E483" s="14" t="s">
        <v>933</v>
      </c>
      <c r="F483" s="14" t="s">
        <v>1714</v>
      </c>
      <c r="G483" s="14" t="s">
        <v>1715</v>
      </c>
      <c r="H483" s="14" t="s">
        <v>1836</v>
      </c>
      <c r="I483" s="14" t="s">
        <v>1384</v>
      </c>
      <c r="J483" s="14" t="s">
        <v>94</v>
      </c>
      <c r="K483" s="14" t="s">
        <v>95</v>
      </c>
      <c r="L483" s="14" t="s">
        <v>1657</v>
      </c>
      <c r="M483" s="14"/>
      <c r="N483" s="14"/>
      <c r="O483" s="14" t="s">
        <v>1415</v>
      </c>
      <c r="P483" s="14" t="s">
        <v>2128</v>
      </c>
      <c r="Q483" s="14"/>
      <c r="R483" s="14">
        <v>14</v>
      </c>
      <c r="S483" s="14"/>
      <c r="T483" s="14"/>
      <c r="U483" s="14">
        <f t="shared" si="60"/>
      </c>
      <c r="V483" s="14">
        <f t="shared" si="61"/>
        <v>1</v>
      </c>
      <c r="W483" s="14">
        <f t="shared" si="62"/>
        <v>0</v>
      </c>
      <c r="X483" s="14">
        <f t="shared" si="63"/>
        <v>0</v>
      </c>
      <c r="Y483" s="14">
        <f t="shared" si="64"/>
        <v>0</v>
      </c>
      <c r="Z483" s="14">
        <f t="shared" si="65"/>
        <v>0</v>
      </c>
      <c r="AA483" s="14">
        <f t="shared" si="58"/>
        <v>0</v>
      </c>
      <c r="AB483" s="14">
        <f t="shared" si="59"/>
        <v>0</v>
      </c>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c r="EL483" s="14"/>
      <c r="EM483" s="14"/>
      <c r="EN483" s="14"/>
      <c r="EO483" s="14"/>
      <c r="EP483" s="14"/>
      <c r="EQ483" s="14"/>
      <c r="ER483" s="14"/>
      <c r="ES483" s="14"/>
      <c r="ET483" s="14"/>
      <c r="EU483" s="14"/>
      <c r="EV483" s="14"/>
      <c r="EW483" s="14"/>
      <c r="EX483" s="14"/>
      <c r="EY483" s="14"/>
      <c r="EZ483" s="14"/>
      <c r="FA483" s="14"/>
      <c r="FB483" s="14"/>
      <c r="FC483" s="14"/>
      <c r="FD483" s="14"/>
      <c r="FE483" s="14"/>
      <c r="FF483" s="14"/>
      <c r="FG483" s="14"/>
      <c r="FH483" s="14"/>
      <c r="FI483" s="14"/>
      <c r="FJ483" s="14"/>
      <c r="FK483" s="14"/>
      <c r="FL483" s="14"/>
      <c r="FM483" s="14"/>
      <c r="FN483" s="14"/>
      <c r="FO483" s="14"/>
      <c r="FP483" s="14"/>
      <c r="FQ483" s="14"/>
      <c r="FR483" s="14"/>
      <c r="FS483" s="14"/>
      <c r="FT483" s="14"/>
      <c r="FU483" s="14"/>
      <c r="FV483" s="14"/>
      <c r="FW483" s="14"/>
      <c r="FX483" s="14"/>
      <c r="FY483" s="14"/>
      <c r="FZ483" s="14"/>
      <c r="GA483" s="14"/>
      <c r="GB483" s="14"/>
      <c r="GC483" s="14"/>
      <c r="GD483" s="14"/>
      <c r="GE483" s="14"/>
      <c r="GF483" s="14"/>
      <c r="GG483" s="14"/>
      <c r="GH483" s="14"/>
      <c r="GI483" s="14"/>
      <c r="GJ483" s="14"/>
      <c r="GK483" s="14"/>
      <c r="GL483" s="14"/>
      <c r="GM483" s="14"/>
      <c r="GN483" s="14"/>
      <c r="GO483" s="14"/>
      <c r="GP483" s="14"/>
      <c r="GQ483" s="14"/>
      <c r="GR483" s="14"/>
      <c r="GS483" s="14"/>
      <c r="GT483" s="14"/>
      <c r="GU483" s="14"/>
      <c r="GV483" s="14"/>
      <c r="GW483" s="14"/>
      <c r="GX483" s="14"/>
      <c r="GY483" s="14"/>
      <c r="GZ483" s="14"/>
      <c r="HA483" s="14"/>
      <c r="HB483" s="14"/>
      <c r="HC483" s="14"/>
      <c r="HD483" s="14"/>
      <c r="HE483" s="14"/>
      <c r="HF483" s="14"/>
      <c r="HG483" s="14"/>
      <c r="HH483" s="14"/>
      <c r="HI483" s="14"/>
      <c r="HJ483" s="14"/>
      <c r="HK483" s="14"/>
      <c r="HL483" s="14"/>
      <c r="HM483" s="14"/>
      <c r="HN483" s="14"/>
      <c r="HO483" s="14"/>
    </row>
    <row r="484" spans="1:28" ht="216.75">
      <c r="A484" s="18" t="s">
        <v>1932</v>
      </c>
      <c r="B484" s="18" t="s">
        <v>2255</v>
      </c>
      <c r="C484" s="30"/>
      <c r="D484" s="14">
        <v>1797</v>
      </c>
      <c r="E484" s="14" t="s">
        <v>2016</v>
      </c>
      <c r="F484" s="14" t="s">
        <v>653</v>
      </c>
      <c r="G484" s="14"/>
      <c r="H484" s="14"/>
      <c r="I484" s="14" t="s">
        <v>1384</v>
      </c>
      <c r="J484" s="14" t="s">
        <v>1513</v>
      </c>
      <c r="K484" s="14" t="s">
        <v>1514</v>
      </c>
      <c r="L484" s="14" t="s">
        <v>1657</v>
      </c>
      <c r="O484" s="14" t="s">
        <v>1415</v>
      </c>
      <c r="P484" s="14" t="s">
        <v>465</v>
      </c>
      <c r="R484" s="14">
        <v>14</v>
      </c>
      <c r="U484" s="14">
        <f t="shared" si="60"/>
      </c>
      <c r="V484" s="14">
        <f t="shared" si="61"/>
        <v>1</v>
      </c>
      <c r="W484" s="14">
        <f t="shared" si="62"/>
        <v>0</v>
      </c>
      <c r="X484" s="14">
        <f t="shared" si="63"/>
        <v>0</v>
      </c>
      <c r="Y484" s="14">
        <f t="shared" si="64"/>
        <v>0</v>
      </c>
      <c r="Z484" s="14">
        <f t="shared" si="65"/>
        <v>0</v>
      </c>
      <c r="AA484" s="14">
        <f t="shared" si="58"/>
        <v>0</v>
      </c>
      <c r="AB484" s="14">
        <f t="shared" si="59"/>
        <v>0</v>
      </c>
    </row>
    <row r="485" spans="1:28" ht="140.25">
      <c r="A485" s="18" t="s">
        <v>1932</v>
      </c>
      <c r="B485" s="18" t="s">
        <v>2255</v>
      </c>
      <c r="C485" s="30"/>
      <c r="D485" s="14">
        <v>1831</v>
      </c>
      <c r="E485" s="14" t="s">
        <v>2016</v>
      </c>
      <c r="F485" s="14" t="s">
        <v>105</v>
      </c>
      <c r="G485" s="14"/>
      <c r="H485" s="14"/>
      <c r="I485" s="14" t="s">
        <v>1951</v>
      </c>
      <c r="J485" s="14" t="s">
        <v>2151</v>
      </c>
      <c r="K485" s="14" t="s">
        <v>2152</v>
      </c>
      <c r="L485" s="14" t="s">
        <v>1657</v>
      </c>
      <c r="O485" s="14" t="s">
        <v>1415</v>
      </c>
      <c r="P485" s="14" t="s">
        <v>481</v>
      </c>
      <c r="R485" s="14">
        <v>14</v>
      </c>
      <c r="S485" s="14" t="s">
        <v>1432</v>
      </c>
      <c r="U485" s="14">
        <f t="shared" si="60"/>
      </c>
      <c r="V485" s="14">
        <f t="shared" si="61"/>
        <v>1</v>
      </c>
      <c r="W485" s="14">
        <f t="shared" si="62"/>
        <v>0</v>
      </c>
      <c r="X485" s="14">
        <f t="shared" si="63"/>
        <v>0</v>
      </c>
      <c r="Y485" s="14">
        <f t="shared" si="64"/>
        <v>0</v>
      </c>
      <c r="Z485" s="14">
        <f t="shared" si="65"/>
        <v>0</v>
      </c>
      <c r="AA485" s="14">
        <f t="shared" si="58"/>
        <v>0</v>
      </c>
      <c r="AB485" s="14">
        <f t="shared" si="59"/>
        <v>0</v>
      </c>
    </row>
    <row r="486" spans="1:28" ht="51">
      <c r="A486" s="18" t="s">
        <v>1932</v>
      </c>
      <c r="B486" s="18" t="s">
        <v>2255</v>
      </c>
      <c r="C486" s="30"/>
      <c r="D486" s="14">
        <v>1897</v>
      </c>
      <c r="E486" s="14" t="s">
        <v>842</v>
      </c>
      <c r="F486" s="14" t="s">
        <v>796</v>
      </c>
      <c r="G486" s="14" t="s">
        <v>797</v>
      </c>
      <c r="H486" s="14" t="s">
        <v>1950</v>
      </c>
      <c r="I486" s="14" t="s">
        <v>1384</v>
      </c>
      <c r="J486" s="14" t="s">
        <v>1092</v>
      </c>
      <c r="K486" s="14" t="s">
        <v>1093</v>
      </c>
      <c r="L486" s="14" t="s">
        <v>1125</v>
      </c>
      <c r="O486" s="14" t="s">
        <v>1415</v>
      </c>
      <c r="P486" s="14" t="s">
        <v>2173</v>
      </c>
      <c r="R486" s="14">
        <v>14</v>
      </c>
      <c r="U486" s="14">
        <f t="shared" si="60"/>
      </c>
      <c r="V486" s="14">
        <f t="shared" si="61"/>
        <v>1</v>
      </c>
      <c r="W486" s="14">
        <f t="shared" si="62"/>
        <v>0</v>
      </c>
      <c r="X486" s="14">
        <f t="shared" si="63"/>
        <v>0</v>
      </c>
      <c r="Y486" s="14">
        <f t="shared" si="64"/>
        <v>0</v>
      </c>
      <c r="Z486" s="14">
        <f t="shared" si="65"/>
        <v>0</v>
      </c>
      <c r="AA486" s="14">
        <f t="shared" si="58"/>
        <v>0</v>
      </c>
      <c r="AB486" s="14">
        <f t="shared" si="59"/>
        <v>0</v>
      </c>
    </row>
    <row r="487" spans="1:28" ht="153">
      <c r="A487" s="18" t="s">
        <v>1932</v>
      </c>
      <c r="B487" s="18" t="s">
        <v>2255</v>
      </c>
      <c r="C487" s="30"/>
      <c r="D487" s="14">
        <v>1902</v>
      </c>
      <c r="E487" s="14" t="s">
        <v>842</v>
      </c>
      <c r="F487" s="14" t="s">
        <v>653</v>
      </c>
      <c r="G487" s="14" t="s">
        <v>654</v>
      </c>
      <c r="H487" s="14" t="s">
        <v>1940</v>
      </c>
      <c r="I487" s="14" t="s">
        <v>1384</v>
      </c>
      <c r="J487" s="14" t="s">
        <v>2345</v>
      </c>
      <c r="K487" s="14" t="s">
        <v>2346</v>
      </c>
      <c r="L487" s="14" t="s">
        <v>1657</v>
      </c>
      <c r="O487" s="14" t="s">
        <v>1415</v>
      </c>
      <c r="P487" s="14" t="s">
        <v>484</v>
      </c>
      <c r="R487" s="14">
        <v>14</v>
      </c>
      <c r="U487" s="14">
        <f t="shared" si="60"/>
      </c>
      <c r="V487" s="14">
        <f t="shared" si="61"/>
        <v>1</v>
      </c>
      <c r="W487" s="14">
        <f t="shared" si="62"/>
        <v>0</v>
      </c>
      <c r="X487" s="14">
        <f t="shared" si="63"/>
        <v>0</v>
      </c>
      <c r="Y487" s="14">
        <f t="shared" si="64"/>
        <v>0</v>
      </c>
      <c r="Z487" s="14">
        <f t="shared" si="65"/>
        <v>0</v>
      </c>
      <c r="AA487" s="14">
        <f t="shared" si="58"/>
        <v>0</v>
      </c>
      <c r="AB487" s="14">
        <f t="shared" si="59"/>
        <v>0</v>
      </c>
    </row>
    <row r="488" spans="1:28" ht="102">
      <c r="A488" s="18" t="s">
        <v>1932</v>
      </c>
      <c r="B488" s="18" t="s">
        <v>2255</v>
      </c>
      <c r="C488" s="30"/>
      <c r="D488" s="14">
        <v>1915</v>
      </c>
      <c r="E488" s="14" t="s">
        <v>842</v>
      </c>
      <c r="F488" s="14" t="s">
        <v>1211</v>
      </c>
      <c r="G488" s="14" t="s">
        <v>699</v>
      </c>
      <c r="H488" s="14" t="s">
        <v>1852</v>
      </c>
      <c r="I488" s="14" t="s">
        <v>1384</v>
      </c>
      <c r="J488" s="14" t="s">
        <v>1284</v>
      </c>
      <c r="K488" s="14" t="s">
        <v>1285</v>
      </c>
      <c r="L488" s="14" t="s">
        <v>1657</v>
      </c>
      <c r="O488" s="14" t="s">
        <v>1415</v>
      </c>
      <c r="P488" s="14" t="s">
        <v>486</v>
      </c>
      <c r="R488" s="14">
        <v>14</v>
      </c>
      <c r="U488" s="14">
        <f t="shared" si="60"/>
      </c>
      <c r="V488" s="14">
        <f t="shared" si="61"/>
        <v>1</v>
      </c>
      <c r="W488" s="14">
        <f t="shared" si="62"/>
        <v>0</v>
      </c>
      <c r="X488" s="14">
        <f t="shared" si="63"/>
        <v>0</v>
      </c>
      <c r="Y488" s="14">
        <f t="shared" si="64"/>
        <v>0</v>
      </c>
      <c r="Z488" s="14">
        <f t="shared" si="65"/>
        <v>0</v>
      </c>
      <c r="AA488" s="14">
        <f t="shared" si="58"/>
        <v>0</v>
      </c>
      <c r="AB488" s="14">
        <f t="shared" si="59"/>
        <v>0</v>
      </c>
    </row>
    <row r="489" spans="1:28" ht="114.75">
      <c r="A489" s="18" t="s">
        <v>1932</v>
      </c>
      <c r="B489" s="18" t="s">
        <v>2255</v>
      </c>
      <c r="C489" s="30"/>
      <c r="D489" s="14">
        <v>1966</v>
      </c>
      <c r="E489" s="14" t="s">
        <v>842</v>
      </c>
      <c r="F489" s="14" t="s">
        <v>1025</v>
      </c>
      <c r="G489" s="14" t="s">
        <v>1026</v>
      </c>
      <c r="H489" s="14" t="s">
        <v>1834</v>
      </c>
      <c r="I489" s="14" t="s">
        <v>1384</v>
      </c>
      <c r="J489" s="14" t="s">
        <v>2452</v>
      </c>
      <c r="K489" s="14" t="s">
        <v>2023</v>
      </c>
      <c r="L489" s="14" t="s">
        <v>1657</v>
      </c>
      <c r="O489" s="14" t="s">
        <v>1415</v>
      </c>
      <c r="P489" s="14" t="s">
        <v>489</v>
      </c>
      <c r="R489" s="14">
        <v>14</v>
      </c>
      <c r="U489" s="14">
        <f t="shared" si="60"/>
      </c>
      <c r="V489" s="14">
        <f t="shared" si="61"/>
        <v>1</v>
      </c>
      <c r="W489" s="14">
        <f t="shared" si="62"/>
        <v>0</v>
      </c>
      <c r="X489" s="14">
        <f t="shared" si="63"/>
        <v>0</v>
      </c>
      <c r="Y489" s="14">
        <f t="shared" si="64"/>
        <v>0</v>
      </c>
      <c r="Z489" s="14">
        <f t="shared" si="65"/>
        <v>0</v>
      </c>
      <c r="AA489" s="14">
        <f t="shared" si="58"/>
        <v>0</v>
      </c>
      <c r="AB489" s="14">
        <f t="shared" si="59"/>
        <v>0</v>
      </c>
    </row>
    <row r="490" spans="1:28" ht="191.25">
      <c r="A490" s="18" t="s">
        <v>1932</v>
      </c>
      <c r="B490" s="18" t="s">
        <v>2255</v>
      </c>
      <c r="C490" s="30"/>
      <c r="D490" s="14">
        <v>1968</v>
      </c>
      <c r="E490" s="14" t="s">
        <v>842</v>
      </c>
      <c r="F490" s="14" t="s">
        <v>1025</v>
      </c>
      <c r="G490" s="14" t="s">
        <v>1026</v>
      </c>
      <c r="H490" s="14" t="s">
        <v>793</v>
      </c>
      <c r="I490" s="14" t="s">
        <v>1384</v>
      </c>
      <c r="J490" s="14" t="s">
        <v>2454</v>
      </c>
      <c r="K490" s="14" t="s">
        <v>968</v>
      </c>
      <c r="L490" s="14" t="s">
        <v>1657</v>
      </c>
      <c r="O490" s="14" t="s">
        <v>1415</v>
      </c>
      <c r="P490" s="14" t="s">
        <v>482</v>
      </c>
      <c r="R490" s="14">
        <v>14</v>
      </c>
      <c r="U490" s="14">
        <f t="shared" si="60"/>
      </c>
      <c r="V490" s="14">
        <f t="shared" si="61"/>
        <v>1</v>
      </c>
      <c r="W490" s="14">
        <f t="shared" si="62"/>
        <v>0</v>
      </c>
      <c r="X490" s="14">
        <f t="shared" si="63"/>
        <v>0</v>
      </c>
      <c r="Y490" s="14">
        <f t="shared" si="64"/>
        <v>0</v>
      </c>
      <c r="Z490" s="14">
        <f t="shared" si="65"/>
        <v>0</v>
      </c>
      <c r="AA490" s="14">
        <f t="shared" si="58"/>
        <v>0</v>
      </c>
      <c r="AB490" s="14">
        <f t="shared" si="59"/>
        <v>0</v>
      </c>
    </row>
    <row r="491" spans="1:28" ht="63.75">
      <c r="A491" s="18" t="s">
        <v>1932</v>
      </c>
      <c r="B491" s="18" t="s">
        <v>2255</v>
      </c>
      <c r="C491" s="30"/>
      <c r="D491" s="14">
        <v>2151</v>
      </c>
      <c r="E491" s="14" t="s">
        <v>1983</v>
      </c>
      <c r="F491" s="14" t="s">
        <v>1948</v>
      </c>
      <c r="G491" s="14" t="s">
        <v>1949</v>
      </c>
      <c r="H491" s="14" t="s">
        <v>1702</v>
      </c>
      <c r="I491" s="14" t="s">
        <v>1384</v>
      </c>
      <c r="J491" s="14" t="s">
        <v>2003</v>
      </c>
      <c r="K491" s="14" t="s">
        <v>2004</v>
      </c>
      <c r="L491" s="14" t="s">
        <v>1125</v>
      </c>
      <c r="O491" s="14" t="s">
        <v>1415</v>
      </c>
      <c r="P491" s="14" t="s">
        <v>754</v>
      </c>
      <c r="R491" s="14">
        <v>14</v>
      </c>
      <c r="U491" s="14">
        <f t="shared" si="60"/>
      </c>
      <c r="V491" s="14">
        <f t="shared" si="61"/>
        <v>1</v>
      </c>
      <c r="W491" s="14">
        <f t="shared" si="62"/>
        <v>0</v>
      </c>
      <c r="X491" s="14">
        <f t="shared" si="63"/>
        <v>0</v>
      </c>
      <c r="Y491" s="14">
        <f t="shared" si="64"/>
        <v>0</v>
      </c>
      <c r="Z491" s="14">
        <f t="shared" si="65"/>
        <v>0</v>
      </c>
      <c r="AA491" s="14">
        <f t="shared" si="58"/>
        <v>0</v>
      </c>
      <c r="AB491" s="14">
        <f t="shared" si="59"/>
        <v>0</v>
      </c>
    </row>
    <row r="492" spans="1:28" ht="76.5">
      <c r="A492" s="18" t="s">
        <v>1932</v>
      </c>
      <c r="B492" s="18" t="s">
        <v>2255</v>
      </c>
      <c r="C492" s="30"/>
      <c r="D492" s="14">
        <v>2159</v>
      </c>
      <c r="E492" s="14" t="s">
        <v>1983</v>
      </c>
      <c r="F492" s="14" t="s">
        <v>653</v>
      </c>
      <c r="G492" s="14" t="s">
        <v>654</v>
      </c>
      <c r="H492" s="14" t="s">
        <v>1940</v>
      </c>
      <c r="I492" s="14" t="s">
        <v>1384</v>
      </c>
      <c r="J492" s="14" t="s">
        <v>2062</v>
      </c>
      <c r="K492" s="14" t="s">
        <v>1607</v>
      </c>
      <c r="L492" s="14" t="s">
        <v>1657</v>
      </c>
      <c r="O492" s="14" t="s">
        <v>1415</v>
      </c>
      <c r="P492" s="14" t="s">
        <v>484</v>
      </c>
      <c r="R492" s="14">
        <v>14</v>
      </c>
      <c r="U492" s="14">
        <f t="shared" si="60"/>
      </c>
      <c r="V492" s="14">
        <f t="shared" si="61"/>
        <v>1</v>
      </c>
      <c r="W492" s="14">
        <f t="shared" si="62"/>
        <v>0</v>
      </c>
      <c r="X492" s="14">
        <f t="shared" si="63"/>
        <v>0</v>
      </c>
      <c r="Y492" s="14">
        <f t="shared" si="64"/>
        <v>0</v>
      </c>
      <c r="Z492" s="14">
        <f t="shared" si="65"/>
        <v>0</v>
      </c>
      <c r="AA492" s="14">
        <f t="shared" si="58"/>
        <v>0</v>
      </c>
      <c r="AB492" s="14">
        <f t="shared" si="59"/>
        <v>0</v>
      </c>
    </row>
    <row r="493" spans="1:28" ht="63.75">
      <c r="A493" s="18" t="s">
        <v>1932</v>
      </c>
      <c r="B493" s="18" t="s">
        <v>2255</v>
      </c>
      <c r="C493" s="30"/>
      <c r="D493" s="14">
        <v>2161</v>
      </c>
      <c r="E493" s="14" t="s">
        <v>1608</v>
      </c>
      <c r="F493" s="14" t="s">
        <v>663</v>
      </c>
      <c r="G493" s="14" t="s">
        <v>652</v>
      </c>
      <c r="H493" s="14" t="s">
        <v>1834</v>
      </c>
      <c r="I493" s="14" t="s">
        <v>1384</v>
      </c>
      <c r="J493" s="14" t="s">
        <v>1611</v>
      </c>
      <c r="K493" s="14" t="s">
        <v>1612</v>
      </c>
      <c r="L493" s="14" t="s">
        <v>1657</v>
      </c>
      <c r="O493" s="14" t="s">
        <v>1415</v>
      </c>
      <c r="P493" s="14" t="s">
        <v>2128</v>
      </c>
      <c r="R493" s="14">
        <v>14</v>
      </c>
      <c r="U493" s="14">
        <f t="shared" si="60"/>
      </c>
      <c r="V493" s="14">
        <f t="shared" si="61"/>
        <v>1</v>
      </c>
      <c r="W493" s="14">
        <f t="shared" si="62"/>
        <v>0</v>
      </c>
      <c r="X493" s="14">
        <f t="shared" si="63"/>
        <v>0</v>
      </c>
      <c r="Y493" s="14">
        <f t="shared" si="64"/>
        <v>0</v>
      </c>
      <c r="Z493" s="14">
        <f t="shared" si="65"/>
        <v>0</v>
      </c>
      <c r="AA493" s="14">
        <f t="shared" si="58"/>
        <v>0</v>
      </c>
      <c r="AB493" s="14">
        <f t="shared" si="59"/>
        <v>0</v>
      </c>
    </row>
    <row r="494" spans="1:28" ht="102">
      <c r="A494" s="18" t="s">
        <v>1932</v>
      </c>
      <c r="B494" s="18" t="s">
        <v>2255</v>
      </c>
      <c r="C494" s="30"/>
      <c r="D494" s="14">
        <v>2214</v>
      </c>
      <c r="E494" s="14" t="s">
        <v>1109</v>
      </c>
      <c r="F494" s="14" t="s">
        <v>1211</v>
      </c>
      <c r="G494" s="14" t="s">
        <v>699</v>
      </c>
      <c r="H494" s="14" t="s">
        <v>1228</v>
      </c>
      <c r="I494" s="14" t="s">
        <v>1951</v>
      </c>
      <c r="J494" s="14" t="s">
        <v>1107</v>
      </c>
      <c r="K494" s="14" t="s">
        <v>1108</v>
      </c>
      <c r="L494" s="14" t="s">
        <v>1657</v>
      </c>
      <c r="O494" s="14" t="s">
        <v>1415</v>
      </c>
      <c r="P494" s="14" t="s">
        <v>482</v>
      </c>
      <c r="R494" s="14">
        <v>14</v>
      </c>
      <c r="U494" s="14">
        <f t="shared" si="60"/>
      </c>
      <c r="V494" s="14">
        <f t="shared" si="61"/>
        <v>1</v>
      </c>
      <c r="W494" s="14">
        <f t="shared" si="62"/>
        <v>0</v>
      </c>
      <c r="X494" s="14">
        <f t="shared" si="63"/>
        <v>0</v>
      </c>
      <c r="Y494" s="14">
        <f t="shared" si="64"/>
        <v>0</v>
      </c>
      <c r="Z494" s="14">
        <f t="shared" si="65"/>
        <v>0</v>
      </c>
      <c r="AA494" s="14">
        <f t="shared" si="58"/>
        <v>0</v>
      </c>
      <c r="AB494" s="14">
        <f t="shared" si="59"/>
        <v>0</v>
      </c>
    </row>
    <row r="495" spans="1:28" ht="51">
      <c r="A495" s="18" t="s">
        <v>1932</v>
      </c>
      <c r="B495" s="18" t="s">
        <v>2255</v>
      </c>
      <c r="C495" s="30"/>
      <c r="D495" s="14">
        <v>2333</v>
      </c>
      <c r="E495" s="14" t="s">
        <v>2599</v>
      </c>
      <c r="F495" s="14"/>
      <c r="G495" s="14"/>
      <c r="H495" s="14"/>
      <c r="I495" s="14" t="s">
        <v>1384</v>
      </c>
      <c r="J495" s="14" t="s">
        <v>1929</v>
      </c>
      <c r="K495" s="14" t="s">
        <v>2597</v>
      </c>
      <c r="L495" s="14" t="s">
        <v>1657</v>
      </c>
      <c r="O495" s="14" t="s">
        <v>1415</v>
      </c>
      <c r="P495" s="14" t="s">
        <v>617</v>
      </c>
      <c r="R495" s="14">
        <v>14</v>
      </c>
      <c r="S495" s="14" t="s">
        <v>497</v>
      </c>
      <c r="U495" s="14">
        <f t="shared" si="60"/>
      </c>
      <c r="V495" s="14">
        <f t="shared" si="61"/>
        <v>1</v>
      </c>
      <c r="W495" s="14">
        <f t="shared" si="62"/>
        <v>0</v>
      </c>
      <c r="X495" s="14">
        <f t="shared" si="63"/>
        <v>0</v>
      </c>
      <c r="Y495" s="14">
        <f t="shared" si="64"/>
        <v>0</v>
      </c>
      <c r="Z495" s="14">
        <f t="shared" si="65"/>
        <v>0</v>
      </c>
      <c r="AA495" s="14">
        <f t="shared" si="58"/>
        <v>0</v>
      </c>
      <c r="AB495" s="14">
        <f t="shared" si="59"/>
        <v>0</v>
      </c>
    </row>
    <row r="496" spans="1:28" ht="102">
      <c r="A496" s="18" t="s">
        <v>1932</v>
      </c>
      <c r="B496" s="18" t="s">
        <v>2255</v>
      </c>
      <c r="C496" s="30"/>
      <c r="D496" s="14">
        <v>92</v>
      </c>
      <c r="E496" s="14" t="s">
        <v>226</v>
      </c>
      <c r="F496" s="14" t="s">
        <v>1029</v>
      </c>
      <c r="G496" s="14" t="s">
        <v>1026</v>
      </c>
      <c r="H496" s="14" t="s">
        <v>1717</v>
      </c>
      <c r="I496" s="14" t="s">
        <v>1384</v>
      </c>
      <c r="J496" s="14" t="s">
        <v>1784</v>
      </c>
      <c r="K496" s="14" t="s">
        <v>1172</v>
      </c>
      <c r="L496" s="14" t="s">
        <v>598</v>
      </c>
      <c r="O496" s="14" t="s">
        <v>1961</v>
      </c>
      <c r="P496" s="14" t="s">
        <v>618</v>
      </c>
      <c r="R496" s="14">
        <v>14</v>
      </c>
      <c r="U496" s="14">
        <f t="shared" si="60"/>
      </c>
      <c r="V496" s="14">
        <f t="shared" si="61"/>
        <v>1</v>
      </c>
      <c r="W496" s="14">
        <f t="shared" si="62"/>
        <v>0</v>
      </c>
      <c r="X496" s="14">
        <f t="shared" si="63"/>
        <v>0</v>
      </c>
      <c r="Y496" s="14">
        <f t="shared" si="64"/>
        <v>0</v>
      </c>
      <c r="Z496" s="14">
        <f t="shared" si="65"/>
        <v>0</v>
      </c>
      <c r="AA496" s="14">
        <f t="shared" si="58"/>
        <v>0</v>
      </c>
      <c r="AB496" s="14">
        <f t="shared" si="59"/>
        <v>0</v>
      </c>
    </row>
    <row r="497" spans="1:28" ht="25.5">
      <c r="A497" s="18" t="s">
        <v>1932</v>
      </c>
      <c r="B497" s="18" t="s">
        <v>2255</v>
      </c>
      <c r="C497" s="30"/>
      <c r="D497" s="14">
        <v>97</v>
      </c>
      <c r="E497" s="14" t="s">
        <v>226</v>
      </c>
      <c r="F497" s="14" t="s">
        <v>1161</v>
      </c>
      <c r="G497" s="14" t="s">
        <v>1162</v>
      </c>
      <c r="H497" s="14"/>
      <c r="I497" s="14" t="s">
        <v>1384</v>
      </c>
      <c r="J497" s="14" t="s">
        <v>1163</v>
      </c>
      <c r="K497" s="14" t="s">
        <v>1164</v>
      </c>
      <c r="L497" s="14" t="s">
        <v>598</v>
      </c>
      <c r="O497" s="14" t="s">
        <v>1961</v>
      </c>
      <c r="P497" s="14" t="s">
        <v>2172</v>
      </c>
      <c r="R497" s="14">
        <v>14</v>
      </c>
      <c r="U497" s="14">
        <f t="shared" si="60"/>
      </c>
      <c r="V497" s="14">
        <f t="shared" si="61"/>
        <v>1</v>
      </c>
      <c r="W497" s="14">
        <f t="shared" si="62"/>
        <v>0</v>
      </c>
      <c r="X497" s="14">
        <f t="shared" si="63"/>
        <v>0</v>
      </c>
      <c r="Y497" s="14">
        <f t="shared" si="64"/>
        <v>0</v>
      </c>
      <c r="Z497" s="14">
        <f t="shared" si="65"/>
        <v>0</v>
      </c>
      <c r="AA497" s="14">
        <f t="shared" si="58"/>
        <v>0</v>
      </c>
      <c r="AB497" s="14">
        <f t="shared" si="59"/>
        <v>0</v>
      </c>
    </row>
    <row r="498" spans="1:28" ht="51">
      <c r="A498" s="18" t="s">
        <v>1932</v>
      </c>
      <c r="B498" s="18" t="s">
        <v>2255</v>
      </c>
      <c r="C498" s="30"/>
      <c r="D498" s="14">
        <v>251</v>
      </c>
      <c r="E498" s="14" t="s">
        <v>883</v>
      </c>
      <c r="F498" s="14" t="s">
        <v>1948</v>
      </c>
      <c r="G498" s="14" t="s">
        <v>1949</v>
      </c>
      <c r="H498" s="14" t="s">
        <v>1858</v>
      </c>
      <c r="I498" s="14" t="s">
        <v>1384</v>
      </c>
      <c r="J498" s="14" t="s">
        <v>964</v>
      </c>
      <c r="K498" s="14" t="s">
        <v>965</v>
      </c>
      <c r="L498" s="14" t="s">
        <v>1125</v>
      </c>
      <c r="O498" s="14" t="s">
        <v>1961</v>
      </c>
      <c r="P498" s="14" t="s">
        <v>1488</v>
      </c>
      <c r="R498" s="14">
        <v>14</v>
      </c>
      <c r="U498" s="14">
        <f t="shared" si="60"/>
      </c>
      <c r="V498" s="14">
        <f t="shared" si="61"/>
        <v>1</v>
      </c>
      <c r="W498" s="14">
        <f t="shared" si="62"/>
        <v>0</v>
      </c>
      <c r="X498" s="14">
        <f t="shared" si="63"/>
        <v>0</v>
      </c>
      <c r="Y498" s="14">
        <f t="shared" si="64"/>
        <v>0</v>
      </c>
      <c r="Z498" s="14">
        <f t="shared" si="65"/>
        <v>0</v>
      </c>
      <c r="AA498" s="14">
        <f t="shared" si="58"/>
        <v>0</v>
      </c>
      <c r="AB498" s="14">
        <f t="shared" si="59"/>
        <v>0</v>
      </c>
    </row>
    <row r="499" spans="1:28" ht="63.75">
      <c r="A499" s="18" t="s">
        <v>1932</v>
      </c>
      <c r="B499" s="18" t="s">
        <v>2255</v>
      </c>
      <c r="C499" s="30"/>
      <c r="D499" s="14">
        <v>341</v>
      </c>
      <c r="E499" s="14" t="s">
        <v>262</v>
      </c>
      <c r="F499" s="14" t="s">
        <v>265</v>
      </c>
      <c r="G499" s="14" t="s">
        <v>1852</v>
      </c>
      <c r="H499" s="14" t="s">
        <v>1841</v>
      </c>
      <c r="I499" s="14" t="s">
        <v>1384</v>
      </c>
      <c r="J499" s="14" t="s">
        <v>266</v>
      </c>
      <c r="K499" s="14" t="s">
        <v>267</v>
      </c>
      <c r="L499" s="14" t="s">
        <v>1125</v>
      </c>
      <c r="O499" s="14" t="s">
        <v>1961</v>
      </c>
      <c r="P499" s="14" t="s">
        <v>1489</v>
      </c>
      <c r="R499" s="14">
        <v>14</v>
      </c>
      <c r="U499" s="14">
        <f t="shared" si="60"/>
      </c>
      <c r="V499" s="14">
        <f t="shared" si="61"/>
        <v>1</v>
      </c>
      <c r="W499" s="14">
        <f t="shared" si="62"/>
        <v>0</v>
      </c>
      <c r="X499" s="14">
        <f t="shared" si="63"/>
        <v>0</v>
      </c>
      <c r="Y499" s="14">
        <f t="shared" si="64"/>
        <v>0</v>
      </c>
      <c r="Z499" s="14">
        <f t="shared" si="65"/>
        <v>0</v>
      </c>
      <c r="AA499" s="14">
        <f t="shared" si="58"/>
        <v>0</v>
      </c>
      <c r="AB499" s="14">
        <f t="shared" si="59"/>
        <v>0</v>
      </c>
    </row>
    <row r="500" spans="1:28" ht="51">
      <c r="A500" s="18" t="s">
        <v>1932</v>
      </c>
      <c r="B500" s="18" t="s">
        <v>2255</v>
      </c>
      <c r="C500" s="30"/>
      <c r="D500" s="14">
        <v>425</v>
      </c>
      <c r="E500" s="14" t="s">
        <v>1581</v>
      </c>
      <c r="F500" s="14" t="s">
        <v>1522</v>
      </c>
      <c r="G500" s="14" t="s">
        <v>2283</v>
      </c>
      <c r="H500" s="14" t="s">
        <v>1852</v>
      </c>
      <c r="I500" s="14" t="s">
        <v>1384</v>
      </c>
      <c r="J500" s="14" t="s">
        <v>884</v>
      </c>
      <c r="K500" s="14" t="s">
        <v>885</v>
      </c>
      <c r="L500" s="14" t="s">
        <v>1125</v>
      </c>
      <c r="O500" s="14" t="s">
        <v>1961</v>
      </c>
      <c r="P500" s="14" t="s">
        <v>28</v>
      </c>
      <c r="R500" s="14">
        <v>14</v>
      </c>
      <c r="U500" s="14">
        <f t="shared" si="60"/>
      </c>
      <c r="V500" s="14">
        <f t="shared" si="61"/>
        <v>1</v>
      </c>
      <c r="W500" s="14">
        <f t="shared" si="62"/>
        <v>0</v>
      </c>
      <c r="X500" s="14">
        <f t="shared" si="63"/>
        <v>0</v>
      </c>
      <c r="Y500" s="14">
        <f t="shared" si="64"/>
        <v>0</v>
      </c>
      <c r="Z500" s="14">
        <f t="shared" si="65"/>
        <v>0</v>
      </c>
      <c r="AA500" s="14">
        <f t="shared" si="58"/>
        <v>0</v>
      </c>
      <c r="AB500" s="14">
        <f t="shared" si="59"/>
        <v>0</v>
      </c>
    </row>
    <row r="501" spans="1:28" ht="38.25">
      <c r="A501" s="18" t="s">
        <v>1932</v>
      </c>
      <c r="B501" s="18" t="s">
        <v>2255</v>
      </c>
      <c r="C501" s="30"/>
      <c r="D501" s="14">
        <v>432</v>
      </c>
      <c r="E501" s="14" t="s">
        <v>1581</v>
      </c>
      <c r="F501" s="14" t="s">
        <v>891</v>
      </c>
      <c r="G501" s="14" t="s">
        <v>72</v>
      </c>
      <c r="H501" s="14" t="s">
        <v>1716</v>
      </c>
      <c r="I501" s="14" t="s">
        <v>1384</v>
      </c>
      <c r="J501" s="14" t="s">
        <v>892</v>
      </c>
      <c r="K501" s="14" t="s">
        <v>893</v>
      </c>
      <c r="L501" s="14" t="s">
        <v>1125</v>
      </c>
      <c r="O501" s="14" t="s">
        <v>1961</v>
      </c>
      <c r="P501" s="14" t="s">
        <v>550</v>
      </c>
      <c r="R501" s="14">
        <v>14</v>
      </c>
      <c r="U501" s="14">
        <f t="shared" si="60"/>
      </c>
      <c r="V501" s="14">
        <f t="shared" si="61"/>
        <v>1</v>
      </c>
      <c r="W501" s="14">
        <f t="shared" si="62"/>
        <v>0</v>
      </c>
      <c r="X501" s="14">
        <f t="shared" si="63"/>
        <v>0</v>
      </c>
      <c r="Y501" s="14">
        <f t="shared" si="64"/>
        <v>0</v>
      </c>
      <c r="Z501" s="14">
        <f t="shared" si="65"/>
        <v>0</v>
      </c>
      <c r="AA501" s="14">
        <f t="shared" si="58"/>
        <v>0</v>
      </c>
      <c r="AB501" s="14">
        <f t="shared" si="59"/>
        <v>0</v>
      </c>
    </row>
    <row r="502" spans="1:28" ht="127.5">
      <c r="A502" s="18" t="s">
        <v>1932</v>
      </c>
      <c r="B502" s="18" t="s">
        <v>2255</v>
      </c>
      <c r="C502" s="30"/>
      <c r="D502" s="14">
        <v>783</v>
      </c>
      <c r="E502" s="14" t="s">
        <v>2635</v>
      </c>
      <c r="F502" s="14" t="s">
        <v>1029</v>
      </c>
      <c r="G502" s="14" t="s">
        <v>1026</v>
      </c>
      <c r="H502" s="14" t="s">
        <v>1954</v>
      </c>
      <c r="I502" s="14" t="s">
        <v>1951</v>
      </c>
      <c r="J502" s="14" t="s">
        <v>723</v>
      </c>
      <c r="K502" s="14" t="s">
        <v>724</v>
      </c>
      <c r="L502" s="14" t="s">
        <v>1657</v>
      </c>
      <c r="O502" s="14" t="s">
        <v>1961</v>
      </c>
      <c r="P502" s="14" t="s">
        <v>469</v>
      </c>
      <c r="R502" s="14">
        <v>14</v>
      </c>
      <c r="U502" s="14">
        <f t="shared" si="60"/>
      </c>
      <c r="V502" s="14">
        <f t="shared" si="61"/>
        <v>1</v>
      </c>
      <c r="W502" s="14">
        <f t="shared" si="62"/>
        <v>0</v>
      </c>
      <c r="X502" s="14">
        <f t="shared" si="63"/>
        <v>0</v>
      </c>
      <c r="Y502" s="14">
        <f t="shared" si="64"/>
        <v>0</v>
      </c>
      <c r="Z502" s="14">
        <f t="shared" si="65"/>
        <v>0</v>
      </c>
      <c r="AA502" s="14">
        <f t="shared" si="58"/>
        <v>0</v>
      </c>
      <c r="AB502" s="14">
        <f t="shared" si="59"/>
        <v>0</v>
      </c>
    </row>
    <row r="503" spans="1:28" ht="102">
      <c r="A503" s="18" t="s">
        <v>1932</v>
      </c>
      <c r="B503" s="18" t="s">
        <v>2255</v>
      </c>
      <c r="C503" s="30"/>
      <c r="D503" s="14">
        <v>1007</v>
      </c>
      <c r="E503" s="14" t="s">
        <v>805</v>
      </c>
      <c r="F503" s="14" t="s">
        <v>712</v>
      </c>
      <c r="G503" s="14" t="s">
        <v>1950</v>
      </c>
      <c r="H503" s="14" t="s">
        <v>652</v>
      </c>
      <c r="I503" s="14" t="s">
        <v>1384</v>
      </c>
      <c r="J503" s="14" t="s">
        <v>806</v>
      </c>
      <c r="K503" s="14" t="s">
        <v>807</v>
      </c>
      <c r="L503" s="14" t="s">
        <v>1125</v>
      </c>
      <c r="O503" s="14" t="s">
        <v>1961</v>
      </c>
      <c r="P503" s="14" t="s">
        <v>2300</v>
      </c>
      <c r="R503" s="14">
        <v>14</v>
      </c>
      <c r="U503" s="14">
        <f t="shared" si="60"/>
      </c>
      <c r="V503" s="14">
        <f t="shared" si="61"/>
        <v>1</v>
      </c>
      <c r="W503" s="14">
        <f t="shared" si="62"/>
        <v>0</v>
      </c>
      <c r="X503" s="14">
        <f t="shared" si="63"/>
        <v>0</v>
      </c>
      <c r="Y503" s="14">
        <f t="shared" si="64"/>
        <v>0</v>
      </c>
      <c r="Z503" s="14">
        <f t="shared" si="65"/>
        <v>0</v>
      </c>
      <c r="AA503" s="14">
        <f t="shared" si="58"/>
        <v>0</v>
      </c>
      <c r="AB503" s="14">
        <f t="shared" si="59"/>
        <v>0</v>
      </c>
    </row>
    <row r="504" spans="1:28" ht="89.25">
      <c r="A504" s="18" t="s">
        <v>1932</v>
      </c>
      <c r="B504" s="18" t="s">
        <v>2255</v>
      </c>
      <c r="C504" s="30"/>
      <c r="D504" s="14">
        <v>1184</v>
      </c>
      <c r="E504" s="14" t="s">
        <v>2048</v>
      </c>
      <c r="F504" s="14" t="s">
        <v>1948</v>
      </c>
      <c r="G504" s="14" t="s">
        <v>1949</v>
      </c>
      <c r="H504" s="14" t="s">
        <v>663</v>
      </c>
      <c r="I504" s="14" t="s">
        <v>1384</v>
      </c>
      <c r="J504" s="14" t="s">
        <v>2134</v>
      </c>
      <c r="K504" s="14" t="s">
        <v>2135</v>
      </c>
      <c r="L504" s="14" t="s">
        <v>1125</v>
      </c>
      <c r="O504" s="14" t="s">
        <v>1961</v>
      </c>
      <c r="P504" s="14" t="s">
        <v>1973</v>
      </c>
      <c r="R504" s="14">
        <v>14</v>
      </c>
      <c r="U504" s="14">
        <f t="shared" si="60"/>
      </c>
      <c r="V504" s="14">
        <f t="shared" si="61"/>
        <v>1</v>
      </c>
      <c r="W504" s="14">
        <f t="shared" si="62"/>
        <v>0</v>
      </c>
      <c r="X504" s="14">
        <f t="shared" si="63"/>
        <v>0</v>
      </c>
      <c r="Y504" s="14">
        <f t="shared" si="64"/>
        <v>0</v>
      </c>
      <c r="Z504" s="14">
        <f t="shared" si="65"/>
        <v>0</v>
      </c>
      <c r="AA504" s="14">
        <f t="shared" si="58"/>
        <v>0</v>
      </c>
      <c r="AB504" s="14">
        <f t="shared" si="59"/>
        <v>0</v>
      </c>
    </row>
    <row r="505" spans="1:28" ht="38.25">
      <c r="A505" s="18" t="s">
        <v>1932</v>
      </c>
      <c r="B505" s="18" t="s">
        <v>2255</v>
      </c>
      <c r="C505" s="30"/>
      <c r="D505" s="14">
        <v>1185</v>
      </c>
      <c r="E505" s="14" t="s">
        <v>2048</v>
      </c>
      <c r="F505" s="14" t="s">
        <v>1948</v>
      </c>
      <c r="G505" s="14" t="s">
        <v>1949</v>
      </c>
      <c r="H505" s="14" t="s">
        <v>1834</v>
      </c>
      <c r="I505" s="14" t="s">
        <v>1384</v>
      </c>
      <c r="J505" s="14" t="s">
        <v>2136</v>
      </c>
      <c r="K505" s="14" t="s">
        <v>2312</v>
      </c>
      <c r="L505" s="14" t="s">
        <v>1125</v>
      </c>
      <c r="O505" s="14" t="s">
        <v>1961</v>
      </c>
      <c r="P505" s="14" t="s">
        <v>1974</v>
      </c>
      <c r="R505" s="14">
        <v>14</v>
      </c>
      <c r="U505" s="14">
        <f t="shared" si="60"/>
      </c>
      <c r="V505" s="14">
        <f t="shared" si="61"/>
        <v>1</v>
      </c>
      <c r="W505" s="14">
        <f t="shared" si="62"/>
        <v>0</v>
      </c>
      <c r="X505" s="14">
        <f t="shared" si="63"/>
        <v>0</v>
      </c>
      <c r="Y505" s="14">
        <f t="shared" si="64"/>
        <v>0</v>
      </c>
      <c r="Z505" s="14">
        <f t="shared" si="65"/>
        <v>0</v>
      </c>
      <c r="AA505" s="14">
        <f t="shared" si="58"/>
        <v>0</v>
      </c>
      <c r="AB505" s="14">
        <f t="shared" si="59"/>
        <v>0</v>
      </c>
    </row>
    <row r="506" spans="1:28" ht="38.25">
      <c r="A506" s="18" t="s">
        <v>1932</v>
      </c>
      <c r="B506" s="18" t="s">
        <v>2255</v>
      </c>
      <c r="C506" s="30"/>
      <c r="D506" s="14">
        <v>1268</v>
      </c>
      <c r="E506" s="14" t="s">
        <v>2048</v>
      </c>
      <c r="F506" s="14" t="s">
        <v>653</v>
      </c>
      <c r="G506" s="14" t="s">
        <v>654</v>
      </c>
      <c r="H506" s="14" t="s">
        <v>1841</v>
      </c>
      <c r="I506" s="14" t="s">
        <v>1384</v>
      </c>
      <c r="J506" s="14" t="s">
        <v>1525</v>
      </c>
      <c r="K506" s="14" t="s">
        <v>1529</v>
      </c>
      <c r="L506" s="14" t="s">
        <v>1125</v>
      </c>
      <c r="O506" s="14" t="s">
        <v>1961</v>
      </c>
      <c r="P506" s="14" t="s">
        <v>1975</v>
      </c>
      <c r="R506" s="14">
        <v>14</v>
      </c>
      <c r="U506" s="14">
        <f t="shared" si="60"/>
      </c>
      <c r="V506" s="14">
        <f t="shared" si="61"/>
        <v>1</v>
      </c>
      <c r="W506" s="14">
        <f t="shared" si="62"/>
        <v>0</v>
      </c>
      <c r="X506" s="14">
        <f t="shared" si="63"/>
        <v>0</v>
      </c>
      <c r="Y506" s="14">
        <f t="shared" si="64"/>
        <v>0</v>
      </c>
      <c r="Z506" s="14">
        <f t="shared" si="65"/>
        <v>0</v>
      </c>
      <c r="AA506" s="14">
        <f t="shared" si="58"/>
        <v>0</v>
      </c>
      <c r="AB506" s="14">
        <f t="shared" si="59"/>
        <v>0</v>
      </c>
    </row>
    <row r="507" spans="1:28" ht="63.75">
      <c r="A507" s="18" t="s">
        <v>1932</v>
      </c>
      <c r="B507" s="18" t="s">
        <v>2255</v>
      </c>
      <c r="C507" s="30"/>
      <c r="D507" s="14">
        <v>1269</v>
      </c>
      <c r="E507" s="14" t="s">
        <v>2048</v>
      </c>
      <c r="F507" s="14" t="s">
        <v>653</v>
      </c>
      <c r="G507" s="14" t="s">
        <v>654</v>
      </c>
      <c r="H507" s="14" t="s">
        <v>1852</v>
      </c>
      <c r="I507" s="14" t="s">
        <v>1384</v>
      </c>
      <c r="J507" s="14" t="s">
        <v>1530</v>
      </c>
      <c r="K507" s="14" t="s">
        <v>1531</v>
      </c>
      <c r="L507" s="14" t="s">
        <v>1657</v>
      </c>
      <c r="M507" s="14" t="s">
        <v>1857</v>
      </c>
      <c r="O507" s="14" t="s">
        <v>1961</v>
      </c>
      <c r="P507" s="14" t="s">
        <v>471</v>
      </c>
      <c r="R507" s="14">
        <v>14</v>
      </c>
      <c r="U507" s="14">
        <f t="shared" si="60"/>
      </c>
      <c r="V507" s="14">
        <f t="shared" si="61"/>
        <v>1</v>
      </c>
      <c r="W507" s="14">
        <f t="shared" si="62"/>
        <v>0</v>
      </c>
      <c r="X507" s="14">
        <f t="shared" si="63"/>
        <v>0</v>
      </c>
      <c r="Y507" s="14">
        <f t="shared" si="64"/>
        <v>0</v>
      </c>
      <c r="Z507" s="14">
        <f t="shared" si="65"/>
        <v>0</v>
      </c>
      <c r="AA507" s="14">
        <f t="shared" si="58"/>
        <v>0</v>
      </c>
      <c r="AB507" s="14">
        <f t="shared" si="59"/>
        <v>0</v>
      </c>
    </row>
    <row r="508" spans="1:28" ht="102">
      <c r="A508" s="18" t="s">
        <v>1932</v>
      </c>
      <c r="B508" s="18" t="s">
        <v>2255</v>
      </c>
      <c r="C508" s="30"/>
      <c r="D508" s="14">
        <v>1368</v>
      </c>
      <c r="E508" s="14" t="s">
        <v>2048</v>
      </c>
      <c r="F508" s="14" t="s">
        <v>1024</v>
      </c>
      <c r="G508" s="14" t="s">
        <v>2420</v>
      </c>
      <c r="H508" s="14" t="s">
        <v>1844</v>
      </c>
      <c r="I508" s="14" t="s">
        <v>1384</v>
      </c>
      <c r="J508" s="14" t="s">
        <v>2423</v>
      </c>
      <c r="K508" s="14" t="s">
        <v>2424</v>
      </c>
      <c r="L508" s="14" t="s">
        <v>1657</v>
      </c>
      <c r="O508" s="14" t="s">
        <v>1961</v>
      </c>
      <c r="P508" s="14" t="s">
        <v>466</v>
      </c>
      <c r="R508" s="14">
        <v>14</v>
      </c>
      <c r="U508" s="14">
        <f t="shared" si="60"/>
      </c>
      <c r="V508" s="14">
        <f t="shared" si="61"/>
        <v>1</v>
      </c>
      <c r="W508" s="14">
        <f t="shared" si="62"/>
        <v>0</v>
      </c>
      <c r="X508" s="14">
        <f t="shared" si="63"/>
        <v>0</v>
      </c>
      <c r="Y508" s="14">
        <f t="shared" si="64"/>
        <v>0</v>
      </c>
      <c r="Z508" s="14">
        <f t="shared" si="65"/>
        <v>0</v>
      </c>
      <c r="AA508" s="14">
        <f aca="true" t="shared" si="66" ref="AA508:AA571">IF(OR(U508="easy",OR(U508="medium",U508="hard")),1,0)</f>
        <v>0</v>
      </c>
      <c r="AB508" s="14">
        <f aca="true" t="shared" si="67" ref="AB508:AB571">IF(SUM(V508:AA508)=0,1,0)</f>
        <v>0</v>
      </c>
    </row>
    <row r="509" spans="1:28" ht="89.25">
      <c r="A509" s="18" t="s">
        <v>1932</v>
      </c>
      <c r="B509" s="18" t="s">
        <v>2255</v>
      </c>
      <c r="C509" s="30"/>
      <c r="D509" s="14">
        <v>1610</v>
      </c>
      <c r="E509" s="14" t="s">
        <v>1478</v>
      </c>
      <c r="F509" s="14" t="s">
        <v>1161</v>
      </c>
      <c r="G509" s="14" t="s">
        <v>1162</v>
      </c>
      <c r="H509" s="14"/>
      <c r="I509" s="14" t="s">
        <v>1384</v>
      </c>
      <c r="J509" s="14" t="s">
        <v>1034</v>
      </c>
      <c r="K509" s="14" t="s">
        <v>1035</v>
      </c>
      <c r="L509" s="14" t="s">
        <v>598</v>
      </c>
      <c r="O509" s="14" t="s">
        <v>1961</v>
      </c>
      <c r="P509" s="14" t="s">
        <v>2172</v>
      </c>
      <c r="R509" s="14">
        <v>14</v>
      </c>
      <c r="U509" s="14">
        <f t="shared" si="60"/>
      </c>
      <c r="V509" s="14">
        <f t="shared" si="61"/>
        <v>1</v>
      </c>
      <c r="W509" s="14">
        <f t="shared" si="62"/>
        <v>0</v>
      </c>
      <c r="X509" s="14">
        <f t="shared" si="63"/>
        <v>0</v>
      </c>
      <c r="Y509" s="14">
        <f t="shared" si="64"/>
        <v>0</v>
      </c>
      <c r="Z509" s="14">
        <f t="shared" si="65"/>
        <v>0</v>
      </c>
      <c r="AA509" s="14">
        <f t="shared" si="66"/>
        <v>0</v>
      </c>
      <c r="AB509" s="14">
        <f t="shared" si="67"/>
        <v>0</v>
      </c>
    </row>
    <row r="510" spans="1:28" ht="25.5">
      <c r="A510" s="18" t="s">
        <v>1932</v>
      </c>
      <c r="B510" s="18" t="s">
        <v>2255</v>
      </c>
      <c r="C510" s="30"/>
      <c r="D510" s="14">
        <v>1749</v>
      </c>
      <c r="E510" s="14" t="s">
        <v>933</v>
      </c>
      <c r="F510" s="14" t="s">
        <v>1030</v>
      </c>
      <c r="G510" s="14" t="s">
        <v>1031</v>
      </c>
      <c r="H510" s="14" t="s">
        <v>1858</v>
      </c>
      <c r="I510" s="14" t="s">
        <v>1951</v>
      </c>
      <c r="J510" s="14" t="s">
        <v>2014</v>
      </c>
      <c r="K510" s="14" t="s">
        <v>2015</v>
      </c>
      <c r="L510" s="14" t="s">
        <v>1125</v>
      </c>
      <c r="O510" s="14" t="s">
        <v>1961</v>
      </c>
      <c r="P510" s="14" t="s">
        <v>2070</v>
      </c>
      <c r="R510" s="14">
        <v>14</v>
      </c>
      <c r="U510" s="14">
        <f t="shared" si="60"/>
      </c>
      <c r="V510" s="14">
        <f t="shared" si="61"/>
        <v>1</v>
      </c>
      <c r="W510" s="14">
        <f t="shared" si="62"/>
        <v>0</v>
      </c>
      <c r="X510" s="14">
        <f t="shared" si="63"/>
        <v>0</v>
      </c>
      <c r="Y510" s="14">
        <f t="shared" si="64"/>
        <v>0</v>
      </c>
      <c r="Z510" s="14">
        <f t="shared" si="65"/>
        <v>0</v>
      </c>
      <c r="AA510" s="14">
        <f t="shared" si="66"/>
        <v>0</v>
      </c>
      <c r="AB510" s="14">
        <f t="shared" si="67"/>
        <v>0</v>
      </c>
    </row>
    <row r="511" spans="1:28" ht="267.75">
      <c r="A511" s="18" t="s">
        <v>1932</v>
      </c>
      <c r="B511" s="18" t="s">
        <v>2255</v>
      </c>
      <c r="C511" s="30"/>
      <c r="D511" s="14">
        <v>1788</v>
      </c>
      <c r="E511" s="14" t="s">
        <v>2016</v>
      </c>
      <c r="F511" s="14" t="s">
        <v>791</v>
      </c>
      <c r="G511" s="14"/>
      <c r="H511" s="14"/>
      <c r="I511" s="14" t="s">
        <v>1384</v>
      </c>
      <c r="J511" s="14" t="s">
        <v>1998</v>
      </c>
      <c r="K511" s="14" t="s">
        <v>1999</v>
      </c>
      <c r="L511" s="14" t="s">
        <v>1657</v>
      </c>
      <c r="O511" s="14" t="s">
        <v>1961</v>
      </c>
      <c r="P511" s="14" t="s">
        <v>480</v>
      </c>
      <c r="R511" s="14">
        <v>14</v>
      </c>
      <c r="U511" s="14">
        <f t="shared" si="60"/>
      </c>
      <c r="V511" s="14">
        <f t="shared" si="61"/>
        <v>1</v>
      </c>
      <c r="W511" s="14">
        <f t="shared" si="62"/>
        <v>0</v>
      </c>
      <c r="X511" s="14">
        <f t="shared" si="63"/>
        <v>0</v>
      </c>
      <c r="Y511" s="14">
        <f t="shared" si="64"/>
        <v>0</v>
      </c>
      <c r="Z511" s="14">
        <f t="shared" si="65"/>
        <v>0</v>
      </c>
      <c r="AA511" s="14">
        <f t="shared" si="66"/>
        <v>0</v>
      </c>
      <c r="AB511" s="14">
        <f t="shared" si="67"/>
        <v>0</v>
      </c>
    </row>
    <row r="512" spans="1:28" ht="102">
      <c r="A512" s="18" t="s">
        <v>1932</v>
      </c>
      <c r="B512" s="18" t="s">
        <v>2255</v>
      </c>
      <c r="C512" s="30"/>
      <c r="D512" s="14">
        <v>1887</v>
      </c>
      <c r="E512" s="14" t="s">
        <v>842</v>
      </c>
      <c r="F512" s="14" t="s">
        <v>1718</v>
      </c>
      <c r="G512" s="14" t="s">
        <v>1957</v>
      </c>
      <c r="H512" s="14" t="s">
        <v>1849</v>
      </c>
      <c r="I512" s="14" t="s">
        <v>1384</v>
      </c>
      <c r="J512" s="14" t="s">
        <v>1585</v>
      </c>
      <c r="K512" s="14" t="s">
        <v>1586</v>
      </c>
      <c r="L512" s="14" t="s">
        <v>1657</v>
      </c>
      <c r="O512" s="14" t="s">
        <v>1961</v>
      </c>
      <c r="P512" s="14" t="s">
        <v>483</v>
      </c>
      <c r="R512" s="14">
        <v>14</v>
      </c>
      <c r="U512" s="14">
        <f t="shared" si="60"/>
      </c>
      <c r="V512" s="14">
        <f t="shared" si="61"/>
        <v>1</v>
      </c>
      <c r="W512" s="14">
        <f t="shared" si="62"/>
        <v>0</v>
      </c>
      <c r="X512" s="14">
        <f t="shared" si="63"/>
        <v>0</v>
      </c>
      <c r="Y512" s="14">
        <f t="shared" si="64"/>
        <v>0</v>
      </c>
      <c r="Z512" s="14">
        <f t="shared" si="65"/>
        <v>0</v>
      </c>
      <c r="AA512" s="14">
        <f t="shared" si="66"/>
        <v>0</v>
      </c>
      <c r="AB512" s="14">
        <f t="shared" si="67"/>
        <v>0</v>
      </c>
    </row>
    <row r="513" spans="1:28" ht="76.5">
      <c r="A513" s="18" t="s">
        <v>1932</v>
      </c>
      <c r="B513" s="18" t="s">
        <v>2255</v>
      </c>
      <c r="C513" s="30"/>
      <c r="D513" s="14">
        <v>1916</v>
      </c>
      <c r="E513" s="14" t="s">
        <v>842</v>
      </c>
      <c r="F513" s="14" t="s">
        <v>1211</v>
      </c>
      <c r="G513" s="14" t="s">
        <v>699</v>
      </c>
      <c r="H513" s="14" t="s">
        <v>1720</v>
      </c>
      <c r="I513" s="14" t="s">
        <v>1384</v>
      </c>
      <c r="J513" s="14" t="s">
        <v>1286</v>
      </c>
      <c r="K513" s="14" t="s">
        <v>1820</v>
      </c>
      <c r="L513" s="14" t="s">
        <v>1657</v>
      </c>
      <c r="O513" s="14" t="s">
        <v>1961</v>
      </c>
      <c r="P513" s="14" t="s">
        <v>487</v>
      </c>
      <c r="R513" s="14">
        <v>14</v>
      </c>
      <c r="U513" s="14">
        <f t="shared" si="60"/>
      </c>
      <c r="V513" s="14">
        <f t="shared" si="61"/>
        <v>1</v>
      </c>
      <c r="W513" s="14">
        <f t="shared" si="62"/>
        <v>0</v>
      </c>
      <c r="X513" s="14">
        <f t="shared" si="63"/>
        <v>0</v>
      </c>
      <c r="Y513" s="14">
        <f t="shared" si="64"/>
        <v>0</v>
      </c>
      <c r="Z513" s="14">
        <f t="shared" si="65"/>
        <v>0</v>
      </c>
      <c r="AA513" s="14">
        <f t="shared" si="66"/>
        <v>0</v>
      </c>
      <c r="AB513" s="14">
        <f t="shared" si="67"/>
        <v>0</v>
      </c>
    </row>
    <row r="514" spans="1:28" ht="140.25">
      <c r="A514" s="18" t="s">
        <v>1932</v>
      </c>
      <c r="B514" s="18" t="s">
        <v>2255</v>
      </c>
      <c r="C514" s="30"/>
      <c r="D514" s="14">
        <v>1934</v>
      </c>
      <c r="E514" s="14" t="s">
        <v>842</v>
      </c>
      <c r="F514" s="14" t="s">
        <v>1915</v>
      </c>
      <c r="G514" s="14" t="s">
        <v>61</v>
      </c>
      <c r="H514" s="14" t="s">
        <v>1843</v>
      </c>
      <c r="I514" s="14" t="s">
        <v>1384</v>
      </c>
      <c r="J514" s="14" t="s">
        <v>1917</v>
      </c>
      <c r="K514" s="14" t="s">
        <v>2159</v>
      </c>
      <c r="L514" s="14" t="s">
        <v>1657</v>
      </c>
      <c r="O514" s="14" t="s">
        <v>1961</v>
      </c>
      <c r="P514" s="14" t="s">
        <v>488</v>
      </c>
      <c r="R514" s="14">
        <v>14</v>
      </c>
      <c r="S514" s="14" t="s">
        <v>1432</v>
      </c>
      <c r="U514" s="14">
        <f aca="true" t="shared" si="68" ref="U514:U577">IF(ISBLANK(A514),IF(ISNUMBER(FIND("hard",LOWER(P514),1)),"hard",IF(ISNUMBER(FIND("medium",LOWER(P514),1)),"medium",IF(ISNUMBER(FIND("easy",LOWER(P514),1)),"easy","Unclassified"))),"")</f>
      </c>
      <c r="V514" s="14">
        <f aca="true" t="shared" si="69" ref="V514:V577">IF($A514="Done",1,0)</f>
        <v>1</v>
      </c>
      <c r="W514" s="14">
        <f aca="true" t="shared" si="70" ref="W514:W577">IF($A514="Submission",1,0)</f>
        <v>0</v>
      </c>
      <c r="X514" s="14">
        <f aca="true" t="shared" si="71" ref="X514:X577">IF($A514="Discussion",1,0)</f>
        <v>0</v>
      </c>
      <c r="Y514" s="14">
        <f aca="true" t="shared" si="72" ref="Y514:Y577">IF($A514="Proposed",1,0)</f>
        <v>0</v>
      </c>
      <c r="Z514" s="14">
        <f aca="true" t="shared" si="73" ref="Z514:Z577">IF(AND(M514="E",SUM(V514:Y514)&lt;1),1,0)</f>
        <v>0</v>
      </c>
      <c r="AA514" s="14">
        <f t="shared" si="66"/>
        <v>0</v>
      </c>
      <c r="AB514" s="14">
        <f t="shared" si="67"/>
        <v>0</v>
      </c>
    </row>
    <row r="515" spans="1:28" ht="165.75">
      <c r="A515" s="18" t="s">
        <v>1932</v>
      </c>
      <c r="B515" s="18" t="s">
        <v>2255</v>
      </c>
      <c r="C515" s="30"/>
      <c r="D515" s="14">
        <v>2108</v>
      </c>
      <c r="E515" s="14" t="s">
        <v>1904</v>
      </c>
      <c r="F515" s="14" t="s">
        <v>653</v>
      </c>
      <c r="G515" s="14" t="s">
        <v>658</v>
      </c>
      <c r="H515" s="14" t="s">
        <v>1836</v>
      </c>
      <c r="I515" s="14" t="s">
        <v>1384</v>
      </c>
      <c r="J515" s="14" t="s">
        <v>2600</v>
      </c>
      <c r="K515" s="14" t="s">
        <v>2601</v>
      </c>
      <c r="L515" s="14" t="s">
        <v>1657</v>
      </c>
      <c r="O515" s="14" t="s">
        <v>1961</v>
      </c>
      <c r="P515" s="14" t="s">
        <v>484</v>
      </c>
      <c r="R515" s="14">
        <v>14</v>
      </c>
      <c r="U515" s="14">
        <f t="shared" si="68"/>
      </c>
      <c r="V515" s="14">
        <f t="shared" si="69"/>
        <v>1</v>
      </c>
      <c r="W515" s="14">
        <f t="shared" si="70"/>
        <v>0</v>
      </c>
      <c r="X515" s="14">
        <f t="shared" si="71"/>
        <v>0</v>
      </c>
      <c r="Y515" s="14">
        <f t="shared" si="72"/>
        <v>0</v>
      </c>
      <c r="Z515" s="14">
        <f t="shared" si="73"/>
        <v>0</v>
      </c>
      <c r="AA515" s="14">
        <f t="shared" si="66"/>
        <v>0</v>
      </c>
      <c r="AB515" s="14">
        <f t="shared" si="67"/>
        <v>0</v>
      </c>
    </row>
    <row r="516" spans="1:28" ht="89.25">
      <c r="A516" s="18" t="s">
        <v>1932</v>
      </c>
      <c r="B516" s="18" t="s">
        <v>2255</v>
      </c>
      <c r="C516" s="30"/>
      <c r="D516" s="14">
        <v>2157</v>
      </c>
      <c r="E516" s="14" t="s">
        <v>1983</v>
      </c>
      <c r="F516" s="14" t="s">
        <v>1714</v>
      </c>
      <c r="G516" s="14" t="s">
        <v>1956</v>
      </c>
      <c r="H516" s="14" t="s">
        <v>1382</v>
      </c>
      <c r="I516" s="14" t="s">
        <v>1951</v>
      </c>
      <c r="J516" s="14" t="s">
        <v>2009</v>
      </c>
      <c r="K516" s="14" t="s">
        <v>2061</v>
      </c>
      <c r="L516" s="14" t="s">
        <v>1657</v>
      </c>
      <c r="O516" s="14" t="s">
        <v>1961</v>
      </c>
      <c r="P516" s="14" t="s">
        <v>493</v>
      </c>
      <c r="R516" s="14">
        <v>14</v>
      </c>
      <c r="U516" s="14">
        <f t="shared" si="68"/>
      </c>
      <c r="V516" s="14">
        <f t="shared" si="69"/>
        <v>1</v>
      </c>
      <c r="W516" s="14">
        <f t="shared" si="70"/>
        <v>0</v>
      </c>
      <c r="X516" s="14">
        <f t="shared" si="71"/>
        <v>0</v>
      </c>
      <c r="Y516" s="14">
        <f t="shared" si="72"/>
        <v>0</v>
      </c>
      <c r="Z516" s="14">
        <f t="shared" si="73"/>
        <v>0</v>
      </c>
      <c r="AA516" s="14">
        <f t="shared" si="66"/>
        <v>0</v>
      </c>
      <c r="AB516" s="14">
        <f t="shared" si="67"/>
        <v>0</v>
      </c>
    </row>
    <row r="517" spans="1:28" ht="102">
      <c r="A517" s="18" t="s">
        <v>1932</v>
      </c>
      <c r="B517" s="18" t="s">
        <v>2255</v>
      </c>
      <c r="C517" s="30"/>
      <c r="D517" s="14">
        <v>2295</v>
      </c>
      <c r="E517" s="14" t="s">
        <v>2599</v>
      </c>
      <c r="F517" s="14" t="s">
        <v>2185</v>
      </c>
      <c r="G517" s="14" t="s">
        <v>1858</v>
      </c>
      <c r="H517" s="14" t="s">
        <v>652</v>
      </c>
      <c r="I517" s="14" t="s">
        <v>1951</v>
      </c>
      <c r="J517" s="14" t="s">
        <v>2186</v>
      </c>
      <c r="K517" s="14" t="s">
        <v>1150</v>
      </c>
      <c r="L517" s="14" t="s">
        <v>1125</v>
      </c>
      <c r="O517" s="14" t="s">
        <v>1961</v>
      </c>
      <c r="P517" s="14" t="s">
        <v>1487</v>
      </c>
      <c r="R517" s="14">
        <v>14</v>
      </c>
      <c r="U517" s="14">
        <f t="shared" si="68"/>
      </c>
      <c r="V517" s="14">
        <f t="shared" si="69"/>
        <v>1</v>
      </c>
      <c r="W517" s="14">
        <f t="shared" si="70"/>
        <v>0</v>
      </c>
      <c r="X517" s="14">
        <f t="shared" si="71"/>
        <v>0</v>
      </c>
      <c r="Y517" s="14">
        <f t="shared" si="72"/>
        <v>0</v>
      </c>
      <c r="Z517" s="14">
        <f t="shared" si="73"/>
        <v>0</v>
      </c>
      <c r="AA517" s="14">
        <f t="shared" si="66"/>
        <v>0</v>
      </c>
      <c r="AB517" s="14">
        <f t="shared" si="67"/>
        <v>0</v>
      </c>
    </row>
    <row r="518" spans="1:28" ht="51">
      <c r="A518" s="18" t="s">
        <v>1932</v>
      </c>
      <c r="B518" s="18" t="s">
        <v>2255</v>
      </c>
      <c r="C518" s="30"/>
      <c r="D518" s="14">
        <v>2317</v>
      </c>
      <c r="E518" s="14" t="s">
        <v>2599</v>
      </c>
      <c r="F518" s="14" t="s">
        <v>653</v>
      </c>
      <c r="G518" s="14" t="s">
        <v>654</v>
      </c>
      <c r="H518" s="14" t="s">
        <v>1844</v>
      </c>
      <c r="I518" s="14" t="s">
        <v>1384</v>
      </c>
      <c r="J518" s="14" t="s">
        <v>1557</v>
      </c>
      <c r="K518" s="14" t="s">
        <v>1549</v>
      </c>
      <c r="L518" s="14" t="s">
        <v>1657</v>
      </c>
      <c r="O518" s="14" t="s">
        <v>1961</v>
      </c>
      <c r="P518" s="14" t="s">
        <v>494</v>
      </c>
      <c r="R518" s="14">
        <v>14</v>
      </c>
      <c r="U518" s="14">
        <f t="shared" si="68"/>
      </c>
      <c r="V518" s="14">
        <f t="shared" si="69"/>
        <v>1</v>
      </c>
      <c r="W518" s="14">
        <f t="shared" si="70"/>
        <v>0</v>
      </c>
      <c r="X518" s="14">
        <f t="shared" si="71"/>
        <v>0</v>
      </c>
      <c r="Y518" s="14">
        <f t="shared" si="72"/>
        <v>0</v>
      </c>
      <c r="Z518" s="14">
        <f t="shared" si="73"/>
        <v>0</v>
      </c>
      <c r="AA518" s="14">
        <f t="shared" si="66"/>
        <v>0</v>
      </c>
      <c r="AB518" s="14">
        <f t="shared" si="67"/>
        <v>0</v>
      </c>
    </row>
    <row r="519" spans="1:28" ht="51">
      <c r="A519" s="18" t="s">
        <v>1932</v>
      </c>
      <c r="B519" s="18" t="s">
        <v>2255</v>
      </c>
      <c r="C519" s="30"/>
      <c r="D519" s="14">
        <v>359</v>
      </c>
      <c r="E519" s="14" t="s">
        <v>1581</v>
      </c>
      <c r="F519" s="14" t="s">
        <v>871</v>
      </c>
      <c r="G519" s="14" t="s">
        <v>107</v>
      </c>
      <c r="H519" s="14" t="s">
        <v>652</v>
      </c>
      <c r="I519" s="14" t="s">
        <v>1384</v>
      </c>
      <c r="J519" s="14" t="s">
        <v>763</v>
      </c>
      <c r="K519" s="14" t="s">
        <v>764</v>
      </c>
      <c r="L519" s="14" t="s">
        <v>1125</v>
      </c>
      <c r="O519" s="14" t="s">
        <v>272</v>
      </c>
      <c r="P519" s="14" t="s">
        <v>1490</v>
      </c>
      <c r="R519" s="14">
        <v>14</v>
      </c>
      <c r="U519" s="14">
        <f t="shared" si="68"/>
      </c>
      <c r="V519" s="14">
        <f t="shared" si="69"/>
        <v>1</v>
      </c>
      <c r="W519" s="14">
        <f t="shared" si="70"/>
        <v>0</v>
      </c>
      <c r="X519" s="14">
        <f t="shared" si="71"/>
        <v>0</v>
      </c>
      <c r="Y519" s="14">
        <f t="shared" si="72"/>
        <v>0</v>
      </c>
      <c r="Z519" s="14">
        <f t="shared" si="73"/>
        <v>0</v>
      </c>
      <c r="AA519" s="14">
        <f t="shared" si="66"/>
        <v>0</v>
      </c>
      <c r="AB519" s="14">
        <f t="shared" si="67"/>
        <v>0</v>
      </c>
    </row>
    <row r="520" spans="1:28" ht="89.25">
      <c r="A520" s="18" t="s">
        <v>1932</v>
      </c>
      <c r="B520" s="18" t="s">
        <v>2255</v>
      </c>
      <c r="C520" s="30"/>
      <c r="D520" s="14">
        <v>852</v>
      </c>
      <c r="E520" s="14" t="s">
        <v>1409</v>
      </c>
      <c r="F520" s="14" t="s">
        <v>1776</v>
      </c>
      <c r="G520" s="14" t="s">
        <v>797</v>
      </c>
      <c r="H520" s="14" t="s">
        <v>1719</v>
      </c>
      <c r="I520" s="14" t="s">
        <v>1384</v>
      </c>
      <c r="J520" s="14" t="s">
        <v>527</v>
      </c>
      <c r="K520" s="14" t="s">
        <v>528</v>
      </c>
      <c r="L520" s="14" t="s">
        <v>1125</v>
      </c>
      <c r="O520" s="14" t="s">
        <v>272</v>
      </c>
      <c r="P520" s="14" t="s">
        <v>2297</v>
      </c>
      <c r="R520" s="14">
        <v>14</v>
      </c>
      <c r="U520" s="14">
        <f t="shared" si="68"/>
      </c>
      <c r="V520" s="14">
        <f t="shared" si="69"/>
        <v>1</v>
      </c>
      <c r="W520" s="14">
        <f t="shared" si="70"/>
        <v>0</v>
      </c>
      <c r="X520" s="14">
        <f t="shared" si="71"/>
        <v>0</v>
      </c>
      <c r="Y520" s="14">
        <f t="shared" si="72"/>
        <v>0</v>
      </c>
      <c r="Z520" s="14">
        <f t="shared" si="73"/>
        <v>0</v>
      </c>
      <c r="AA520" s="14">
        <f t="shared" si="66"/>
        <v>0</v>
      </c>
      <c r="AB520" s="14">
        <f t="shared" si="67"/>
        <v>0</v>
      </c>
    </row>
    <row r="521" spans="1:28" ht="63.75">
      <c r="A521" s="18" t="s">
        <v>1932</v>
      </c>
      <c r="B521" s="18" t="s">
        <v>2255</v>
      </c>
      <c r="C521" s="30"/>
      <c r="D521" s="14">
        <v>853</v>
      </c>
      <c r="E521" s="14" t="s">
        <v>1409</v>
      </c>
      <c r="F521" s="14" t="s">
        <v>529</v>
      </c>
      <c r="G521" s="14" t="s">
        <v>1382</v>
      </c>
      <c r="H521" s="14" t="s">
        <v>530</v>
      </c>
      <c r="I521" s="14" t="s">
        <v>1384</v>
      </c>
      <c r="J521" s="14" t="s">
        <v>531</v>
      </c>
      <c r="K521" s="14" t="s">
        <v>532</v>
      </c>
      <c r="L521" s="14" t="s">
        <v>1125</v>
      </c>
      <c r="O521" s="14" t="s">
        <v>272</v>
      </c>
      <c r="P521" s="14" t="s">
        <v>2298</v>
      </c>
      <c r="R521" s="14">
        <v>14</v>
      </c>
      <c r="U521" s="14">
        <f t="shared" si="68"/>
      </c>
      <c r="V521" s="14">
        <f t="shared" si="69"/>
        <v>1</v>
      </c>
      <c r="W521" s="14">
        <f t="shared" si="70"/>
        <v>0</v>
      </c>
      <c r="X521" s="14">
        <f t="shared" si="71"/>
        <v>0</v>
      </c>
      <c r="Y521" s="14">
        <f t="shared" si="72"/>
        <v>0</v>
      </c>
      <c r="Z521" s="14">
        <f t="shared" si="73"/>
        <v>0</v>
      </c>
      <c r="AA521" s="14">
        <f t="shared" si="66"/>
        <v>0</v>
      </c>
      <c r="AB521" s="14">
        <f t="shared" si="67"/>
        <v>0</v>
      </c>
    </row>
    <row r="522" spans="1:28" ht="153">
      <c r="A522" s="18" t="s">
        <v>1932</v>
      </c>
      <c r="B522" s="18" t="s">
        <v>2255</v>
      </c>
      <c r="C522" s="30"/>
      <c r="D522" s="14">
        <v>864</v>
      </c>
      <c r="E522" s="14" t="s">
        <v>373</v>
      </c>
      <c r="F522" s="14" t="s">
        <v>1714</v>
      </c>
      <c r="G522" s="14" t="s">
        <v>1715</v>
      </c>
      <c r="H522" s="14" t="s">
        <v>1957</v>
      </c>
      <c r="I522" s="14" t="s">
        <v>1384</v>
      </c>
      <c r="J522" s="14" t="s">
        <v>962</v>
      </c>
      <c r="K522" s="14" t="s">
        <v>963</v>
      </c>
      <c r="L522" s="14" t="s">
        <v>1657</v>
      </c>
      <c r="O522" s="14" t="s">
        <v>272</v>
      </c>
      <c r="P522" s="14" t="s">
        <v>470</v>
      </c>
      <c r="R522" s="14">
        <v>14</v>
      </c>
      <c r="U522" s="14">
        <f t="shared" si="68"/>
      </c>
      <c r="V522" s="14">
        <f t="shared" si="69"/>
        <v>1</v>
      </c>
      <c r="W522" s="14">
        <f t="shared" si="70"/>
        <v>0</v>
      </c>
      <c r="X522" s="14">
        <f t="shared" si="71"/>
        <v>0</v>
      </c>
      <c r="Y522" s="14">
        <f t="shared" si="72"/>
        <v>0</v>
      </c>
      <c r="Z522" s="14">
        <f t="shared" si="73"/>
        <v>0</v>
      </c>
      <c r="AA522" s="14">
        <f t="shared" si="66"/>
        <v>0</v>
      </c>
      <c r="AB522" s="14">
        <f t="shared" si="67"/>
        <v>0</v>
      </c>
    </row>
    <row r="523" spans="1:28" ht="51">
      <c r="A523" s="18" t="s">
        <v>1932</v>
      </c>
      <c r="B523" s="18" t="s">
        <v>2255</v>
      </c>
      <c r="C523" s="30"/>
      <c r="D523" s="14">
        <v>1272</v>
      </c>
      <c r="E523" s="14" t="s">
        <v>2048</v>
      </c>
      <c r="F523" s="14" t="s">
        <v>653</v>
      </c>
      <c r="G523" s="14" t="s">
        <v>658</v>
      </c>
      <c r="H523" s="14" t="s">
        <v>1858</v>
      </c>
      <c r="I523" s="14" t="s">
        <v>1384</v>
      </c>
      <c r="J523" s="14" t="s">
        <v>448</v>
      </c>
      <c r="K523" s="14" t="s">
        <v>449</v>
      </c>
      <c r="L523" s="14" t="s">
        <v>1657</v>
      </c>
      <c r="O523" s="14" t="s">
        <v>272</v>
      </c>
      <c r="P523" s="14" t="s">
        <v>472</v>
      </c>
      <c r="R523" s="14">
        <v>14</v>
      </c>
      <c r="U523" s="14">
        <f t="shared" si="68"/>
      </c>
      <c r="V523" s="14">
        <f t="shared" si="69"/>
        <v>1</v>
      </c>
      <c r="W523" s="14">
        <f t="shared" si="70"/>
        <v>0</v>
      </c>
      <c r="X523" s="14">
        <f t="shared" si="71"/>
        <v>0</v>
      </c>
      <c r="Y523" s="14">
        <f t="shared" si="72"/>
        <v>0</v>
      </c>
      <c r="Z523" s="14">
        <f t="shared" si="73"/>
        <v>0</v>
      </c>
      <c r="AA523" s="14">
        <f t="shared" si="66"/>
        <v>0</v>
      </c>
      <c r="AB523" s="14">
        <f t="shared" si="67"/>
        <v>0</v>
      </c>
    </row>
    <row r="524" spans="1:28" ht="76.5">
      <c r="A524" s="18" t="s">
        <v>1932</v>
      </c>
      <c r="B524" s="18" t="s">
        <v>2255</v>
      </c>
      <c r="C524" s="30"/>
      <c r="D524" s="14">
        <v>1384</v>
      </c>
      <c r="E524" s="14" t="s">
        <v>121</v>
      </c>
      <c r="F524" s="14" t="s">
        <v>1714</v>
      </c>
      <c r="G524" s="14" t="s">
        <v>1719</v>
      </c>
      <c r="H524" s="14" t="s">
        <v>124</v>
      </c>
      <c r="I524" s="14" t="s">
        <v>1951</v>
      </c>
      <c r="J524" s="14" t="s">
        <v>127</v>
      </c>
      <c r="K524" s="14" t="s">
        <v>128</v>
      </c>
      <c r="L524" s="14" t="s">
        <v>1657</v>
      </c>
      <c r="O524" s="14" t="s">
        <v>272</v>
      </c>
      <c r="P524" s="14" t="s">
        <v>476</v>
      </c>
      <c r="R524" s="14">
        <v>14</v>
      </c>
      <c r="U524" s="14">
        <f t="shared" si="68"/>
      </c>
      <c r="V524" s="14">
        <f t="shared" si="69"/>
        <v>1</v>
      </c>
      <c r="W524" s="14">
        <f t="shared" si="70"/>
        <v>0</v>
      </c>
      <c r="X524" s="14">
        <f t="shared" si="71"/>
        <v>0</v>
      </c>
      <c r="Y524" s="14">
        <f t="shared" si="72"/>
        <v>0</v>
      </c>
      <c r="Z524" s="14">
        <f t="shared" si="73"/>
        <v>0</v>
      </c>
      <c r="AA524" s="14">
        <f t="shared" si="66"/>
        <v>0</v>
      </c>
      <c r="AB524" s="14">
        <f t="shared" si="67"/>
        <v>0</v>
      </c>
    </row>
    <row r="525" spans="1:28" ht="51">
      <c r="A525" s="18" t="s">
        <v>1932</v>
      </c>
      <c r="B525" s="18" t="s">
        <v>2255</v>
      </c>
      <c r="C525" s="30"/>
      <c r="D525" s="14">
        <v>1440</v>
      </c>
      <c r="E525" s="14" t="s">
        <v>2156</v>
      </c>
      <c r="F525" s="14" t="s">
        <v>1340</v>
      </c>
      <c r="G525" s="14" t="s">
        <v>1033</v>
      </c>
      <c r="H525" s="14" t="s">
        <v>1841</v>
      </c>
      <c r="I525" s="14" t="s">
        <v>1384</v>
      </c>
      <c r="J525" s="14" t="s">
        <v>1317</v>
      </c>
      <c r="K525" s="14" t="s">
        <v>1318</v>
      </c>
      <c r="L525" s="14" t="s">
        <v>1657</v>
      </c>
      <c r="O525" s="14" t="s">
        <v>272</v>
      </c>
      <c r="P525" s="14" t="s">
        <v>477</v>
      </c>
      <c r="R525" s="14">
        <v>14</v>
      </c>
      <c r="U525" s="14">
        <f t="shared" si="68"/>
      </c>
      <c r="V525" s="14">
        <f t="shared" si="69"/>
        <v>1</v>
      </c>
      <c r="W525" s="14">
        <f t="shared" si="70"/>
        <v>0</v>
      </c>
      <c r="X525" s="14">
        <f t="shared" si="71"/>
        <v>0</v>
      </c>
      <c r="Y525" s="14">
        <f t="shared" si="72"/>
        <v>0</v>
      </c>
      <c r="Z525" s="14">
        <f t="shared" si="73"/>
        <v>0</v>
      </c>
      <c r="AA525" s="14">
        <f t="shared" si="66"/>
        <v>0</v>
      </c>
      <c r="AB525" s="14">
        <f t="shared" si="67"/>
        <v>0</v>
      </c>
    </row>
    <row r="526" spans="1:28" ht="76.5">
      <c r="A526" s="18" t="s">
        <v>1932</v>
      </c>
      <c r="B526" s="18" t="s">
        <v>2255</v>
      </c>
      <c r="C526" s="30"/>
      <c r="D526" s="14">
        <v>1463</v>
      </c>
      <c r="E526" s="14" t="s">
        <v>2156</v>
      </c>
      <c r="F526" s="14"/>
      <c r="G526" s="14" t="s">
        <v>106</v>
      </c>
      <c r="H526" s="14" t="s">
        <v>1949</v>
      </c>
      <c r="I526" s="14" t="s">
        <v>1384</v>
      </c>
      <c r="J526" s="14" t="s">
        <v>1626</v>
      </c>
      <c r="K526" s="14" t="s">
        <v>1627</v>
      </c>
      <c r="L526" s="14" t="s">
        <v>1657</v>
      </c>
      <c r="O526" s="14" t="s">
        <v>272</v>
      </c>
      <c r="P526" s="14" t="s">
        <v>478</v>
      </c>
      <c r="R526" s="14">
        <v>14</v>
      </c>
      <c r="U526" s="14">
        <f t="shared" si="68"/>
      </c>
      <c r="V526" s="14">
        <f t="shared" si="69"/>
        <v>1</v>
      </c>
      <c r="W526" s="14">
        <f t="shared" si="70"/>
        <v>0</v>
      </c>
      <c r="X526" s="14">
        <f t="shared" si="71"/>
        <v>0</v>
      </c>
      <c r="Y526" s="14">
        <f t="shared" si="72"/>
        <v>0</v>
      </c>
      <c r="Z526" s="14">
        <f t="shared" si="73"/>
        <v>0</v>
      </c>
      <c r="AA526" s="14">
        <f t="shared" si="66"/>
        <v>0</v>
      </c>
      <c r="AB526" s="14">
        <f t="shared" si="67"/>
        <v>0</v>
      </c>
    </row>
    <row r="527" spans="1:28" ht="102">
      <c r="A527" s="18" t="s">
        <v>1932</v>
      </c>
      <c r="B527" s="18" t="s">
        <v>2255</v>
      </c>
      <c r="C527" s="30"/>
      <c r="D527" s="14">
        <v>1706</v>
      </c>
      <c r="E527" s="14" t="s">
        <v>933</v>
      </c>
      <c r="F527" s="14" t="s">
        <v>1947</v>
      </c>
      <c r="G527" s="14" t="s">
        <v>1841</v>
      </c>
      <c r="H527" s="14" t="s">
        <v>793</v>
      </c>
      <c r="I527" s="14" t="s">
        <v>1384</v>
      </c>
      <c r="J527" s="14" t="s">
        <v>834</v>
      </c>
      <c r="K527" s="14" t="s">
        <v>1740</v>
      </c>
      <c r="L527" s="14" t="s">
        <v>1125</v>
      </c>
      <c r="O527" s="14" t="s">
        <v>272</v>
      </c>
      <c r="P527" s="14" t="s">
        <v>750</v>
      </c>
      <c r="R527" s="14">
        <v>14</v>
      </c>
      <c r="U527" s="14">
        <f t="shared" si="68"/>
      </c>
      <c r="V527" s="14">
        <f t="shared" si="69"/>
        <v>1</v>
      </c>
      <c r="W527" s="14">
        <f t="shared" si="70"/>
        <v>0</v>
      </c>
      <c r="X527" s="14">
        <f t="shared" si="71"/>
        <v>0</v>
      </c>
      <c r="Y527" s="14">
        <f t="shared" si="72"/>
        <v>0</v>
      </c>
      <c r="Z527" s="14">
        <f t="shared" si="73"/>
        <v>0</v>
      </c>
      <c r="AA527" s="14">
        <f t="shared" si="66"/>
        <v>0</v>
      </c>
      <c r="AB527" s="14">
        <f t="shared" si="67"/>
        <v>0</v>
      </c>
    </row>
    <row r="528" spans="1:28" ht="76.5">
      <c r="A528" s="18" t="s">
        <v>1932</v>
      </c>
      <c r="B528" s="18" t="s">
        <v>2255</v>
      </c>
      <c r="C528" s="30"/>
      <c r="D528" s="14">
        <v>1719</v>
      </c>
      <c r="E528" s="14" t="s">
        <v>933</v>
      </c>
      <c r="F528" s="14" t="s">
        <v>1714</v>
      </c>
      <c r="G528" s="14" t="s">
        <v>1715</v>
      </c>
      <c r="H528" s="14" t="s">
        <v>1836</v>
      </c>
      <c r="I528" s="14" t="s">
        <v>1384</v>
      </c>
      <c r="J528" s="14" t="s">
        <v>92</v>
      </c>
      <c r="K528" s="14" t="s">
        <v>93</v>
      </c>
      <c r="L528" s="14" t="s">
        <v>1657</v>
      </c>
      <c r="O528" s="14" t="s">
        <v>272</v>
      </c>
      <c r="P528" s="14" t="s">
        <v>479</v>
      </c>
      <c r="R528" s="14">
        <v>14</v>
      </c>
      <c r="U528" s="14">
        <f t="shared" si="68"/>
      </c>
      <c r="V528" s="14">
        <f t="shared" si="69"/>
        <v>1</v>
      </c>
      <c r="W528" s="14">
        <f t="shared" si="70"/>
        <v>0</v>
      </c>
      <c r="X528" s="14">
        <f t="shared" si="71"/>
        <v>0</v>
      </c>
      <c r="Y528" s="14">
        <f t="shared" si="72"/>
        <v>0</v>
      </c>
      <c r="Z528" s="14">
        <f t="shared" si="73"/>
        <v>0</v>
      </c>
      <c r="AA528" s="14">
        <f t="shared" si="66"/>
        <v>0</v>
      </c>
      <c r="AB528" s="14">
        <f t="shared" si="67"/>
        <v>0</v>
      </c>
    </row>
    <row r="529" spans="1:28" ht="114.75">
      <c r="A529" s="18" t="s">
        <v>1932</v>
      </c>
      <c r="B529" s="18" t="s">
        <v>2255</v>
      </c>
      <c r="C529" s="30"/>
      <c r="D529" s="14">
        <v>1908</v>
      </c>
      <c r="E529" s="14" t="s">
        <v>842</v>
      </c>
      <c r="F529" s="14" t="s">
        <v>1219</v>
      </c>
      <c r="G529" s="14" t="s">
        <v>1220</v>
      </c>
      <c r="H529" s="14" t="s">
        <v>1720</v>
      </c>
      <c r="I529" s="14" t="s">
        <v>1384</v>
      </c>
      <c r="J529" s="14" t="s">
        <v>690</v>
      </c>
      <c r="K529" s="14" t="s">
        <v>1281</v>
      </c>
      <c r="L529" s="14" t="s">
        <v>1126</v>
      </c>
      <c r="O529" s="14" t="s">
        <v>272</v>
      </c>
      <c r="P529" s="14" t="s">
        <v>621</v>
      </c>
      <c r="R529" s="14">
        <v>14</v>
      </c>
      <c r="U529" s="14">
        <f t="shared" si="68"/>
      </c>
      <c r="V529" s="14">
        <f t="shared" si="69"/>
        <v>1</v>
      </c>
      <c r="W529" s="14">
        <f t="shared" si="70"/>
        <v>0</v>
      </c>
      <c r="X529" s="14">
        <f t="shared" si="71"/>
        <v>0</v>
      </c>
      <c r="Y529" s="14">
        <f t="shared" si="72"/>
        <v>0</v>
      </c>
      <c r="Z529" s="14">
        <f t="shared" si="73"/>
        <v>0</v>
      </c>
      <c r="AA529" s="14">
        <f t="shared" si="66"/>
        <v>0</v>
      </c>
      <c r="AB529" s="14">
        <f t="shared" si="67"/>
        <v>0</v>
      </c>
    </row>
    <row r="530" spans="1:28" ht="153">
      <c r="A530" s="18" t="s">
        <v>1932</v>
      </c>
      <c r="B530" s="18" t="s">
        <v>2255</v>
      </c>
      <c r="C530" s="30"/>
      <c r="D530" s="14">
        <v>2006</v>
      </c>
      <c r="E530" s="14" t="s">
        <v>1501</v>
      </c>
      <c r="F530" s="14"/>
      <c r="G530" s="14" t="s">
        <v>1715</v>
      </c>
      <c r="H530" s="14" t="s">
        <v>1858</v>
      </c>
      <c r="I530" s="14" t="s">
        <v>1384</v>
      </c>
      <c r="J530" s="14" t="s">
        <v>1502</v>
      </c>
      <c r="K530" s="14" t="s">
        <v>1503</v>
      </c>
      <c r="L530" s="14" t="s">
        <v>1657</v>
      </c>
      <c r="O530" s="14" t="s">
        <v>272</v>
      </c>
      <c r="P530" s="14" t="s">
        <v>2162</v>
      </c>
      <c r="R530" s="14">
        <v>14</v>
      </c>
      <c r="U530" s="14">
        <f t="shared" si="68"/>
      </c>
      <c r="V530" s="14">
        <f t="shared" si="69"/>
        <v>1</v>
      </c>
      <c r="W530" s="14">
        <f t="shared" si="70"/>
        <v>0</v>
      </c>
      <c r="X530" s="14">
        <f t="shared" si="71"/>
        <v>0</v>
      </c>
      <c r="Y530" s="14">
        <f t="shared" si="72"/>
        <v>0</v>
      </c>
      <c r="Z530" s="14">
        <f t="shared" si="73"/>
        <v>0</v>
      </c>
      <c r="AA530" s="14">
        <f t="shared" si="66"/>
        <v>0</v>
      </c>
      <c r="AB530" s="14">
        <f t="shared" si="67"/>
        <v>0</v>
      </c>
    </row>
    <row r="531" spans="1:28" ht="165.75">
      <c r="A531" s="18" t="s">
        <v>1932</v>
      </c>
      <c r="B531" s="18" t="s">
        <v>2255</v>
      </c>
      <c r="C531" s="30"/>
      <c r="D531" s="14">
        <v>2022</v>
      </c>
      <c r="E531" s="14" t="s">
        <v>1501</v>
      </c>
      <c r="F531" s="14"/>
      <c r="G531" s="14" t="s">
        <v>108</v>
      </c>
      <c r="H531" s="14" t="s">
        <v>107</v>
      </c>
      <c r="I531" s="14" t="s">
        <v>1384</v>
      </c>
      <c r="J531" s="14" t="s">
        <v>1900</v>
      </c>
      <c r="K531" s="14" t="s">
        <v>1901</v>
      </c>
      <c r="L531" s="14" t="s">
        <v>1657</v>
      </c>
      <c r="O531" s="14" t="s">
        <v>272</v>
      </c>
      <c r="P531" s="14" t="s">
        <v>490</v>
      </c>
      <c r="R531" s="14">
        <v>14</v>
      </c>
      <c r="U531" s="14">
        <f t="shared" si="68"/>
      </c>
      <c r="V531" s="14">
        <f t="shared" si="69"/>
        <v>1</v>
      </c>
      <c r="W531" s="14">
        <f t="shared" si="70"/>
        <v>0</v>
      </c>
      <c r="X531" s="14">
        <f t="shared" si="71"/>
        <v>0</v>
      </c>
      <c r="Y531" s="14">
        <f t="shared" si="72"/>
        <v>0</v>
      </c>
      <c r="Z531" s="14">
        <f t="shared" si="73"/>
        <v>0</v>
      </c>
      <c r="AA531" s="14">
        <f t="shared" si="66"/>
        <v>0</v>
      </c>
      <c r="AB531" s="14">
        <f t="shared" si="67"/>
        <v>0</v>
      </c>
    </row>
    <row r="532" spans="1:28" ht="38.25">
      <c r="A532" s="18" t="s">
        <v>1932</v>
      </c>
      <c r="B532" s="18" t="s">
        <v>2255</v>
      </c>
      <c r="C532" s="30"/>
      <c r="D532" s="14">
        <v>2299</v>
      </c>
      <c r="E532" s="14" t="s">
        <v>2599</v>
      </c>
      <c r="F532" s="14" t="s">
        <v>1840</v>
      </c>
      <c r="G532" s="14" t="s">
        <v>1834</v>
      </c>
      <c r="H532" s="14" t="s">
        <v>1858</v>
      </c>
      <c r="I532" s="14" t="s">
        <v>1384</v>
      </c>
      <c r="J532" s="14" t="s">
        <v>2191</v>
      </c>
      <c r="K532" s="14" t="s">
        <v>2192</v>
      </c>
      <c r="L532" s="14" t="s">
        <v>1125</v>
      </c>
      <c r="O532" s="14" t="s">
        <v>272</v>
      </c>
      <c r="P532" s="14" t="s">
        <v>2071</v>
      </c>
      <c r="R532" s="14">
        <v>14</v>
      </c>
      <c r="U532" s="14">
        <f t="shared" si="68"/>
      </c>
      <c r="V532" s="14">
        <f t="shared" si="69"/>
        <v>1</v>
      </c>
      <c r="W532" s="14">
        <f t="shared" si="70"/>
        <v>0</v>
      </c>
      <c r="X532" s="14">
        <f t="shared" si="71"/>
        <v>0</v>
      </c>
      <c r="Y532" s="14">
        <f t="shared" si="72"/>
        <v>0</v>
      </c>
      <c r="Z532" s="14">
        <f t="shared" si="73"/>
        <v>0</v>
      </c>
      <c r="AA532" s="14">
        <f t="shared" si="66"/>
        <v>0</v>
      </c>
      <c r="AB532" s="14">
        <f t="shared" si="67"/>
        <v>0</v>
      </c>
    </row>
    <row r="533" spans="1:28" ht="51">
      <c r="A533" s="18" t="s">
        <v>1932</v>
      </c>
      <c r="B533" s="18" t="s">
        <v>2255</v>
      </c>
      <c r="C533" s="30"/>
      <c r="D533" s="14">
        <v>2331</v>
      </c>
      <c r="E533" s="14" t="s">
        <v>2599</v>
      </c>
      <c r="F533" s="14"/>
      <c r="G533" s="14"/>
      <c r="H533" s="14"/>
      <c r="I533" s="14" t="s">
        <v>1384</v>
      </c>
      <c r="J533" s="14" t="s">
        <v>1925</v>
      </c>
      <c r="K533" s="14" t="s">
        <v>1926</v>
      </c>
      <c r="L533" s="14" t="s">
        <v>1657</v>
      </c>
      <c r="O533" s="14" t="s">
        <v>272</v>
      </c>
      <c r="P533" s="14" t="s">
        <v>496</v>
      </c>
      <c r="R533" s="14">
        <v>14</v>
      </c>
      <c r="U533" s="14">
        <f t="shared" si="68"/>
      </c>
      <c r="V533" s="14">
        <f t="shared" si="69"/>
        <v>1</v>
      </c>
      <c r="W533" s="14">
        <f t="shared" si="70"/>
        <v>0</v>
      </c>
      <c r="X533" s="14">
        <f t="shared" si="71"/>
        <v>0</v>
      </c>
      <c r="Y533" s="14">
        <f t="shared" si="72"/>
        <v>0</v>
      </c>
      <c r="Z533" s="14">
        <f t="shared" si="73"/>
        <v>0</v>
      </c>
      <c r="AA533" s="14">
        <f t="shared" si="66"/>
        <v>0</v>
      </c>
      <c r="AB533" s="14">
        <f t="shared" si="67"/>
        <v>0</v>
      </c>
    </row>
    <row r="534" spans="1:28" ht="51">
      <c r="A534" s="18" t="s">
        <v>1932</v>
      </c>
      <c r="B534" s="18" t="s">
        <v>2255</v>
      </c>
      <c r="C534" s="30"/>
      <c r="D534" s="14">
        <v>2334</v>
      </c>
      <c r="E534" s="14" t="s">
        <v>2599</v>
      </c>
      <c r="F534" s="14"/>
      <c r="G534" s="14"/>
      <c r="H534" s="14"/>
      <c r="I534" s="14" t="s">
        <v>1384</v>
      </c>
      <c r="J534" s="14" t="s">
        <v>2598</v>
      </c>
      <c r="K534" s="14" t="s">
        <v>1552</v>
      </c>
      <c r="L534" s="14" t="s">
        <v>1657</v>
      </c>
      <c r="O534" s="14" t="s">
        <v>272</v>
      </c>
      <c r="P534" s="14" t="s">
        <v>498</v>
      </c>
      <c r="R534" s="14">
        <v>14</v>
      </c>
      <c r="U534" s="14">
        <f t="shared" si="68"/>
      </c>
      <c r="V534" s="14">
        <f t="shared" si="69"/>
        <v>1</v>
      </c>
      <c r="W534" s="14">
        <f t="shared" si="70"/>
        <v>0</v>
      </c>
      <c r="X534" s="14">
        <f t="shared" si="71"/>
        <v>0</v>
      </c>
      <c r="Y534" s="14">
        <f t="shared" si="72"/>
        <v>0</v>
      </c>
      <c r="Z534" s="14">
        <f t="shared" si="73"/>
        <v>0</v>
      </c>
      <c r="AA534" s="14">
        <f t="shared" si="66"/>
        <v>0</v>
      </c>
      <c r="AB534" s="14">
        <f t="shared" si="67"/>
        <v>0</v>
      </c>
    </row>
    <row r="535" spans="1:28" ht="76.5">
      <c r="A535" s="18" t="s">
        <v>1932</v>
      </c>
      <c r="B535" s="18" t="s">
        <v>2255</v>
      </c>
      <c r="C535" s="30"/>
      <c r="D535" s="14">
        <v>199</v>
      </c>
      <c r="E535" s="14" t="s">
        <v>852</v>
      </c>
      <c r="F535" s="14" t="s">
        <v>1850</v>
      </c>
      <c r="G535" s="14" t="s">
        <v>1851</v>
      </c>
      <c r="H535" s="14" t="s">
        <v>1852</v>
      </c>
      <c r="I535" s="14" t="s">
        <v>966</v>
      </c>
      <c r="J535" s="14" t="s">
        <v>704</v>
      </c>
      <c r="K535" s="14" t="s">
        <v>705</v>
      </c>
      <c r="L535" s="14" t="s">
        <v>598</v>
      </c>
      <c r="N535" s="14">
        <v>298</v>
      </c>
      <c r="O535" s="14" t="s">
        <v>1415</v>
      </c>
      <c r="P535" s="14" t="s">
        <v>1881</v>
      </c>
      <c r="R535" s="14">
        <v>13</v>
      </c>
      <c r="S535" s="14">
        <v>1</v>
      </c>
      <c r="T535" s="14" t="s">
        <v>2040</v>
      </c>
      <c r="U535" s="14">
        <f t="shared" si="68"/>
      </c>
      <c r="V535" s="14">
        <f t="shared" si="69"/>
        <v>1</v>
      </c>
      <c r="W535" s="14">
        <f t="shared" si="70"/>
        <v>0</v>
      </c>
      <c r="X535" s="14">
        <f t="shared" si="71"/>
        <v>0</v>
      </c>
      <c r="Y535" s="14">
        <f t="shared" si="72"/>
        <v>0</v>
      </c>
      <c r="Z535" s="14">
        <f t="shared" si="73"/>
        <v>0</v>
      </c>
      <c r="AA535" s="14">
        <f t="shared" si="66"/>
        <v>0</v>
      </c>
      <c r="AB535" s="14">
        <f t="shared" si="67"/>
        <v>0</v>
      </c>
    </row>
    <row r="536" spans="1:28" ht="76.5">
      <c r="A536" s="18" t="s">
        <v>1932</v>
      </c>
      <c r="B536" s="18" t="s">
        <v>2255</v>
      </c>
      <c r="C536" s="30"/>
      <c r="D536" s="14">
        <v>882</v>
      </c>
      <c r="E536" s="14" t="s">
        <v>373</v>
      </c>
      <c r="F536" s="14" t="s">
        <v>1850</v>
      </c>
      <c r="G536" s="14" t="s">
        <v>1851</v>
      </c>
      <c r="H536" s="14" t="s">
        <v>1852</v>
      </c>
      <c r="I536" s="14" t="s">
        <v>1384</v>
      </c>
      <c r="J536" s="14" t="s">
        <v>904</v>
      </c>
      <c r="K536" s="14" t="s">
        <v>905</v>
      </c>
      <c r="L536" s="14" t="s">
        <v>598</v>
      </c>
      <c r="N536" s="14">
        <v>298</v>
      </c>
      <c r="O536" s="14" t="s">
        <v>1415</v>
      </c>
      <c r="P536" s="14" t="s">
        <v>1884</v>
      </c>
      <c r="R536" s="14">
        <v>13</v>
      </c>
      <c r="S536" s="14">
        <v>1</v>
      </c>
      <c r="T536" s="14" t="s">
        <v>2040</v>
      </c>
      <c r="U536" s="14">
        <f t="shared" si="68"/>
      </c>
      <c r="V536" s="14">
        <f t="shared" si="69"/>
        <v>1</v>
      </c>
      <c r="W536" s="14">
        <f t="shared" si="70"/>
        <v>0</v>
      </c>
      <c r="X536" s="14">
        <f t="shared" si="71"/>
        <v>0</v>
      </c>
      <c r="Y536" s="14">
        <f t="shared" si="72"/>
        <v>0</v>
      </c>
      <c r="Z536" s="14">
        <f t="shared" si="73"/>
        <v>0</v>
      </c>
      <c r="AA536" s="14">
        <f t="shared" si="66"/>
        <v>0</v>
      </c>
      <c r="AB536" s="14">
        <f t="shared" si="67"/>
        <v>0</v>
      </c>
    </row>
    <row r="537" spans="1:28" ht="293.25">
      <c r="A537" s="18" t="s">
        <v>1932</v>
      </c>
      <c r="B537" s="18" t="s">
        <v>2255</v>
      </c>
      <c r="C537" s="30"/>
      <c r="D537" s="14">
        <v>1023</v>
      </c>
      <c r="E537" s="14" t="s">
        <v>744</v>
      </c>
      <c r="F537" s="14" t="s">
        <v>400</v>
      </c>
      <c r="G537" s="14" t="s">
        <v>1851</v>
      </c>
      <c r="H537" s="14" t="s">
        <v>107</v>
      </c>
      <c r="I537" s="14" t="s">
        <v>1384</v>
      </c>
      <c r="J537" s="14" t="s">
        <v>1480</v>
      </c>
      <c r="K537" s="14" t="s">
        <v>1481</v>
      </c>
      <c r="L537" s="14" t="s">
        <v>598</v>
      </c>
      <c r="N537" s="14">
        <v>298</v>
      </c>
      <c r="O537" s="14" t="s">
        <v>1415</v>
      </c>
      <c r="P537" s="14" t="s">
        <v>2077</v>
      </c>
      <c r="R537" s="14">
        <v>13</v>
      </c>
      <c r="S537" s="14">
        <v>1</v>
      </c>
      <c r="T537" s="14" t="s">
        <v>2040</v>
      </c>
      <c r="U537" s="14">
        <f t="shared" si="68"/>
      </c>
      <c r="V537" s="14">
        <f t="shared" si="69"/>
        <v>1</v>
      </c>
      <c r="W537" s="14">
        <f t="shared" si="70"/>
        <v>0</v>
      </c>
      <c r="X537" s="14">
        <f t="shared" si="71"/>
        <v>0</v>
      </c>
      <c r="Y537" s="14">
        <f t="shared" si="72"/>
        <v>0</v>
      </c>
      <c r="Z537" s="14">
        <f t="shared" si="73"/>
        <v>0</v>
      </c>
      <c r="AA537" s="14">
        <f t="shared" si="66"/>
        <v>0</v>
      </c>
      <c r="AB537" s="14">
        <f t="shared" si="67"/>
        <v>0</v>
      </c>
    </row>
    <row r="538" spans="1:28" ht="153">
      <c r="A538" s="18" t="s">
        <v>1932</v>
      </c>
      <c r="B538" s="18" t="s">
        <v>2255</v>
      </c>
      <c r="C538" s="30"/>
      <c r="D538" s="14">
        <v>1452</v>
      </c>
      <c r="E538" s="14" t="s">
        <v>2156</v>
      </c>
      <c r="F538" s="14" t="s">
        <v>1294</v>
      </c>
      <c r="G538" s="14" t="s">
        <v>2165</v>
      </c>
      <c r="H538" s="14" t="s">
        <v>1849</v>
      </c>
      <c r="I538" s="14" t="s">
        <v>1384</v>
      </c>
      <c r="J538" s="14" t="s">
        <v>1328</v>
      </c>
      <c r="K538" s="14" t="s">
        <v>1319</v>
      </c>
      <c r="L538" s="14" t="s">
        <v>598</v>
      </c>
      <c r="N538" s="14">
        <v>298</v>
      </c>
      <c r="O538" s="14" t="s">
        <v>1415</v>
      </c>
      <c r="P538" s="14" t="s">
        <v>2085</v>
      </c>
      <c r="R538" s="14">
        <v>13</v>
      </c>
      <c r="S538" s="14">
        <v>1</v>
      </c>
      <c r="T538" s="14" t="s">
        <v>2040</v>
      </c>
      <c r="U538" s="14">
        <f t="shared" si="68"/>
      </c>
      <c r="V538" s="14">
        <f t="shared" si="69"/>
        <v>1</v>
      </c>
      <c r="W538" s="14">
        <f t="shared" si="70"/>
        <v>0</v>
      </c>
      <c r="X538" s="14">
        <f t="shared" si="71"/>
        <v>0</v>
      </c>
      <c r="Y538" s="14">
        <f t="shared" si="72"/>
        <v>0</v>
      </c>
      <c r="Z538" s="14">
        <f t="shared" si="73"/>
        <v>0</v>
      </c>
      <c r="AA538" s="14">
        <f t="shared" si="66"/>
        <v>0</v>
      </c>
      <c r="AB538" s="14">
        <f t="shared" si="67"/>
        <v>0</v>
      </c>
    </row>
    <row r="539" spans="1:28" ht="102">
      <c r="A539" s="18" t="s">
        <v>1932</v>
      </c>
      <c r="B539" s="18" t="s">
        <v>2255</v>
      </c>
      <c r="C539" s="30"/>
      <c r="D539" s="14">
        <v>1453</v>
      </c>
      <c r="E539" s="14" t="s">
        <v>2156</v>
      </c>
      <c r="F539" s="14" t="s">
        <v>1297</v>
      </c>
      <c r="G539" s="14" t="s">
        <v>332</v>
      </c>
      <c r="H539" s="14" t="s">
        <v>1228</v>
      </c>
      <c r="I539" s="14" t="s">
        <v>1384</v>
      </c>
      <c r="J539" s="14" t="s">
        <v>677</v>
      </c>
      <c r="K539" s="14" t="s">
        <v>678</v>
      </c>
      <c r="L539" s="14" t="s">
        <v>598</v>
      </c>
      <c r="N539" s="14">
        <v>298</v>
      </c>
      <c r="O539" s="14" t="s">
        <v>1415</v>
      </c>
      <c r="P539" s="14" t="s">
        <v>2085</v>
      </c>
      <c r="R539" s="14">
        <v>13</v>
      </c>
      <c r="S539" s="14">
        <v>1</v>
      </c>
      <c r="T539" s="14" t="s">
        <v>2040</v>
      </c>
      <c r="U539" s="14">
        <f t="shared" si="68"/>
      </c>
      <c r="V539" s="14">
        <f t="shared" si="69"/>
        <v>1</v>
      </c>
      <c r="W539" s="14">
        <f t="shared" si="70"/>
        <v>0</v>
      </c>
      <c r="X539" s="14">
        <f t="shared" si="71"/>
        <v>0</v>
      </c>
      <c r="Y539" s="14">
        <f t="shared" si="72"/>
        <v>0</v>
      </c>
      <c r="Z539" s="14">
        <f t="shared" si="73"/>
        <v>0</v>
      </c>
      <c r="AA539" s="14">
        <f t="shared" si="66"/>
        <v>0</v>
      </c>
      <c r="AB539" s="14">
        <f t="shared" si="67"/>
        <v>0</v>
      </c>
    </row>
    <row r="540" spans="1:28" ht="76.5">
      <c r="A540" s="18" t="s">
        <v>1932</v>
      </c>
      <c r="B540" s="18" t="s">
        <v>2255</v>
      </c>
      <c r="C540" s="30"/>
      <c r="D540" s="14">
        <v>295</v>
      </c>
      <c r="E540" s="14" t="s">
        <v>521</v>
      </c>
      <c r="F540" s="14" t="s">
        <v>1850</v>
      </c>
      <c r="G540" s="14" t="s">
        <v>1851</v>
      </c>
      <c r="H540" s="14" t="s">
        <v>1852</v>
      </c>
      <c r="I540" s="14" t="s">
        <v>1384</v>
      </c>
      <c r="J540" s="14" t="s">
        <v>415</v>
      </c>
      <c r="K540" s="14" t="s">
        <v>523</v>
      </c>
      <c r="L540" s="14" t="s">
        <v>598</v>
      </c>
      <c r="N540" s="14">
        <v>298</v>
      </c>
      <c r="O540" s="14" t="s">
        <v>1961</v>
      </c>
      <c r="P540" s="14" t="s">
        <v>1881</v>
      </c>
      <c r="R540" s="14">
        <v>13</v>
      </c>
      <c r="S540" s="14">
        <v>1</v>
      </c>
      <c r="T540" s="14" t="s">
        <v>2040</v>
      </c>
      <c r="U540" s="14">
        <f t="shared" si="68"/>
      </c>
      <c r="V540" s="14">
        <f t="shared" si="69"/>
        <v>1</v>
      </c>
      <c r="W540" s="14">
        <f t="shared" si="70"/>
        <v>0</v>
      </c>
      <c r="X540" s="14">
        <f t="shared" si="71"/>
        <v>0</v>
      </c>
      <c r="Y540" s="14">
        <f t="shared" si="72"/>
        <v>0</v>
      </c>
      <c r="Z540" s="14">
        <f t="shared" si="73"/>
        <v>0</v>
      </c>
      <c r="AA540" s="14">
        <f t="shared" si="66"/>
        <v>0</v>
      </c>
      <c r="AB540" s="14">
        <f t="shared" si="67"/>
        <v>0</v>
      </c>
    </row>
    <row r="541" spans="1:28" ht="76.5">
      <c r="A541" s="18" t="s">
        <v>1932</v>
      </c>
      <c r="B541" s="18" t="s">
        <v>2255</v>
      </c>
      <c r="C541" s="30"/>
      <c r="D541" s="14">
        <v>298</v>
      </c>
      <c r="E541" s="14" t="s">
        <v>521</v>
      </c>
      <c r="F541" s="14" t="s">
        <v>420</v>
      </c>
      <c r="G541" s="14" t="s">
        <v>65</v>
      </c>
      <c r="H541" s="14" t="s">
        <v>1844</v>
      </c>
      <c r="I541" s="14" t="s">
        <v>1384</v>
      </c>
      <c r="J541" s="14" t="s">
        <v>421</v>
      </c>
      <c r="K541" s="14" t="s">
        <v>422</v>
      </c>
      <c r="L541" s="14" t="s">
        <v>598</v>
      </c>
      <c r="N541" s="14">
        <v>298</v>
      </c>
      <c r="O541" s="14" t="s">
        <v>1961</v>
      </c>
      <c r="P541" s="14" t="s">
        <v>2080</v>
      </c>
      <c r="R541" s="14">
        <v>13</v>
      </c>
      <c r="S541" s="14">
        <v>1</v>
      </c>
      <c r="T541" s="14" t="s">
        <v>2040</v>
      </c>
      <c r="U541" s="14">
        <f t="shared" si="68"/>
      </c>
      <c r="V541" s="14">
        <f t="shared" si="69"/>
        <v>1</v>
      </c>
      <c r="W541" s="14">
        <f t="shared" si="70"/>
        <v>0</v>
      </c>
      <c r="X541" s="14">
        <f t="shared" si="71"/>
        <v>0</v>
      </c>
      <c r="Y541" s="14">
        <f t="shared" si="72"/>
        <v>0</v>
      </c>
      <c r="Z541" s="14">
        <f t="shared" si="73"/>
        <v>0</v>
      </c>
      <c r="AA541" s="14">
        <f t="shared" si="66"/>
        <v>0</v>
      </c>
      <c r="AB541" s="14">
        <f t="shared" si="67"/>
        <v>0</v>
      </c>
    </row>
    <row r="542" spans="1:28" ht="76.5">
      <c r="A542" s="18" t="s">
        <v>1932</v>
      </c>
      <c r="B542" s="18" t="s">
        <v>2255</v>
      </c>
      <c r="C542" s="30"/>
      <c r="D542" s="14">
        <v>467</v>
      </c>
      <c r="E542" s="14" t="s">
        <v>1581</v>
      </c>
      <c r="F542" s="14" t="s">
        <v>1850</v>
      </c>
      <c r="G542" s="14" t="s">
        <v>1851</v>
      </c>
      <c r="H542" s="14" t="s">
        <v>1852</v>
      </c>
      <c r="I542" s="14" t="s">
        <v>1384</v>
      </c>
      <c r="J542" s="14" t="s">
        <v>286</v>
      </c>
      <c r="K542" s="14" t="s">
        <v>989</v>
      </c>
      <c r="L542" s="14" t="s">
        <v>598</v>
      </c>
      <c r="N542" s="14">
        <v>298</v>
      </c>
      <c r="O542" s="14" t="s">
        <v>1961</v>
      </c>
      <c r="P542" s="14" t="s">
        <v>1883</v>
      </c>
      <c r="R542" s="14">
        <v>13</v>
      </c>
      <c r="S542" s="14">
        <v>1</v>
      </c>
      <c r="T542" s="14" t="s">
        <v>2040</v>
      </c>
      <c r="U542" s="14">
        <f t="shared" si="68"/>
      </c>
      <c r="V542" s="14">
        <f t="shared" si="69"/>
        <v>1</v>
      </c>
      <c r="W542" s="14">
        <f t="shared" si="70"/>
        <v>0</v>
      </c>
      <c r="X542" s="14">
        <f t="shared" si="71"/>
        <v>0</v>
      </c>
      <c r="Y542" s="14">
        <f t="shared" si="72"/>
        <v>0</v>
      </c>
      <c r="Z542" s="14">
        <f t="shared" si="73"/>
        <v>0</v>
      </c>
      <c r="AA542" s="14">
        <f t="shared" si="66"/>
        <v>0</v>
      </c>
      <c r="AB542" s="14">
        <f t="shared" si="67"/>
        <v>0</v>
      </c>
    </row>
    <row r="543" spans="1:28" ht="76.5">
      <c r="A543" s="18" t="s">
        <v>1932</v>
      </c>
      <c r="B543" s="18" t="s">
        <v>2255</v>
      </c>
      <c r="C543" s="30"/>
      <c r="D543" s="14">
        <v>844</v>
      </c>
      <c r="E543" s="14" t="s">
        <v>1394</v>
      </c>
      <c r="F543" s="14" t="s">
        <v>64</v>
      </c>
      <c r="G543" s="14" t="s">
        <v>1690</v>
      </c>
      <c r="H543" s="14" t="s">
        <v>1382</v>
      </c>
      <c r="I543" s="14" t="s">
        <v>1384</v>
      </c>
      <c r="J543" s="14" t="s">
        <v>1466</v>
      </c>
      <c r="K543" s="14" t="s">
        <v>1467</v>
      </c>
      <c r="L543" s="14" t="s">
        <v>598</v>
      </c>
      <c r="N543" s="14">
        <v>298</v>
      </c>
      <c r="O543" s="14" t="s">
        <v>1961</v>
      </c>
      <c r="P543" s="14" t="s">
        <v>2081</v>
      </c>
      <c r="R543" s="14">
        <v>13</v>
      </c>
      <c r="S543" s="14">
        <v>1</v>
      </c>
      <c r="T543" s="14" t="s">
        <v>2040</v>
      </c>
      <c r="U543" s="14">
        <f t="shared" si="68"/>
      </c>
      <c r="V543" s="14">
        <f t="shared" si="69"/>
        <v>1</v>
      </c>
      <c r="W543" s="14">
        <f t="shared" si="70"/>
        <v>0</v>
      </c>
      <c r="X543" s="14">
        <f t="shared" si="71"/>
        <v>0</v>
      </c>
      <c r="Y543" s="14">
        <f t="shared" si="72"/>
        <v>0</v>
      </c>
      <c r="Z543" s="14">
        <f t="shared" si="73"/>
        <v>0</v>
      </c>
      <c r="AA543" s="14">
        <f t="shared" si="66"/>
        <v>0</v>
      </c>
      <c r="AB543" s="14">
        <f t="shared" si="67"/>
        <v>0</v>
      </c>
    </row>
    <row r="544" spans="1:28" ht="102">
      <c r="A544" s="18" t="s">
        <v>1932</v>
      </c>
      <c r="B544" s="18" t="s">
        <v>2255</v>
      </c>
      <c r="C544" s="30"/>
      <c r="D544" s="14">
        <v>1001</v>
      </c>
      <c r="E544" s="14" t="s">
        <v>292</v>
      </c>
      <c r="F544" s="14" t="s">
        <v>305</v>
      </c>
      <c r="G544" s="14" t="s">
        <v>831</v>
      </c>
      <c r="H544" s="14" t="s">
        <v>177</v>
      </c>
      <c r="I544" s="14" t="s">
        <v>1384</v>
      </c>
      <c r="J544" s="14" t="s">
        <v>1386</v>
      </c>
      <c r="K544" s="14" t="s">
        <v>299</v>
      </c>
      <c r="L544" s="14" t="s">
        <v>598</v>
      </c>
      <c r="N544" s="14">
        <v>298</v>
      </c>
      <c r="O544" s="14" t="s">
        <v>1961</v>
      </c>
      <c r="P544" s="14" t="s">
        <v>2083</v>
      </c>
      <c r="R544" s="14">
        <v>13</v>
      </c>
      <c r="S544" s="14">
        <v>1</v>
      </c>
      <c r="T544" s="14" t="s">
        <v>2040</v>
      </c>
      <c r="U544" s="14">
        <f t="shared" si="68"/>
      </c>
      <c r="V544" s="14">
        <f t="shared" si="69"/>
        <v>1</v>
      </c>
      <c r="W544" s="14">
        <f t="shared" si="70"/>
        <v>0</v>
      </c>
      <c r="X544" s="14">
        <f t="shared" si="71"/>
        <v>0</v>
      </c>
      <c r="Y544" s="14">
        <f t="shared" si="72"/>
        <v>0</v>
      </c>
      <c r="Z544" s="14">
        <f t="shared" si="73"/>
        <v>0</v>
      </c>
      <c r="AA544" s="14">
        <f t="shared" si="66"/>
        <v>0</v>
      </c>
      <c r="AB544" s="14">
        <f t="shared" si="67"/>
        <v>0</v>
      </c>
    </row>
    <row r="545" spans="1:28" ht="76.5">
      <c r="A545" s="18" t="s">
        <v>1932</v>
      </c>
      <c r="B545" s="18" t="s">
        <v>2255</v>
      </c>
      <c r="C545" s="30"/>
      <c r="D545" s="14">
        <v>1349</v>
      </c>
      <c r="E545" s="14" t="s">
        <v>2048</v>
      </c>
      <c r="F545" s="14" t="s">
        <v>64</v>
      </c>
      <c r="G545" s="14" t="s">
        <v>65</v>
      </c>
      <c r="H545" s="14" t="s">
        <v>1382</v>
      </c>
      <c r="I545" s="14" t="s">
        <v>1384</v>
      </c>
      <c r="J545" s="14" t="s">
        <v>2109</v>
      </c>
      <c r="K545" s="14" t="s">
        <v>602</v>
      </c>
      <c r="L545" s="14" t="s">
        <v>598</v>
      </c>
      <c r="N545" s="14">
        <v>298</v>
      </c>
      <c r="O545" s="14" t="s">
        <v>1961</v>
      </c>
      <c r="P545" s="14" t="s">
        <v>2082</v>
      </c>
      <c r="R545" s="14">
        <v>13</v>
      </c>
      <c r="S545" s="14">
        <v>1</v>
      </c>
      <c r="T545" s="14" t="s">
        <v>2040</v>
      </c>
      <c r="U545" s="14">
        <f t="shared" si="68"/>
      </c>
      <c r="V545" s="14">
        <f t="shared" si="69"/>
        <v>1</v>
      </c>
      <c r="W545" s="14">
        <f t="shared" si="70"/>
        <v>0</v>
      </c>
      <c r="X545" s="14">
        <f t="shared" si="71"/>
        <v>0</v>
      </c>
      <c r="Y545" s="14">
        <f t="shared" si="72"/>
        <v>0</v>
      </c>
      <c r="Z545" s="14">
        <f t="shared" si="73"/>
        <v>0</v>
      </c>
      <c r="AA545" s="14">
        <f t="shared" si="66"/>
        <v>0</v>
      </c>
      <c r="AB545" s="14">
        <f t="shared" si="67"/>
        <v>0</v>
      </c>
    </row>
    <row r="546" spans="1:223" s="23" customFormat="1" ht="114.75">
      <c r="A546" s="18" t="s">
        <v>1932</v>
      </c>
      <c r="B546" s="18" t="s">
        <v>2255</v>
      </c>
      <c r="C546" s="30"/>
      <c r="D546" s="14">
        <v>1395</v>
      </c>
      <c r="E546" s="14" t="s">
        <v>121</v>
      </c>
      <c r="F546" s="14" t="s">
        <v>1850</v>
      </c>
      <c r="G546" s="14" t="s">
        <v>1851</v>
      </c>
      <c r="H546" s="14" t="s">
        <v>1852</v>
      </c>
      <c r="I546" s="14" t="s">
        <v>1384</v>
      </c>
      <c r="J546" s="14" t="s">
        <v>736</v>
      </c>
      <c r="K546" s="14" t="s">
        <v>737</v>
      </c>
      <c r="L546" s="14" t="s">
        <v>598</v>
      </c>
      <c r="M546" s="14"/>
      <c r="N546" s="14">
        <v>298</v>
      </c>
      <c r="O546" s="14" t="s">
        <v>1961</v>
      </c>
      <c r="P546" s="14" t="s">
        <v>1885</v>
      </c>
      <c r="Q546" s="14"/>
      <c r="R546" s="14">
        <v>13</v>
      </c>
      <c r="S546" s="14">
        <v>1</v>
      </c>
      <c r="T546" s="14" t="s">
        <v>2040</v>
      </c>
      <c r="U546" s="14">
        <f t="shared" si="68"/>
      </c>
      <c r="V546" s="14">
        <f t="shared" si="69"/>
        <v>1</v>
      </c>
      <c r="W546" s="14">
        <f t="shared" si="70"/>
        <v>0</v>
      </c>
      <c r="X546" s="14">
        <f t="shared" si="71"/>
        <v>0</v>
      </c>
      <c r="Y546" s="14">
        <f t="shared" si="72"/>
        <v>0</v>
      </c>
      <c r="Z546" s="14">
        <f t="shared" si="73"/>
        <v>0</v>
      </c>
      <c r="AA546" s="14">
        <f t="shared" si="66"/>
        <v>0</v>
      </c>
      <c r="AB546" s="14">
        <f t="shared" si="67"/>
        <v>0</v>
      </c>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14"/>
      <c r="DV546" s="14"/>
      <c r="DW546" s="14"/>
      <c r="DX546" s="14"/>
      <c r="DY546" s="14"/>
      <c r="DZ546" s="14"/>
      <c r="EA546" s="14"/>
      <c r="EB546" s="14"/>
      <c r="EC546" s="14"/>
      <c r="ED546" s="14"/>
      <c r="EE546" s="14"/>
      <c r="EF546" s="14"/>
      <c r="EG546" s="14"/>
      <c r="EH546" s="14"/>
      <c r="EI546" s="14"/>
      <c r="EJ546" s="14"/>
      <c r="EK546" s="14"/>
      <c r="EL546" s="14"/>
      <c r="EM546" s="14"/>
      <c r="EN546" s="14"/>
      <c r="EO546" s="14"/>
      <c r="EP546" s="14"/>
      <c r="EQ546" s="14"/>
      <c r="ER546" s="14"/>
      <c r="ES546" s="14"/>
      <c r="ET546" s="14"/>
      <c r="EU546" s="14"/>
      <c r="EV546" s="14"/>
      <c r="EW546" s="14"/>
      <c r="EX546" s="14"/>
      <c r="EY546" s="14"/>
      <c r="EZ546" s="14"/>
      <c r="FA546" s="14"/>
      <c r="FB546" s="14"/>
      <c r="FC546" s="14"/>
      <c r="FD546" s="14"/>
      <c r="FE546" s="14"/>
      <c r="FF546" s="14"/>
      <c r="FG546" s="14"/>
      <c r="FH546" s="14"/>
      <c r="FI546" s="14"/>
      <c r="FJ546" s="14"/>
      <c r="FK546" s="14"/>
      <c r="FL546" s="14"/>
      <c r="FM546" s="14"/>
      <c r="FN546" s="14"/>
      <c r="FO546" s="14"/>
      <c r="FP546" s="14"/>
      <c r="FQ546" s="14"/>
      <c r="FR546" s="14"/>
      <c r="FS546" s="14"/>
      <c r="FT546" s="14"/>
      <c r="FU546" s="14"/>
      <c r="FV546" s="14"/>
      <c r="FW546" s="14"/>
      <c r="FX546" s="14"/>
      <c r="FY546" s="14"/>
      <c r="FZ546" s="14"/>
      <c r="GA546" s="14"/>
      <c r="GB546" s="14"/>
      <c r="GC546" s="14"/>
      <c r="GD546" s="14"/>
      <c r="GE546" s="14"/>
      <c r="GF546" s="14"/>
      <c r="GG546" s="14"/>
      <c r="GH546" s="14"/>
      <c r="GI546" s="14"/>
      <c r="GJ546" s="14"/>
      <c r="GK546" s="14"/>
      <c r="GL546" s="14"/>
      <c r="GM546" s="14"/>
      <c r="GN546" s="14"/>
      <c r="GO546" s="14"/>
      <c r="GP546" s="14"/>
      <c r="GQ546" s="14"/>
      <c r="GR546" s="14"/>
      <c r="GS546" s="14"/>
      <c r="GT546" s="14"/>
      <c r="GU546" s="14"/>
      <c r="GV546" s="14"/>
      <c r="GW546" s="14"/>
      <c r="GX546" s="14"/>
      <c r="GY546" s="14"/>
      <c r="GZ546" s="14"/>
      <c r="HA546" s="14"/>
      <c r="HB546" s="14"/>
      <c r="HC546" s="14"/>
      <c r="HD546" s="14"/>
      <c r="HE546" s="14"/>
      <c r="HF546" s="14"/>
      <c r="HG546" s="14"/>
      <c r="HH546" s="14"/>
      <c r="HI546" s="14"/>
      <c r="HJ546" s="14"/>
      <c r="HK546" s="14"/>
      <c r="HL546" s="14"/>
      <c r="HM546" s="14"/>
      <c r="HN546" s="14"/>
      <c r="HO546" s="14"/>
    </row>
    <row r="547" spans="1:28" ht="114.75">
      <c r="A547" s="18" t="s">
        <v>1932</v>
      </c>
      <c r="B547" s="18" t="s">
        <v>2255</v>
      </c>
      <c r="C547" s="30"/>
      <c r="D547" s="14">
        <v>1399</v>
      </c>
      <c r="E547" s="14" t="s">
        <v>121</v>
      </c>
      <c r="F547" s="14" t="s">
        <v>1850</v>
      </c>
      <c r="G547" s="14" t="s">
        <v>1851</v>
      </c>
      <c r="H547" s="14" t="s">
        <v>1852</v>
      </c>
      <c r="I547" s="14" t="s">
        <v>1384</v>
      </c>
      <c r="J547" s="14" t="s">
        <v>1290</v>
      </c>
      <c r="K547" s="14" t="s">
        <v>1291</v>
      </c>
      <c r="L547" s="14" t="s">
        <v>598</v>
      </c>
      <c r="N547" s="14">
        <v>298</v>
      </c>
      <c r="O547" s="14" t="s">
        <v>1961</v>
      </c>
      <c r="P547" s="14" t="s">
        <v>1886</v>
      </c>
      <c r="R547" s="14">
        <v>13</v>
      </c>
      <c r="S547" s="14">
        <v>1</v>
      </c>
      <c r="T547" s="14" t="s">
        <v>2040</v>
      </c>
      <c r="U547" s="14">
        <f t="shared" si="68"/>
      </c>
      <c r="V547" s="14">
        <f t="shared" si="69"/>
        <v>1</v>
      </c>
      <c r="W547" s="14">
        <f t="shared" si="70"/>
        <v>0</v>
      </c>
      <c r="X547" s="14">
        <f t="shared" si="71"/>
        <v>0</v>
      </c>
      <c r="Y547" s="14">
        <f t="shared" si="72"/>
        <v>0</v>
      </c>
      <c r="Z547" s="14">
        <f t="shared" si="73"/>
        <v>0</v>
      </c>
      <c r="AA547" s="14">
        <f t="shared" si="66"/>
        <v>0</v>
      </c>
      <c r="AB547" s="14">
        <f t="shared" si="67"/>
        <v>0</v>
      </c>
    </row>
    <row r="548" spans="1:28" ht="102">
      <c r="A548" s="18" t="s">
        <v>1932</v>
      </c>
      <c r="B548" s="18" t="s">
        <v>2255</v>
      </c>
      <c r="C548" s="30"/>
      <c r="D548" s="14">
        <v>1401</v>
      </c>
      <c r="E548" s="14" t="s">
        <v>121</v>
      </c>
      <c r="F548" s="14" t="s">
        <v>1294</v>
      </c>
      <c r="G548" s="14" t="s">
        <v>2165</v>
      </c>
      <c r="H548" s="14" t="s">
        <v>1849</v>
      </c>
      <c r="I548" s="14" t="s">
        <v>1384</v>
      </c>
      <c r="J548" s="14" t="s">
        <v>1295</v>
      </c>
      <c r="K548" s="14" t="s">
        <v>1296</v>
      </c>
      <c r="L548" s="14" t="s">
        <v>598</v>
      </c>
      <c r="N548" s="14">
        <v>298</v>
      </c>
      <c r="O548" s="14" t="s">
        <v>1961</v>
      </c>
      <c r="P548" s="14" t="s">
        <v>2084</v>
      </c>
      <c r="R548" s="14">
        <v>13</v>
      </c>
      <c r="S548" s="14">
        <v>1</v>
      </c>
      <c r="T548" s="14" t="s">
        <v>2040</v>
      </c>
      <c r="U548" s="14">
        <f t="shared" si="68"/>
      </c>
      <c r="V548" s="14">
        <f t="shared" si="69"/>
        <v>1</v>
      </c>
      <c r="W548" s="14">
        <f t="shared" si="70"/>
        <v>0</v>
      </c>
      <c r="X548" s="14">
        <f t="shared" si="71"/>
        <v>0</v>
      </c>
      <c r="Y548" s="14">
        <f t="shared" si="72"/>
        <v>0</v>
      </c>
      <c r="Z548" s="14">
        <f t="shared" si="73"/>
        <v>0</v>
      </c>
      <c r="AA548" s="14">
        <f t="shared" si="66"/>
        <v>0</v>
      </c>
      <c r="AB548" s="14">
        <f t="shared" si="67"/>
        <v>0</v>
      </c>
    </row>
    <row r="549" spans="1:28" ht="102">
      <c r="A549" s="18" t="s">
        <v>1932</v>
      </c>
      <c r="B549" s="18" t="s">
        <v>2255</v>
      </c>
      <c r="C549" s="30"/>
      <c r="D549" s="14">
        <v>1402</v>
      </c>
      <c r="E549" s="14" t="s">
        <v>121</v>
      </c>
      <c r="F549" s="14" t="s">
        <v>1297</v>
      </c>
      <c r="G549" s="14" t="s">
        <v>332</v>
      </c>
      <c r="H549" s="14" t="s">
        <v>1228</v>
      </c>
      <c r="I549" s="14" t="s">
        <v>1384</v>
      </c>
      <c r="J549" s="14" t="s">
        <v>1295</v>
      </c>
      <c r="K549" s="14" t="s">
        <v>2028</v>
      </c>
      <c r="L549" s="14" t="s">
        <v>598</v>
      </c>
      <c r="N549" s="14">
        <v>298</v>
      </c>
      <c r="O549" s="14" t="s">
        <v>1961</v>
      </c>
      <c r="P549" s="14" t="s">
        <v>2085</v>
      </c>
      <c r="R549" s="14">
        <v>13</v>
      </c>
      <c r="S549" s="14">
        <v>1</v>
      </c>
      <c r="T549" s="14" t="s">
        <v>2040</v>
      </c>
      <c r="U549" s="14">
        <f t="shared" si="68"/>
      </c>
      <c r="V549" s="14">
        <f t="shared" si="69"/>
        <v>1</v>
      </c>
      <c r="W549" s="14">
        <f t="shared" si="70"/>
        <v>0</v>
      </c>
      <c r="X549" s="14">
        <f t="shared" si="71"/>
        <v>0</v>
      </c>
      <c r="Y549" s="14">
        <f t="shared" si="72"/>
        <v>0</v>
      </c>
      <c r="Z549" s="14">
        <f t="shared" si="73"/>
        <v>0</v>
      </c>
      <c r="AA549" s="14">
        <f t="shared" si="66"/>
        <v>0</v>
      </c>
      <c r="AB549" s="14">
        <f t="shared" si="67"/>
        <v>0</v>
      </c>
    </row>
    <row r="550" spans="1:28" ht="76.5">
      <c r="A550" s="18" t="s">
        <v>1932</v>
      </c>
      <c r="B550" s="18" t="s">
        <v>2255</v>
      </c>
      <c r="C550" s="30"/>
      <c r="D550" s="14">
        <v>1449</v>
      </c>
      <c r="E550" s="14" t="s">
        <v>2156</v>
      </c>
      <c r="F550" s="14" t="s">
        <v>400</v>
      </c>
      <c r="G550" s="14" t="s">
        <v>1851</v>
      </c>
      <c r="H550" s="14" t="s">
        <v>1843</v>
      </c>
      <c r="I550" s="14" t="s">
        <v>1384</v>
      </c>
      <c r="J550" s="14" t="s">
        <v>1322</v>
      </c>
      <c r="K550" s="14" t="s">
        <v>1323</v>
      </c>
      <c r="L550" s="14" t="s">
        <v>598</v>
      </c>
      <c r="N550" s="14">
        <v>298</v>
      </c>
      <c r="O550" s="14" t="s">
        <v>1961</v>
      </c>
      <c r="P550" s="14" t="s">
        <v>2078</v>
      </c>
      <c r="R550" s="14">
        <v>13</v>
      </c>
      <c r="S550" s="14">
        <v>1</v>
      </c>
      <c r="T550" s="14" t="s">
        <v>2040</v>
      </c>
      <c r="U550" s="14">
        <f t="shared" si="68"/>
      </c>
      <c r="V550" s="14">
        <f t="shared" si="69"/>
        <v>1</v>
      </c>
      <c r="W550" s="14">
        <f t="shared" si="70"/>
        <v>0</v>
      </c>
      <c r="X550" s="14">
        <f t="shared" si="71"/>
        <v>0</v>
      </c>
      <c r="Y550" s="14">
        <f t="shared" si="72"/>
        <v>0</v>
      </c>
      <c r="Z550" s="14">
        <f t="shared" si="73"/>
        <v>0</v>
      </c>
      <c r="AA550" s="14">
        <f t="shared" si="66"/>
        <v>0</v>
      </c>
      <c r="AB550" s="14">
        <f t="shared" si="67"/>
        <v>0</v>
      </c>
    </row>
    <row r="551" spans="1:28" ht="89.25">
      <c r="A551" s="18" t="s">
        <v>1932</v>
      </c>
      <c r="B551" s="18" t="s">
        <v>2255</v>
      </c>
      <c r="C551" s="30"/>
      <c r="D551" s="14">
        <v>1450</v>
      </c>
      <c r="E551" s="14" t="s">
        <v>2156</v>
      </c>
      <c r="F551" s="14" t="s">
        <v>1324</v>
      </c>
      <c r="G551" s="14" t="s">
        <v>417</v>
      </c>
      <c r="H551" s="14" t="s">
        <v>1841</v>
      </c>
      <c r="I551" s="14" t="s">
        <v>1384</v>
      </c>
      <c r="J551" s="14" t="s">
        <v>1322</v>
      </c>
      <c r="K551" s="14" t="s">
        <v>1325</v>
      </c>
      <c r="L551" s="14" t="s">
        <v>598</v>
      </c>
      <c r="N551" s="14">
        <v>298</v>
      </c>
      <c r="O551" s="14" t="s">
        <v>1961</v>
      </c>
      <c r="P551" s="14" t="s">
        <v>2078</v>
      </c>
      <c r="R551" s="14">
        <v>13</v>
      </c>
      <c r="S551" s="14">
        <v>1</v>
      </c>
      <c r="T551" s="14" t="s">
        <v>2040</v>
      </c>
      <c r="U551" s="14">
        <f t="shared" si="68"/>
      </c>
      <c r="V551" s="14">
        <f t="shared" si="69"/>
        <v>1</v>
      </c>
      <c r="W551" s="14">
        <f t="shared" si="70"/>
        <v>0</v>
      </c>
      <c r="X551" s="14">
        <f t="shared" si="71"/>
        <v>0</v>
      </c>
      <c r="Y551" s="14">
        <f t="shared" si="72"/>
        <v>0</v>
      </c>
      <c r="Z551" s="14">
        <f t="shared" si="73"/>
        <v>0</v>
      </c>
      <c r="AA551" s="14">
        <f t="shared" si="66"/>
        <v>0</v>
      </c>
      <c r="AB551" s="14">
        <f t="shared" si="67"/>
        <v>0</v>
      </c>
    </row>
    <row r="552" spans="1:28" ht="102">
      <c r="A552" s="18" t="s">
        <v>1932</v>
      </c>
      <c r="B552" s="18" t="s">
        <v>2255</v>
      </c>
      <c r="C552" s="30"/>
      <c r="D552" s="14">
        <v>1451</v>
      </c>
      <c r="E552" s="14" t="s">
        <v>2156</v>
      </c>
      <c r="F552" s="14" t="s">
        <v>1326</v>
      </c>
      <c r="G552" s="14" t="s">
        <v>65</v>
      </c>
      <c r="H552" s="14" t="s">
        <v>1834</v>
      </c>
      <c r="I552" s="14" t="s">
        <v>1384</v>
      </c>
      <c r="J552" s="14" t="s">
        <v>1322</v>
      </c>
      <c r="K552" s="14" t="s">
        <v>1327</v>
      </c>
      <c r="L552" s="14" t="s">
        <v>598</v>
      </c>
      <c r="N552" s="14">
        <v>298</v>
      </c>
      <c r="O552" s="14" t="s">
        <v>1961</v>
      </c>
      <c r="P552" s="14" t="s">
        <v>2079</v>
      </c>
      <c r="R552" s="14">
        <v>13</v>
      </c>
      <c r="S552" s="14">
        <v>1</v>
      </c>
      <c r="T552" s="14" t="s">
        <v>2040</v>
      </c>
      <c r="U552" s="14">
        <f t="shared" si="68"/>
      </c>
      <c r="V552" s="14">
        <f t="shared" si="69"/>
        <v>1</v>
      </c>
      <c r="W552" s="14">
        <f t="shared" si="70"/>
        <v>0</v>
      </c>
      <c r="X552" s="14">
        <f t="shared" si="71"/>
        <v>0</v>
      </c>
      <c r="Y552" s="14">
        <f t="shared" si="72"/>
        <v>0</v>
      </c>
      <c r="Z552" s="14">
        <f t="shared" si="73"/>
        <v>0</v>
      </c>
      <c r="AA552" s="14">
        <f t="shared" si="66"/>
        <v>0</v>
      </c>
      <c r="AB552" s="14">
        <f t="shared" si="67"/>
        <v>0</v>
      </c>
    </row>
    <row r="553" spans="1:28" ht="76.5">
      <c r="A553" s="18" t="s">
        <v>1932</v>
      </c>
      <c r="B553" s="18" t="s">
        <v>2255</v>
      </c>
      <c r="C553" s="30"/>
      <c r="D553" s="14">
        <v>2215</v>
      </c>
      <c r="E553" s="14" t="s">
        <v>1110</v>
      </c>
      <c r="F553" s="14" t="s">
        <v>420</v>
      </c>
      <c r="G553" s="14" t="s">
        <v>65</v>
      </c>
      <c r="H553" s="14" t="s">
        <v>1844</v>
      </c>
      <c r="I553" s="14" t="s">
        <v>1384</v>
      </c>
      <c r="J553" s="14" t="s">
        <v>1111</v>
      </c>
      <c r="K553" s="14" t="s">
        <v>1112</v>
      </c>
      <c r="L553" s="14" t="s">
        <v>598</v>
      </c>
      <c r="N553" s="14">
        <v>298</v>
      </c>
      <c r="O553" s="14" t="s">
        <v>1961</v>
      </c>
      <c r="P553" s="14" t="s">
        <v>2080</v>
      </c>
      <c r="R553" s="14">
        <v>13</v>
      </c>
      <c r="S553" s="14">
        <v>1</v>
      </c>
      <c r="T553" s="14" t="s">
        <v>2040</v>
      </c>
      <c r="U553" s="14">
        <f t="shared" si="68"/>
      </c>
      <c r="V553" s="14">
        <f t="shared" si="69"/>
        <v>1</v>
      </c>
      <c r="W553" s="14">
        <f t="shared" si="70"/>
        <v>0</v>
      </c>
      <c r="X553" s="14">
        <f t="shared" si="71"/>
        <v>0</v>
      </c>
      <c r="Y553" s="14">
        <f t="shared" si="72"/>
        <v>0</v>
      </c>
      <c r="Z553" s="14">
        <f t="shared" si="73"/>
        <v>0</v>
      </c>
      <c r="AA553" s="14">
        <f t="shared" si="66"/>
        <v>0</v>
      </c>
      <c r="AB553" s="14">
        <f t="shared" si="67"/>
        <v>0</v>
      </c>
    </row>
    <row r="554" spans="1:28" ht="76.5">
      <c r="A554" s="18" t="s">
        <v>1932</v>
      </c>
      <c r="B554" s="18" t="s">
        <v>2255</v>
      </c>
      <c r="C554" s="30"/>
      <c r="D554" s="14">
        <v>2292</v>
      </c>
      <c r="E554" s="14" t="s">
        <v>2599</v>
      </c>
      <c r="F554" s="14" t="s">
        <v>305</v>
      </c>
      <c r="G554" s="14" t="s">
        <v>831</v>
      </c>
      <c r="H554" s="14" t="s">
        <v>177</v>
      </c>
      <c r="I554" s="14" t="s">
        <v>1384</v>
      </c>
      <c r="J554" s="14" t="s">
        <v>2596</v>
      </c>
      <c r="K554" s="14" t="s">
        <v>299</v>
      </c>
      <c r="L554" s="14" t="s">
        <v>598</v>
      </c>
      <c r="N554" s="14">
        <v>298</v>
      </c>
      <c r="O554" s="14" t="s">
        <v>1961</v>
      </c>
      <c r="P554" s="14" t="s">
        <v>2083</v>
      </c>
      <c r="R554" s="14">
        <v>13</v>
      </c>
      <c r="S554" s="14">
        <v>1</v>
      </c>
      <c r="T554" s="14" t="s">
        <v>2040</v>
      </c>
      <c r="U554" s="14">
        <f t="shared" si="68"/>
      </c>
      <c r="V554" s="14">
        <f t="shared" si="69"/>
        <v>1</v>
      </c>
      <c r="W554" s="14">
        <f t="shared" si="70"/>
        <v>0</v>
      </c>
      <c r="X554" s="14">
        <f t="shared" si="71"/>
        <v>0</v>
      </c>
      <c r="Y554" s="14">
        <f t="shared" si="72"/>
        <v>0</v>
      </c>
      <c r="Z554" s="14">
        <f t="shared" si="73"/>
        <v>0</v>
      </c>
      <c r="AA554" s="14">
        <f t="shared" si="66"/>
        <v>0</v>
      </c>
      <c r="AB554" s="14">
        <f t="shared" si="67"/>
        <v>0</v>
      </c>
    </row>
    <row r="555" spans="1:28" ht="89.25">
      <c r="A555" s="18" t="s">
        <v>1932</v>
      </c>
      <c r="B555" s="18" t="s">
        <v>2255</v>
      </c>
      <c r="C555" s="30"/>
      <c r="D555" s="14">
        <v>358</v>
      </c>
      <c r="E555" s="14" t="s">
        <v>1581</v>
      </c>
      <c r="F555" s="14" t="s">
        <v>871</v>
      </c>
      <c r="G555" s="14" t="s">
        <v>107</v>
      </c>
      <c r="H555" s="14" t="s">
        <v>652</v>
      </c>
      <c r="I555" s="14" t="s">
        <v>1384</v>
      </c>
      <c r="J555" s="14" t="s">
        <v>761</v>
      </c>
      <c r="K555" s="14" t="s">
        <v>762</v>
      </c>
      <c r="L555" s="14" t="s">
        <v>1040</v>
      </c>
      <c r="M555" s="14" t="s">
        <v>1857</v>
      </c>
      <c r="N555" s="14">
        <v>358</v>
      </c>
      <c r="O555" s="14" t="s">
        <v>1415</v>
      </c>
      <c r="P555" s="14" t="s">
        <v>2095</v>
      </c>
      <c r="R555" s="14">
        <v>13</v>
      </c>
      <c r="U555" s="14">
        <f t="shared" si="68"/>
      </c>
      <c r="V555" s="14">
        <f t="shared" si="69"/>
        <v>1</v>
      </c>
      <c r="W555" s="14">
        <f t="shared" si="70"/>
        <v>0</v>
      </c>
      <c r="X555" s="14">
        <f t="shared" si="71"/>
        <v>0</v>
      </c>
      <c r="Y555" s="14">
        <f t="shared" si="72"/>
        <v>0</v>
      </c>
      <c r="Z555" s="14">
        <f t="shared" si="73"/>
        <v>0</v>
      </c>
      <c r="AA555" s="14">
        <f t="shared" si="66"/>
        <v>0</v>
      </c>
      <c r="AB555" s="14">
        <f t="shared" si="67"/>
        <v>0</v>
      </c>
    </row>
    <row r="556" spans="1:28" ht="38.25">
      <c r="A556" s="18" t="s">
        <v>1932</v>
      </c>
      <c r="B556" s="18" t="s">
        <v>2255</v>
      </c>
      <c r="C556" s="30"/>
      <c r="D556" s="14">
        <v>1173</v>
      </c>
      <c r="E556" s="14" t="s">
        <v>2048</v>
      </c>
      <c r="F556" s="14" t="s">
        <v>871</v>
      </c>
      <c r="G556" s="14" t="s">
        <v>107</v>
      </c>
      <c r="H556" s="14" t="s">
        <v>652</v>
      </c>
      <c r="I556" s="14" t="s">
        <v>1384</v>
      </c>
      <c r="J556" s="14" t="s">
        <v>1668</v>
      </c>
      <c r="K556" s="14" t="s">
        <v>1669</v>
      </c>
      <c r="L556" s="14" t="s">
        <v>1040</v>
      </c>
      <c r="M556" s="14" t="s">
        <v>1857</v>
      </c>
      <c r="N556" s="14">
        <v>358</v>
      </c>
      <c r="O556" s="14" t="s">
        <v>1961</v>
      </c>
      <c r="P556" s="14" t="s">
        <v>2095</v>
      </c>
      <c r="R556" s="14">
        <v>13</v>
      </c>
      <c r="U556" s="14">
        <f t="shared" si="68"/>
      </c>
      <c r="V556" s="14">
        <f t="shared" si="69"/>
        <v>1</v>
      </c>
      <c r="W556" s="14">
        <f t="shared" si="70"/>
        <v>0</v>
      </c>
      <c r="X556" s="14">
        <f t="shared" si="71"/>
        <v>0</v>
      </c>
      <c r="Y556" s="14">
        <f t="shared" si="72"/>
        <v>0</v>
      </c>
      <c r="Z556" s="14">
        <f t="shared" si="73"/>
        <v>0</v>
      </c>
      <c r="AA556" s="14">
        <f t="shared" si="66"/>
        <v>0</v>
      </c>
      <c r="AB556" s="14">
        <f t="shared" si="67"/>
        <v>0</v>
      </c>
    </row>
    <row r="557" spans="1:28" ht="76.5">
      <c r="A557" s="18" t="s">
        <v>1932</v>
      </c>
      <c r="B557" s="18" t="s">
        <v>2255</v>
      </c>
      <c r="C557" s="30"/>
      <c r="D557" s="14">
        <v>372</v>
      </c>
      <c r="E557" s="14" t="s">
        <v>1581</v>
      </c>
      <c r="F557" s="14" t="s">
        <v>1776</v>
      </c>
      <c r="G557" s="14" t="s">
        <v>797</v>
      </c>
      <c r="H557" s="14" t="s">
        <v>1843</v>
      </c>
      <c r="I557" s="14" t="s">
        <v>1384</v>
      </c>
      <c r="J557" s="14" t="s">
        <v>768</v>
      </c>
      <c r="K557" s="14" t="s">
        <v>769</v>
      </c>
      <c r="L557" s="14" t="s">
        <v>1040</v>
      </c>
      <c r="N557" s="14">
        <v>373</v>
      </c>
      <c r="O557" s="14" t="s">
        <v>1415</v>
      </c>
      <c r="P557" s="14" t="s">
        <v>2093</v>
      </c>
      <c r="R557" s="14">
        <v>13</v>
      </c>
      <c r="S557" s="14" t="s">
        <v>645</v>
      </c>
      <c r="T557" s="14" t="s">
        <v>1272</v>
      </c>
      <c r="U557" s="14">
        <f t="shared" si="68"/>
      </c>
      <c r="V557" s="14">
        <f t="shared" si="69"/>
        <v>1</v>
      </c>
      <c r="W557" s="14">
        <f t="shared" si="70"/>
        <v>0</v>
      </c>
      <c r="X557" s="14">
        <f t="shared" si="71"/>
        <v>0</v>
      </c>
      <c r="Y557" s="14">
        <f t="shared" si="72"/>
        <v>0</v>
      </c>
      <c r="Z557" s="14">
        <f t="shared" si="73"/>
        <v>0</v>
      </c>
      <c r="AA557" s="14">
        <f t="shared" si="66"/>
        <v>0</v>
      </c>
      <c r="AB557" s="14">
        <f t="shared" si="67"/>
        <v>0</v>
      </c>
    </row>
    <row r="558" spans="1:28" ht="127.5">
      <c r="A558" s="18" t="s">
        <v>1932</v>
      </c>
      <c r="B558" s="18" t="s">
        <v>2255</v>
      </c>
      <c r="C558" s="30"/>
      <c r="D558" s="14">
        <v>373</v>
      </c>
      <c r="E558" s="14" t="s">
        <v>1581</v>
      </c>
      <c r="F558" s="14" t="s">
        <v>1776</v>
      </c>
      <c r="G558" s="14" t="s">
        <v>1382</v>
      </c>
      <c r="H558" s="14" t="s">
        <v>1836</v>
      </c>
      <c r="I558" s="14" t="s">
        <v>1384</v>
      </c>
      <c r="J558" s="14" t="s">
        <v>745</v>
      </c>
      <c r="K558" s="14" t="s">
        <v>746</v>
      </c>
      <c r="L558" s="14" t="s">
        <v>1040</v>
      </c>
      <c r="N558" s="14">
        <v>373</v>
      </c>
      <c r="O558" s="14" t="s">
        <v>1415</v>
      </c>
      <c r="P558" s="14" t="s">
        <v>2093</v>
      </c>
      <c r="R558" s="14">
        <v>13</v>
      </c>
      <c r="S558" s="14" t="s">
        <v>645</v>
      </c>
      <c r="T558" s="14" t="s">
        <v>1272</v>
      </c>
      <c r="U558" s="14">
        <f t="shared" si="68"/>
      </c>
      <c r="V558" s="14">
        <f t="shared" si="69"/>
        <v>1</v>
      </c>
      <c r="W558" s="14">
        <f t="shared" si="70"/>
        <v>0</v>
      </c>
      <c r="X558" s="14">
        <f t="shared" si="71"/>
        <v>0</v>
      </c>
      <c r="Y558" s="14">
        <f t="shared" si="72"/>
        <v>0</v>
      </c>
      <c r="Z558" s="14">
        <f t="shared" si="73"/>
        <v>0</v>
      </c>
      <c r="AA558" s="14">
        <f t="shared" si="66"/>
        <v>0</v>
      </c>
      <c r="AB558" s="14">
        <f t="shared" si="67"/>
        <v>0</v>
      </c>
    </row>
    <row r="559" spans="1:28" ht="38.25">
      <c r="A559" s="18" t="s">
        <v>1932</v>
      </c>
      <c r="B559" s="18" t="s">
        <v>2255</v>
      </c>
      <c r="C559" s="30"/>
      <c r="D559" s="14">
        <v>382</v>
      </c>
      <c r="E559" s="14" t="s">
        <v>1581</v>
      </c>
      <c r="F559" s="14" t="s">
        <v>1218</v>
      </c>
      <c r="G559" s="14" t="s">
        <v>223</v>
      </c>
      <c r="H559" s="14" t="s">
        <v>1834</v>
      </c>
      <c r="I559" s="14" t="s">
        <v>1384</v>
      </c>
      <c r="J559" s="14" t="s">
        <v>849</v>
      </c>
      <c r="K559" s="14" t="s">
        <v>850</v>
      </c>
      <c r="L559" s="14" t="s">
        <v>1040</v>
      </c>
      <c r="N559" s="14">
        <v>373</v>
      </c>
      <c r="O559" s="14" t="s">
        <v>1415</v>
      </c>
      <c r="P559" s="14" t="s">
        <v>2094</v>
      </c>
      <c r="R559" s="14">
        <v>13</v>
      </c>
      <c r="S559" s="14" t="s">
        <v>645</v>
      </c>
      <c r="T559" s="14" t="s">
        <v>1272</v>
      </c>
      <c r="U559" s="14">
        <f t="shared" si="68"/>
      </c>
      <c r="V559" s="14">
        <f t="shared" si="69"/>
        <v>1</v>
      </c>
      <c r="W559" s="14">
        <f t="shared" si="70"/>
        <v>0</v>
      </c>
      <c r="X559" s="14">
        <f t="shared" si="71"/>
        <v>0</v>
      </c>
      <c r="Y559" s="14">
        <f t="shared" si="72"/>
        <v>0</v>
      </c>
      <c r="Z559" s="14">
        <f t="shared" si="73"/>
        <v>0</v>
      </c>
      <c r="AA559" s="14">
        <f t="shared" si="66"/>
        <v>0</v>
      </c>
      <c r="AB559" s="14">
        <f t="shared" si="67"/>
        <v>0</v>
      </c>
    </row>
    <row r="560" spans="1:28" ht="38.25">
      <c r="A560" s="18" t="s">
        <v>1932</v>
      </c>
      <c r="B560" s="18" t="s">
        <v>2255</v>
      </c>
      <c r="C560" s="30"/>
      <c r="D560" s="14">
        <v>870</v>
      </c>
      <c r="E560" s="14" t="s">
        <v>373</v>
      </c>
      <c r="F560" s="14" t="s">
        <v>1776</v>
      </c>
      <c r="G560" s="14" t="s">
        <v>1382</v>
      </c>
      <c r="H560" s="14" t="s">
        <v>1702</v>
      </c>
      <c r="I560" s="14" t="s">
        <v>1384</v>
      </c>
      <c r="J560" s="14" t="s">
        <v>1703</v>
      </c>
      <c r="K560" s="14" t="s">
        <v>1704</v>
      </c>
      <c r="L560" s="14" t="s">
        <v>1040</v>
      </c>
      <c r="N560" s="14">
        <v>373</v>
      </c>
      <c r="O560" s="14" t="s">
        <v>1415</v>
      </c>
      <c r="P560" s="14" t="s">
        <v>2093</v>
      </c>
      <c r="R560" s="14">
        <v>13</v>
      </c>
      <c r="S560" s="14" t="s">
        <v>645</v>
      </c>
      <c r="T560" s="14" t="s">
        <v>1272</v>
      </c>
      <c r="U560" s="14">
        <f t="shared" si="68"/>
      </c>
      <c r="V560" s="14">
        <f t="shared" si="69"/>
        <v>1</v>
      </c>
      <c r="W560" s="14">
        <f t="shared" si="70"/>
        <v>0</v>
      </c>
      <c r="X560" s="14">
        <f t="shared" si="71"/>
        <v>0</v>
      </c>
      <c r="Y560" s="14">
        <f t="shared" si="72"/>
        <v>0</v>
      </c>
      <c r="Z560" s="14">
        <f t="shared" si="73"/>
        <v>0</v>
      </c>
      <c r="AA560" s="14">
        <f t="shared" si="66"/>
        <v>0</v>
      </c>
      <c r="AB560" s="14">
        <f t="shared" si="67"/>
        <v>0</v>
      </c>
    </row>
    <row r="561" spans="1:28" ht="51">
      <c r="A561" s="18" t="s">
        <v>1932</v>
      </c>
      <c r="B561" s="18" t="s">
        <v>2255</v>
      </c>
      <c r="C561" s="30"/>
      <c r="D561" s="14">
        <v>872</v>
      </c>
      <c r="E561" s="14" t="s">
        <v>373</v>
      </c>
      <c r="F561" s="14" t="s">
        <v>1776</v>
      </c>
      <c r="G561" s="14" t="s">
        <v>797</v>
      </c>
      <c r="H561" s="14" t="s">
        <v>1719</v>
      </c>
      <c r="I561" s="14" t="s">
        <v>1384</v>
      </c>
      <c r="J561" s="14" t="s">
        <v>1707</v>
      </c>
      <c r="K561" s="14" t="s">
        <v>1708</v>
      </c>
      <c r="L561" s="14" t="s">
        <v>1040</v>
      </c>
      <c r="N561" s="14">
        <v>373</v>
      </c>
      <c r="O561" s="14" t="s">
        <v>1415</v>
      </c>
      <c r="P561" s="14" t="s">
        <v>2093</v>
      </c>
      <c r="R561" s="14">
        <v>13</v>
      </c>
      <c r="S561" s="14" t="s">
        <v>645</v>
      </c>
      <c r="T561" s="14" t="s">
        <v>1272</v>
      </c>
      <c r="U561" s="14">
        <f t="shared" si="68"/>
      </c>
      <c r="V561" s="14">
        <f t="shared" si="69"/>
        <v>1</v>
      </c>
      <c r="W561" s="14">
        <f t="shared" si="70"/>
        <v>0</v>
      </c>
      <c r="X561" s="14">
        <f t="shared" si="71"/>
        <v>0</v>
      </c>
      <c r="Y561" s="14">
        <f t="shared" si="72"/>
        <v>0</v>
      </c>
      <c r="Z561" s="14">
        <f t="shared" si="73"/>
        <v>0</v>
      </c>
      <c r="AA561" s="14">
        <f t="shared" si="66"/>
        <v>0</v>
      </c>
      <c r="AB561" s="14">
        <f t="shared" si="67"/>
        <v>0</v>
      </c>
    </row>
    <row r="562" spans="1:28" ht="63.75">
      <c r="A562" s="18" t="s">
        <v>1932</v>
      </c>
      <c r="B562" s="18" t="s">
        <v>2255</v>
      </c>
      <c r="C562" s="30"/>
      <c r="D562" s="14">
        <v>869</v>
      </c>
      <c r="E562" s="14" t="s">
        <v>373</v>
      </c>
      <c r="F562" s="14" t="s">
        <v>1776</v>
      </c>
      <c r="G562" s="14" t="s">
        <v>1382</v>
      </c>
      <c r="H562" s="14" t="s">
        <v>663</v>
      </c>
      <c r="I562" s="14" t="s">
        <v>1384</v>
      </c>
      <c r="J562" s="14" t="s">
        <v>1700</v>
      </c>
      <c r="K562" s="14" t="s">
        <v>1701</v>
      </c>
      <c r="L562" s="14" t="s">
        <v>1040</v>
      </c>
      <c r="N562" s="14">
        <v>373</v>
      </c>
      <c r="O562" s="14" t="s">
        <v>1961</v>
      </c>
      <c r="P562" s="14" t="s">
        <v>2093</v>
      </c>
      <c r="R562" s="14">
        <v>13</v>
      </c>
      <c r="S562" s="14" t="s">
        <v>645</v>
      </c>
      <c r="T562" s="14" t="s">
        <v>1272</v>
      </c>
      <c r="U562" s="14">
        <f t="shared" si="68"/>
      </c>
      <c r="V562" s="14">
        <f t="shared" si="69"/>
        <v>1</v>
      </c>
      <c r="W562" s="14">
        <f t="shared" si="70"/>
        <v>0</v>
      </c>
      <c r="X562" s="14">
        <f t="shared" si="71"/>
        <v>0</v>
      </c>
      <c r="Y562" s="14">
        <f t="shared" si="72"/>
        <v>0</v>
      </c>
      <c r="Z562" s="14">
        <f t="shared" si="73"/>
        <v>0</v>
      </c>
      <c r="AA562" s="14">
        <f t="shared" si="66"/>
        <v>0</v>
      </c>
      <c r="AB562" s="14">
        <f t="shared" si="67"/>
        <v>0</v>
      </c>
    </row>
    <row r="563" spans="1:28" ht="229.5">
      <c r="A563" s="18" t="s">
        <v>1932</v>
      </c>
      <c r="B563" s="18" t="s">
        <v>2255</v>
      </c>
      <c r="C563" s="30"/>
      <c r="D563" s="14">
        <v>509</v>
      </c>
      <c r="E563" s="14" t="s">
        <v>990</v>
      </c>
      <c r="F563" s="14" t="s">
        <v>177</v>
      </c>
      <c r="G563" s="14"/>
      <c r="H563" s="14"/>
      <c r="I563" s="14" t="s">
        <v>1384</v>
      </c>
      <c r="J563" s="14" t="s">
        <v>2171</v>
      </c>
      <c r="K563" s="14" t="s">
        <v>1896</v>
      </c>
      <c r="L563" s="14" t="s">
        <v>1657</v>
      </c>
      <c r="N563" s="14">
        <v>469</v>
      </c>
      <c r="O563" s="14" t="s">
        <v>272</v>
      </c>
      <c r="P563" s="14" t="s">
        <v>2125</v>
      </c>
      <c r="R563" s="14">
        <v>13</v>
      </c>
      <c r="U563" s="14">
        <f t="shared" si="68"/>
      </c>
      <c r="V563" s="14">
        <f t="shared" si="69"/>
        <v>1</v>
      </c>
      <c r="W563" s="14">
        <f t="shared" si="70"/>
        <v>0</v>
      </c>
      <c r="X563" s="14">
        <f t="shared" si="71"/>
        <v>0</v>
      </c>
      <c r="Y563" s="14">
        <f t="shared" si="72"/>
        <v>0</v>
      </c>
      <c r="Z563" s="14">
        <f t="shared" si="73"/>
        <v>0</v>
      </c>
      <c r="AA563" s="14">
        <f t="shared" si="66"/>
        <v>0</v>
      </c>
      <c r="AB563" s="14">
        <f t="shared" si="67"/>
        <v>0</v>
      </c>
    </row>
    <row r="564" spans="1:28" ht="89.25">
      <c r="A564" s="18" t="s">
        <v>1932</v>
      </c>
      <c r="B564" s="18" t="s">
        <v>2255</v>
      </c>
      <c r="C564" s="30"/>
      <c r="D564" s="14">
        <v>1438</v>
      </c>
      <c r="E564" s="14" t="s">
        <v>2156</v>
      </c>
      <c r="F564" s="14" t="s">
        <v>1750</v>
      </c>
      <c r="G564" s="14" t="s">
        <v>54</v>
      </c>
      <c r="H564" s="14" t="s">
        <v>1843</v>
      </c>
      <c r="I564" s="14" t="s">
        <v>1384</v>
      </c>
      <c r="J564" s="14" t="s">
        <v>1307</v>
      </c>
      <c r="K564" s="14" t="s">
        <v>1308</v>
      </c>
      <c r="L564" s="14" t="s">
        <v>1657</v>
      </c>
      <c r="N564" s="14">
        <v>469</v>
      </c>
      <c r="O564" s="14" t="s">
        <v>272</v>
      </c>
      <c r="P564" s="14" t="s">
        <v>2125</v>
      </c>
      <c r="R564" s="14">
        <v>13</v>
      </c>
      <c r="U564" s="14">
        <f t="shared" si="68"/>
      </c>
      <c r="V564" s="14">
        <f t="shared" si="69"/>
        <v>1</v>
      </c>
      <c r="W564" s="14">
        <f t="shared" si="70"/>
        <v>0</v>
      </c>
      <c r="X564" s="14">
        <f t="shared" si="71"/>
        <v>0</v>
      </c>
      <c r="Y564" s="14">
        <f t="shared" si="72"/>
        <v>0</v>
      </c>
      <c r="Z564" s="14">
        <f t="shared" si="73"/>
        <v>0</v>
      </c>
      <c r="AA564" s="14">
        <f t="shared" si="66"/>
        <v>0</v>
      </c>
      <c r="AB564" s="14">
        <f t="shared" si="67"/>
        <v>0</v>
      </c>
    </row>
    <row r="565" spans="1:28" ht="89.25">
      <c r="A565" s="18" t="s">
        <v>1932</v>
      </c>
      <c r="B565" s="18" t="s">
        <v>2255</v>
      </c>
      <c r="C565" s="30"/>
      <c r="D565" s="14">
        <v>713</v>
      </c>
      <c r="E565" s="14" t="s">
        <v>2635</v>
      </c>
      <c r="F565" s="14" t="s">
        <v>1941</v>
      </c>
      <c r="G565" s="14" t="s">
        <v>663</v>
      </c>
      <c r="H565" s="14" t="s">
        <v>2638</v>
      </c>
      <c r="I565" s="14" t="s">
        <v>1951</v>
      </c>
      <c r="J565" s="14" t="s">
        <v>2639</v>
      </c>
      <c r="K565" s="14" t="s">
        <v>2640</v>
      </c>
      <c r="L565" s="14" t="s">
        <v>1125</v>
      </c>
      <c r="N565" s="14">
        <v>713</v>
      </c>
      <c r="O565" s="14" t="s">
        <v>1415</v>
      </c>
      <c r="R565" s="14">
        <v>13</v>
      </c>
      <c r="U565" s="14">
        <f t="shared" si="68"/>
      </c>
      <c r="V565" s="14">
        <f t="shared" si="69"/>
        <v>1</v>
      </c>
      <c r="W565" s="14">
        <f t="shared" si="70"/>
        <v>0</v>
      </c>
      <c r="X565" s="14">
        <f t="shared" si="71"/>
        <v>0</v>
      </c>
      <c r="Y565" s="14">
        <f t="shared" si="72"/>
        <v>0</v>
      </c>
      <c r="Z565" s="14">
        <f t="shared" si="73"/>
        <v>0</v>
      </c>
      <c r="AA565" s="14">
        <f t="shared" si="66"/>
        <v>0</v>
      </c>
      <c r="AB565" s="14">
        <f t="shared" si="67"/>
        <v>0</v>
      </c>
    </row>
    <row r="566" spans="1:28" ht="51">
      <c r="A566" s="18" t="s">
        <v>1932</v>
      </c>
      <c r="B566" s="18" t="s">
        <v>2255</v>
      </c>
      <c r="C566" s="30"/>
      <c r="D566" s="14">
        <v>745</v>
      </c>
      <c r="E566" s="14" t="s">
        <v>2635</v>
      </c>
      <c r="F566" s="14" t="s">
        <v>1776</v>
      </c>
      <c r="G566" s="14" t="s">
        <v>797</v>
      </c>
      <c r="H566" s="14" t="s">
        <v>1841</v>
      </c>
      <c r="I566" s="14" t="s">
        <v>1384</v>
      </c>
      <c r="J566" s="14" t="s">
        <v>1202</v>
      </c>
      <c r="K566" s="14" t="s">
        <v>1203</v>
      </c>
      <c r="L566" s="14" t="s">
        <v>1040</v>
      </c>
      <c r="N566" s="14">
        <v>745</v>
      </c>
      <c r="O566" s="14" t="s">
        <v>1961</v>
      </c>
      <c r="P566" s="14" t="s">
        <v>2093</v>
      </c>
      <c r="R566" s="14">
        <v>13</v>
      </c>
      <c r="S566" s="14" t="s">
        <v>645</v>
      </c>
      <c r="T566" s="14" t="s">
        <v>1272</v>
      </c>
      <c r="U566" s="14">
        <f t="shared" si="68"/>
      </c>
      <c r="V566" s="14">
        <f t="shared" si="69"/>
        <v>1</v>
      </c>
      <c r="W566" s="14">
        <f t="shared" si="70"/>
        <v>0</v>
      </c>
      <c r="X566" s="14">
        <f t="shared" si="71"/>
        <v>0</v>
      </c>
      <c r="Y566" s="14">
        <f t="shared" si="72"/>
        <v>0</v>
      </c>
      <c r="Z566" s="14">
        <f t="shared" si="73"/>
        <v>0</v>
      </c>
      <c r="AA566" s="14">
        <f t="shared" si="66"/>
        <v>0</v>
      </c>
      <c r="AB566" s="14">
        <f t="shared" si="67"/>
        <v>0</v>
      </c>
    </row>
    <row r="567" spans="1:28" ht="38.25">
      <c r="A567" s="18" t="s">
        <v>1932</v>
      </c>
      <c r="B567" s="18" t="s">
        <v>2255</v>
      </c>
      <c r="C567" s="30"/>
      <c r="D567" s="14">
        <v>871</v>
      </c>
      <c r="E567" s="14" t="s">
        <v>373</v>
      </c>
      <c r="F567" s="14" t="s">
        <v>1776</v>
      </c>
      <c r="G567" s="14" t="s">
        <v>1382</v>
      </c>
      <c r="H567" s="14" t="s">
        <v>1702</v>
      </c>
      <c r="I567" s="14" t="s">
        <v>1384</v>
      </c>
      <c r="J567" s="14" t="s">
        <v>1705</v>
      </c>
      <c r="K567" s="14" t="s">
        <v>1706</v>
      </c>
      <c r="L567" s="14" t="s">
        <v>1040</v>
      </c>
      <c r="N567" s="14">
        <v>745</v>
      </c>
      <c r="O567" s="14" t="s">
        <v>1961</v>
      </c>
      <c r="P567" s="14" t="s">
        <v>2093</v>
      </c>
      <c r="R567" s="14">
        <v>13</v>
      </c>
      <c r="S567" s="14" t="s">
        <v>645</v>
      </c>
      <c r="T567" s="14" t="s">
        <v>1272</v>
      </c>
      <c r="U567" s="14">
        <f t="shared" si="68"/>
      </c>
      <c r="V567" s="14">
        <f t="shared" si="69"/>
        <v>1</v>
      </c>
      <c r="W567" s="14">
        <f t="shared" si="70"/>
        <v>0</v>
      </c>
      <c r="X567" s="14">
        <f t="shared" si="71"/>
        <v>0</v>
      </c>
      <c r="Y567" s="14">
        <f t="shared" si="72"/>
        <v>0</v>
      </c>
      <c r="Z567" s="14">
        <f t="shared" si="73"/>
        <v>0</v>
      </c>
      <c r="AA567" s="14">
        <f t="shared" si="66"/>
        <v>0</v>
      </c>
      <c r="AB567" s="14">
        <f t="shared" si="67"/>
        <v>0</v>
      </c>
    </row>
    <row r="568" spans="1:28" ht="76.5">
      <c r="A568" s="18" t="s">
        <v>1932</v>
      </c>
      <c r="B568" s="18" t="s">
        <v>2255</v>
      </c>
      <c r="C568" s="30"/>
      <c r="D568" s="14">
        <v>1046</v>
      </c>
      <c r="E568" s="14" t="s">
        <v>865</v>
      </c>
      <c r="F568" s="14" t="s">
        <v>1776</v>
      </c>
      <c r="G568" s="14" t="s">
        <v>797</v>
      </c>
      <c r="H568" s="14" t="s">
        <v>1852</v>
      </c>
      <c r="I568" s="14" t="s">
        <v>1384</v>
      </c>
      <c r="J568" s="14" t="s">
        <v>2163</v>
      </c>
      <c r="K568" s="14" t="s">
        <v>2164</v>
      </c>
      <c r="L568" s="14" t="s">
        <v>1040</v>
      </c>
      <c r="N568" s="14">
        <v>745</v>
      </c>
      <c r="O568" s="14" t="s">
        <v>1961</v>
      </c>
      <c r="P568" s="14" t="s">
        <v>2093</v>
      </c>
      <c r="R568" s="14">
        <v>13</v>
      </c>
      <c r="S568" s="14" t="s">
        <v>645</v>
      </c>
      <c r="T568" s="14" t="s">
        <v>1272</v>
      </c>
      <c r="U568" s="14">
        <f t="shared" si="68"/>
      </c>
      <c r="V568" s="14">
        <f t="shared" si="69"/>
        <v>1</v>
      </c>
      <c r="W568" s="14">
        <f t="shared" si="70"/>
        <v>0</v>
      </c>
      <c r="X568" s="14">
        <f t="shared" si="71"/>
        <v>0</v>
      </c>
      <c r="Y568" s="14">
        <f t="shared" si="72"/>
        <v>0</v>
      </c>
      <c r="Z568" s="14">
        <f t="shared" si="73"/>
        <v>0</v>
      </c>
      <c r="AA568" s="14">
        <f t="shared" si="66"/>
        <v>0</v>
      </c>
      <c r="AB568" s="14">
        <f t="shared" si="67"/>
        <v>0</v>
      </c>
    </row>
    <row r="569" spans="1:28" ht="229.5">
      <c r="A569" s="18" t="s">
        <v>1932</v>
      </c>
      <c r="B569" s="18" t="s">
        <v>2255</v>
      </c>
      <c r="C569" s="30"/>
      <c r="D569" s="14">
        <v>1964</v>
      </c>
      <c r="E569" s="14" t="s">
        <v>842</v>
      </c>
      <c r="F569" s="14" t="s">
        <v>306</v>
      </c>
      <c r="G569" s="14" t="s">
        <v>1781</v>
      </c>
      <c r="H569" s="14" t="s">
        <v>797</v>
      </c>
      <c r="I569" s="14" t="s">
        <v>1384</v>
      </c>
      <c r="J569" s="14" t="s">
        <v>675</v>
      </c>
      <c r="K569" s="14" t="s">
        <v>968</v>
      </c>
      <c r="L569" s="14" t="s">
        <v>1126</v>
      </c>
      <c r="N569" s="14">
        <v>780</v>
      </c>
      <c r="O569" s="14" t="s">
        <v>1415</v>
      </c>
      <c r="P569" s="14" t="s">
        <v>1473</v>
      </c>
      <c r="R569" s="14">
        <v>13</v>
      </c>
      <c r="U569" s="14">
        <f t="shared" si="68"/>
      </c>
      <c r="V569" s="14">
        <f t="shared" si="69"/>
        <v>1</v>
      </c>
      <c r="W569" s="14">
        <f t="shared" si="70"/>
        <v>0</v>
      </c>
      <c r="X569" s="14">
        <f t="shared" si="71"/>
        <v>0</v>
      </c>
      <c r="Y569" s="14">
        <f t="shared" si="72"/>
        <v>0</v>
      </c>
      <c r="Z569" s="14">
        <f t="shared" si="73"/>
        <v>0</v>
      </c>
      <c r="AA569" s="14">
        <f t="shared" si="66"/>
        <v>0</v>
      </c>
      <c r="AB569" s="14">
        <f t="shared" si="67"/>
        <v>0</v>
      </c>
    </row>
    <row r="570" spans="1:28" ht="140.25">
      <c r="A570" s="18" t="s">
        <v>1932</v>
      </c>
      <c r="B570" s="18" t="s">
        <v>2255</v>
      </c>
      <c r="C570" s="30"/>
      <c r="D570" s="14">
        <v>756</v>
      </c>
      <c r="E570" s="14" t="s">
        <v>2635</v>
      </c>
      <c r="F570" s="14" t="s">
        <v>2052</v>
      </c>
      <c r="G570" s="14" t="s">
        <v>658</v>
      </c>
      <c r="H570" s="14" t="s">
        <v>1834</v>
      </c>
      <c r="I570" s="14" t="s">
        <v>1384</v>
      </c>
      <c r="J570" s="14" t="s">
        <v>98</v>
      </c>
      <c r="K570" s="14" t="s">
        <v>2336</v>
      </c>
      <c r="L570" s="14" t="s">
        <v>1657</v>
      </c>
      <c r="N570" s="14">
        <v>782</v>
      </c>
      <c r="O570" s="14" t="s">
        <v>272</v>
      </c>
      <c r="P570" s="14" t="s">
        <v>2632</v>
      </c>
      <c r="R570" s="14">
        <v>13</v>
      </c>
      <c r="U570" s="14">
        <f t="shared" si="68"/>
      </c>
      <c r="V570" s="14">
        <f t="shared" si="69"/>
        <v>1</v>
      </c>
      <c r="W570" s="14">
        <f t="shared" si="70"/>
        <v>0</v>
      </c>
      <c r="X570" s="14">
        <f t="shared" si="71"/>
        <v>0</v>
      </c>
      <c r="Y570" s="14">
        <f t="shared" si="72"/>
        <v>0</v>
      </c>
      <c r="Z570" s="14">
        <f t="shared" si="73"/>
        <v>0</v>
      </c>
      <c r="AA570" s="14">
        <f t="shared" si="66"/>
        <v>0</v>
      </c>
      <c r="AB570" s="14">
        <f t="shared" si="67"/>
        <v>0</v>
      </c>
    </row>
    <row r="571" spans="1:223" s="23" customFormat="1" ht="127.5">
      <c r="A571" s="18" t="s">
        <v>1932</v>
      </c>
      <c r="B571" s="18" t="s">
        <v>2255</v>
      </c>
      <c r="C571" s="30"/>
      <c r="D571" s="14">
        <v>782</v>
      </c>
      <c r="E571" s="14" t="s">
        <v>2635</v>
      </c>
      <c r="F571" s="14" t="s">
        <v>1025</v>
      </c>
      <c r="G571" s="14" t="s">
        <v>1026</v>
      </c>
      <c r="H571" s="14" t="s">
        <v>1834</v>
      </c>
      <c r="I571" s="14" t="s">
        <v>1951</v>
      </c>
      <c r="J571" s="14" t="s">
        <v>721</v>
      </c>
      <c r="K571" s="14" t="s">
        <v>722</v>
      </c>
      <c r="L571" s="14" t="s">
        <v>1657</v>
      </c>
      <c r="M571" s="14"/>
      <c r="N571" s="14">
        <v>782</v>
      </c>
      <c r="O571" s="14" t="s">
        <v>272</v>
      </c>
      <c r="P571" s="14" t="s">
        <v>2631</v>
      </c>
      <c r="Q571" s="14"/>
      <c r="R571" s="14">
        <v>13</v>
      </c>
      <c r="S571" s="14"/>
      <c r="T571" s="14"/>
      <c r="U571" s="14">
        <f t="shared" si="68"/>
      </c>
      <c r="V571" s="14">
        <f t="shared" si="69"/>
        <v>1</v>
      </c>
      <c r="W571" s="14">
        <f t="shared" si="70"/>
        <v>0</v>
      </c>
      <c r="X571" s="14">
        <f t="shared" si="71"/>
        <v>0</v>
      </c>
      <c r="Y571" s="14">
        <f t="shared" si="72"/>
        <v>0</v>
      </c>
      <c r="Z571" s="14">
        <f t="shared" si="73"/>
        <v>0</v>
      </c>
      <c r="AA571" s="14">
        <f t="shared" si="66"/>
        <v>0</v>
      </c>
      <c r="AB571" s="14">
        <f t="shared" si="67"/>
        <v>0</v>
      </c>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c r="DQ571" s="14"/>
      <c r="DR571" s="14"/>
      <c r="DS571" s="14"/>
      <c r="DT571" s="14"/>
      <c r="DU571" s="14"/>
      <c r="DV571" s="14"/>
      <c r="DW571" s="14"/>
      <c r="DX571" s="14"/>
      <c r="DY571" s="14"/>
      <c r="DZ571" s="14"/>
      <c r="EA571" s="14"/>
      <c r="EB571" s="14"/>
      <c r="EC571" s="14"/>
      <c r="ED571" s="14"/>
      <c r="EE571" s="14"/>
      <c r="EF571" s="14"/>
      <c r="EG571" s="14"/>
      <c r="EH571" s="14"/>
      <c r="EI571" s="14"/>
      <c r="EJ571" s="14"/>
      <c r="EK571" s="14"/>
      <c r="EL571" s="14"/>
      <c r="EM571" s="14"/>
      <c r="EN571" s="14"/>
      <c r="EO571" s="14"/>
      <c r="EP571" s="14"/>
      <c r="EQ571" s="14"/>
      <c r="ER571" s="14"/>
      <c r="ES571" s="14"/>
      <c r="ET571" s="14"/>
      <c r="EU571" s="14"/>
      <c r="EV571" s="14"/>
      <c r="EW571" s="14"/>
      <c r="EX571" s="14"/>
      <c r="EY571" s="14"/>
      <c r="EZ571" s="14"/>
      <c r="FA571" s="14"/>
      <c r="FB571" s="14"/>
      <c r="FC571" s="14"/>
      <c r="FD571" s="14"/>
      <c r="FE571" s="14"/>
      <c r="FF571" s="14"/>
      <c r="FG571" s="14"/>
      <c r="FH571" s="14"/>
      <c r="FI571" s="14"/>
      <c r="FJ571" s="14"/>
      <c r="FK571" s="14"/>
      <c r="FL571" s="14"/>
      <c r="FM571" s="14"/>
      <c r="FN571" s="14"/>
      <c r="FO571" s="14"/>
      <c r="FP571" s="14"/>
      <c r="FQ571" s="14"/>
      <c r="FR571" s="14"/>
      <c r="FS571" s="14"/>
      <c r="FT571" s="14"/>
      <c r="FU571" s="14"/>
      <c r="FV571" s="14"/>
      <c r="FW571" s="14"/>
      <c r="FX571" s="14"/>
      <c r="FY571" s="14"/>
      <c r="FZ571" s="14"/>
      <c r="GA571" s="14"/>
      <c r="GB571" s="14"/>
      <c r="GC571" s="14"/>
      <c r="GD571" s="14"/>
      <c r="GE571" s="14"/>
      <c r="GF571" s="14"/>
      <c r="GG571" s="14"/>
      <c r="GH571" s="14"/>
      <c r="GI571" s="14"/>
      <c r="GJ571" s="14"/>
      <c r="GK571" s="14"/>
      <c r="GL571" s="14"/>
      <c r="GM571" s="14"/>
      <c r="GN571" s="14"/>
      <c r="GO571" s="14"/>
      <c r="GP571" s="14"/>
      <c r="GQ571" s="14"/>
      <c r="GR571" s="14"/>
      <c r="GS571" s="14"/>
      <c r="GT571" s="14"/>
      <c r="GU571" s="14"/>
      <c r="GV571" s="14"/>
      <c r="GW571" s="14"/>
      <c r="GX571" s="14"/>
      <c r="GY571" s="14"/>
      <c r="GZ571" s="14"/>
      <c r="HA571" s="14"/>
      <c r="HB571" s="14"/>
      <c r="HC571" s="14"/>
      <c r="HD571" s="14"/>
      <c r="HE571" s="14"/>
      <c r="HF571" s="14"/>
      <c r="HG571" s="14"/>
      <c r="HH571" s="14"/>
      <c r="HI571" s="14"/>
      <c r="HJ571" s="14"/>
      <c r="HK571" s="14"/>
      <c r="HL571" s="14"/>
      <c r="HM571" s="14"/>
      <c r="HN571" s="14"/>
      <c r="HO571" s="14"/>
    </row>
    <row r="572" spans="1:28" ht="63.75">
      <c r="A572" s="18" t="s">
        <v>1932</v>
      </c>
      <c r="B572" s="18" t="s">
        <v>2255</v>
      </c>
      <c r="C572" s="30"/>
      <c r="D572" s="14">
        <v>861</v>
      </c>
      <c r="E572" s="14" t="s">
        <v>373</v>
      </c>
      <c r="F572" s="14" t="s">
        <v>176</v>
      </c>
      <c r="G572" s="14" t="s">
        <v>1852</v>
      </c>
      <c r="H572" s="14" t="s">
        <v>1716</v>
      </c>
      <c r="I572" s="14" t="s">
        <v>1384</v>
      </c>
      <c r="J572" s="14" t="s">
        <v>374</v>
      </c>
      <c r="K572" s="14" t="s">
        <v>959</v>
      </c>
      <c r="L572" s="14" t="s">
        <v>1657</v>
      </c>
      <c r="N572" s="14">
        <v>879</v>
      </c>
      <c r="O572" s="14" t="s">
        <v>272</v>
      </c>
      <c r="P572" s="14" t="s">
        <v>2126</v>
      </c>
      <c r="R572" s="14">
        <v>13</v>
      </c>
      <c r="S572" s="14">
        <v>1</v>
      </c>
      <c r="T572" s="14" t="s">
        <v>1070</v>
      </c>
      <c r="U572" s="14">
        <f t="shared" si="68"/>
      </c>
      <c r="V572" s="14">
        <f t="shared" si="69"/>
        <v>1</v>
      </c>
      <c r="W572" s="14">
        <f t="shared" si="70"/>
        <v>0</v>
      </c>
      <c r="X572" s="14">
        <f t="shared" si="71"/>
        <v>0</v>
      </c>
      <c r="Y572" s="14">
        <f t="shared" si="72"/>
        <v>0</v>
      </c>
      <c r="Z572" s="14">
        <f t="shared" si="73"/>
        <v>0</v>
      </c>
      <c r="AA572" s="14">
        <f aca="true" t="shared" si="74" ref="AA572:AA635">IF(OR(U572="easy",OR(U572="medium",U572="hard")),1,0)</f>
        <v>0</v>
      </c>
      <c r="AB572" s="14">
        <f aca="true" t="shared" si="75" ref="AB572:AB635">IF(SUM(V572:AA572)=0,1,0)</f>
        <v>0</v>
      </c>
    </row>
    <row r="573" spans="1:28" ht="63.75">
      <c r="A573" s="18" t="s">
        <v>1932</v>
      </c>
      <c r="B573" s="18" t="s">
        <v>2255</v>
      </c>
      <c r="C573" s="30"/>
      <c r="D573" s="14">
        <v>879</v>
      </c>
      <c r="E573" s="14" t="s">
        <v>373</v>
      </c>
      <c r="F573" s="14" t="s">
        <v>508</v>
      </c>
      <c r="G573" s="14" t="s">
        <v>58</v>
      </c>
      <c r="H573" s="14" t="s">
        <v>1949</v>
      </c>
      <c r="I573" s="14" t="s">
        <v>1384</v>
      </c>
      <c r="J573" s="14" t="s">
        <v>902</v>
      </c>
      <c r="K573" s="14" t="s">
        <v>959</v>
      </c>
      <c r="L573" s="14" t="s">
        <v>1657</v>
      </c>
      <c r="N573" s="14">
        <v>879</v>
      </c>
      <c r="O573" s="14" t="s">
        <v>272</v>
      </c>
      <c r="P573" s="14" t="s">
        <v>2126</v>
      </c>
      <c r="R573" s="14">
        <v>13</v>
      </c>
      <c r="S573" s="14">
        <v>1</v>
      </c>
      <c r="T573" s="14" t="s">
        <v>1070</v>
      </c>
      <c r="U573" s="14">
        <f t="shared" si="68"/>
      </c>
      <c r="V573" s="14">
        <f t="shared" si="69"/>
        <v>1</v>
      </c>
      <c r="W573" s="14">
        <f t="shared" si="70"/>
        <v>0</v>
      </c>
      <c r="X573" s="14">
        <f t="shared" si="71"/>
        <v>0</v>
      </c>
      <c r="Y573" s="14">
        <f t="shared" si="72"/>
        <v>0</v>
      </c>
      <c r="Z573" s="14">
        <f t="shared" si="73"/>
        <v>0</v>
      </c>
      <c r="AA573" s="14">
        <f t="shared" si="74"/>
        <v>0</v>
      </c>
      <c r="AB573" s="14">
        <f t="shared" si="75"/>
        <v>0</v>
      </c>
    </row>
    <row r="574" spans="1:28" ht="63.75">
      <c r="A574" s="18" t="s">
        <v>1932</v>
      </c>
      <c r="B574" s="18" t="s">
        <v>2255</v>
      </c>
      <c r="C574" s="30"/>
      <c r="D574" s="14">
        <v>883</v>
      </c>
      <c r="E574" s="14" t="s">
        <v>373</v>
      </c>
      <c r="F574" s="14" t="s">
        <v>105</v>
      </c>
      <c r="G574" s="14" t="s">
        <v>106</v>
      </c>
      <c r="H574" s="14" t="s">
        <v>1720</v>
      </c>
      <c r="I574" s="14" t="s">
        <v>1384</v>
      </c>
      <c r="J574" s="14" t="s">
        <v>906</v>
      </c>
      <c r="K574" s="14" t="s">
        <v>959</v>
      </c>
      <c r="L574" s="14" t="s">
        <v>1657</v>
      </c>
      <c r="N574" s="14">
        <v>879</v>
      </c>
      <c r="O574" s="14" t="s">
        <v>272</v>
      </c>
      <c r="P574" s="14" t="s">
        <v>2126</v>
      </c>
      <c r="R574" s="14">
        <v>13</v>
      </c>
      <c r="S574" s="14">
        <v>1</v>
      </c>
      <c r="T574" s="14" t="s">
        <v>1070</v>
      </c>
      <c r="U574" s="14">
        <f t="shared" si="68"/>
      </c>
      <c r="V574" s="14">
        <f t="shared" si="69"/>
        <v>1</v>
      </c>
      <c r="W574" s="14">
        <f t="shared" si="70"/>
        <v>0</v>
      </c>
      <c r="X574" s="14">
        <f t="shared" si="71"/>
        <v>0</v>
      </c>
      <c r="Y574" s="14">
        <f t="shared" si="72"/>
        <v>0</v>
      </c>
      <c r="Z574" s="14">
        <f t="shared" si="73"/>
        <v>0</v>
      </c>
      <c r="AA574" s="14">
        <f t="shared" si="74"/>
        <v>0</v>
      </c>
      <c r="AB574" s="14">
        <f t="shared" si="75"/>
        <v>0</v>
      </c>
    </row>
    <row r="575" spans="1:28" ht="63.75">
      <c r="A575" s="18" t="s">
        <v>1932</v>
      </c>
      <c r="B575" s="18" t="s">
        <v>2255</v>
      </c>
      <c r="C575" s="30"/>
      <c r="D575" s="14">
        <v>884</v>
      </c>
      <c r="E575" s="14" t="s">
        <v>373</v>
      </c>
      <c r="F575" s="14" t="s">
        <v>1024</v>
      </c>
      <c r="G575" s="14" t="s">
        <v>108</v>
      </c>
      <c r="H575" s="14" t="s">
        <v>793</v>
      </c>
      <c r="I575" s="14" t="s">
        <v>1384</v>
      </c>
      <c r="J575" s="14" t="s">
        <v>907</v>
      </c>
      <c r="K575" s="14" t="s">
        <v>959</v>
      </c>
      <c r="L575" s="14" t="s">
        <v>1657</v>
      </c>
      <c r="N575" s="14">
        <v>879</v>
      </c>
      <c r="O575" s="14" t="s">
        <v>272</v>
      </c>
      <c r="P575" s="14" t="s">
        <v>2126</v>
      </c>
      <c r="R575" s="14">
        <v>13</v>
      </c>
      <c r="S575" s="14">
        <v>1</v>
      </c>
      <c r="T575" s="14" t="s">
        <v>1070</v>
      </c>
      <c r="U575" s="14">
        <f t="shared" si="68"/>
      </c>
      <c r="V575" s="14">
        <f t="shared" si="69"/>
        <v>1</v>
      </c>
      <c r="W575" s="14">
        <f t="shared" si="70"/>
        <v>0</v>
      </c>
      <c r="X575" s="14">
        <f t="shared" si="71"/>
        <v>0</v>
      </c>
      <c r="Y575" s="14">
        <f t="shared" si="72"/>
        <v>0</v>
      </c>
      <c r="Z575" s="14">
        <f t="shared" si="73"/>
        <v>0</v>
      </c>
      <c r="AA575" s="14">
        <f t="shared" si="74"/>
        <v>0</v>
      </c>
      <c r="AB575" s="14">
        <f t="shared" si="75"/>
        <v>0</v>
      </c>
    </row>
    <row r="576" spans="1:28" ht="63.75">
      <c r="A576" s="18" t="s">
        <v>1932</v>
      </c>
      <c r="B576" s="18" t="s">
        <v>2255</v>
      </c>
      <c r="C576" s="30"/>
      <c r="D576" s="14">
        <v>885</v>
      </c>
      <c r="E576" s="14" t="s">
        <v>373</v>
      </c>
      <c r="F576" s="14" t="s">
        <v>1025</v>
      </c>
      <c r="G576" s="14" t="s">
        <v>1026</v>
      </c>
      <c r="H576" s="14" t="s">
        <v>1841</v>
      </c>
      <c r="I576" s="14" t="s">
        <v>1384</v>
      </c>
      <c r="J576" s="14" t="s">
        <v>908</v>
      </c>
      <c r="K576" s="14" t="s">
        <v>959</v>
      </c>
      <c r="L576" s="14" t="s">
        <v>1657</v>
      </c>
      <c r="N576" s="14">
        <v>879</v>
      </c>
      <c r="O576" s="14" t="s">
        <v>272</v>
      </c>
      <c r="P576" s="14" t="s">
        <v>2126</v>
      </c>
      <c r="R576" s="14">
        <v>13</v>
      </c>
      <c r="S576" s="14">
        <v>1</v>
      </c>
      <c r="T576" s="14" t="s">
        <v>1070</v>
      </c>
      <c r="U576" s="14">
        <f t="shared" si="68"/>
      </c>
      <c r="V576" s="14">
        <f t="shared" si="69"/>
        <v>1</v>
      </c>
      <c r="W576" s="14">
        <f t="shared" si="70"/>
        <v>0</v>
      </c>
      <c r="X576" s="14">
        <f t="shared" si="71"/>
        <v>0</v>
      </c>
      <c r="Y576" s="14">
        <f t="shared" si="72"/>
        <v>0</v>
      </c>
      <c r="Z576" s="14">
        <f t="shared" si="73"/>
        <v>0</v>
      </c>
      <c r="AA576" s="14">
        <f t="shared" si="74"/>
        <v>0</v>
      </c>
      <c r="AB576" s="14">
        <f t="shared" si="75"/>
        <v>0</v>
      </c>
    </row>
    <row r="577" spans="1:28" ht="102">
      <c r="A577" s="18" t="s">
        <v>1932</v>
      </c>
      <c r="B577" s="18" t="s">
        <v>2255</v>
      </c>
      <c r="C577" s="30"/>
      <c r="D577" s="14">
        <v>996</v>
      </c>
      <c r="E577" s="14" t="s">
        <v>292</v>
      </c>
      <c r="F577" s="14" t="s">
        <v>1842</v>
      </c>
      <c r="G577" s="14" t="s">
        <v>293</v>
      </c>
      <c r="H577" s="14" t="s">
        <v>177</v>
      </c>
      <c r="I577" s="14" t="s">
        <v>1384</v>
      </c>
      <c r="J577" s="14" t="s">
        <v>294</v>
      </c>
      <c r="K577" s="14" t="s">
        <v>295</v>
      </c>
      <c r="L577" s="14" t="s">
        <v>1126</v>
      </c>
      <c r="N577" s="14">
        <v>996</v>
      </c>
      <c r="O577" s="14" t="s">
        <v>1415</v>
      </c>
      <c r="P577" s="14" t="s">
        <v>1474</v>
      </c>
      <c r="R577" s="14">
        <v>13</v>
      </c>
      <c r="U577" s="14">
        <f t="shared" si="68"/>
      </c>
      <c r="V577" s="14">
        <f t="shared" si="69"/>
        <v>1</v>
      </c>
      <c r="W577" s="14">
        <f t="shared" si="70"/>
        <v>0</v>
      </c>
      <c r="X577" s="14">
        <f t="shared" si="71"/>
        <v>0</v>
      </c>
      <c r="Y577" s="14">
        <f t="shared" si="72"/>
        <v>0</v>
      </c>
      <c r="Z577" s="14">
        <f t="shared" si="73"/>
        <v>0</v>
      </c>
      <c r="AA577" s="14">
        <f t="shared" si="74"/>
        <v>0</v>
      </c>
      <c r="AB577" s="14">
        <f t="shared" si="75"/>
        <v>0</v>
      </c>
    </row>
    <row r="578" spans="1:28" ht="114.75">
      <c r="A578" s="18" t="s">
        <v>1932</v>
      </c>
      <c r="B578" s="18" t="s">
        <v>2255</v>
      </c>
      <c r="C578" s="30"/>
      <c r="D578" s="14">
        <v>1221</v>
      </c>
      <c r="E578" s="14" t="s">
        <v>2048</v>
      </c>
      <c r="F578" s="14" t="s">
        <v>791</v>
      </c>
      <c r="G578" s="14" t="s">
        <v>1957</v>
      </c>
      <c r="H578" s="14" t="s">
        <v>1715</v>
      </c>
      <c r="I578" s="14" t="s">
        <v>1384</v>
      </c>
      <c r="J578" s="14" t="s">
        <v>2138</v>
      </c>
      <c r="K578" s="14" t="s">
        <v>773</v>
      </c>
      <c r="L578" s="14" t="s">
        <v>1657</v>
      </c>
      <c r="N578" s="14">
        <v>1217</v>
      </c>
      <c r="O578" s="14" t="s">
        <v>1415</v>
      </c>
      <c r="P578" s="14" t="s">
        <v>2128</v>
      </c>
      <c r="R578" s="14">
        <v>13</v>
      </c>
      <c r="U578" s="14">
        <f aca="true" t="shared" si="76" ref="U578:U641">IF(ISBLANK(A578),IF(ISNUMBER(FIND("hard",LOWER(P578),1)),"hard",IF(ISNUMBER(FIND("medium",LOWER(P578),1)),"medium",IF(ISNUMBER(FIND("easy",LOWER(P578),1)),"easy","Unclassified"))),"")</f>
      </c>
      <c r="V578" s="14">
        <f aca="true" t="shared" si="77" ref="V578:V641">IF($A578="Done",1,0)</f>
        <v>1</v>
      </c>
      <c r="W578" s="14">
        <f aca="true" t="shared" si="78" ref="W578:W641">IF($A578="Submission",1,0)</f>
        <v>0</v>
      </c>
      <c r="X578" s="14">
        <f aca="true" t="shared" si="79" ref="X578:X641">IF($A578="Discussion",1,0)</f>
        <v>0</v>
      </c>
      <c r="Y578" s="14">
        <f aca="true" t="shared" si="80" ref="Y578:Y641">IF($A578="Proposed",1,0)</f>
        <v>0</v>
      </c>
      <c r="Z578" s="14">
        <f aca="true" t="shared" si="81" ref="Z578:Z641">IF(AND(M578="E",SUM(V578:Y578)&lt;1),1,0)</f>
        <v>0</v>
      </c>
      <c r="AA578" s="14">
        <f t="shared" si="74"/>
        <v>0</v>
      </c>
      <c r="AB578" s="14">
        <f t="shared" si="75"/>
        <v>0</v>
      </c>
    </row>
    <row r="579" spans="1:28" ht="89.25">
      <c r="A579" s="18" t="s">
        <v>1932</v>
      </c>
      <c r="B579" s="18" t="s">
        <v>2255</v>
      </c>
      <c r="C579" s="30"/>
      <c r="D579" s="14">
        <v>1442</v>
      </c>
      <c r="E579" s="14" t="s">
        <v>2156</v>
      </c>
      <c r="F579" s="14" t="s">
        <v>1755</v>
      </c>
      <c r="G579" s="14" t="s">
        <v>1160</v>
      </c>
      <c r="H579" s="14" t="s">
        <v>1841</v>
      </c>
      <c r="I579" s="14" t="s">
        <v>1384</v>
      </c>
      <c r="J579" s="14" t="s">
        <v>1317</v>
      </c>
      <c r="K579" s="14" t="s">
        <v>1319</v>
      </c>
      <c r="L579" s="14" t="s">
        <v>1657</v>
      </c>
      <c r="N579" s="14">
        <v>1442</v>
      </c>
      <c r="O579" s="14" t="s">
        <v>272</v>
      </c>
      <c r="P579" s="14" t="s">
        <v>2130</v>
      </c>
      <c r="R579" s="14">
        <v>13</v>
      </c>
      <c r="U579" s="14">
        <f t="shared" si="76"/>
      </c>
      <c r="V579" s="14">
        <f t="shared" si="77"/>
        <v>1</v>
      </c>
      <c r="W579" s="14">
        <f t="shared" si="78"/>
        <v>0</v>
      </c>
      <c r="X579" s="14">
        <f t="shared" si="79"/>
        <v>0</v>
      </c>
      <c r="Y579" s="14">
        <f t="shared" si="80"/>
        <v>0</v>
      </c>
      <c r="Z579" s="14">
        <f t="shared" si="81"/>
        <v>0</v>
      </c>
      <c r="AA579" s="14">
        <f t="shared" si="74"/>
        <v>0</v>
      </c>
      <c r="AB579" s="14">
        <f t="shared" si="75"/>
        <v>0</v>
      </c>
    </row>
    <row r="580" spans="1:28" ht="89.25">
      <c r="A580" s="18" t="s">
        <v>1932</v>
      </c>
      <c r="B580" s="18" t="s">
        <v>2255</v>
      </c>
      <c r="C580" s="30"/>
      <c r="D580" s="14">
        <v>1443</v>
      </c>
      <c r="E580" s="14" t="s">
        <v>2156</v>
      </c>
      <c r="F580" s="14" t="s">
        <v>1211</v>
      </c>
      <c r="G580" s="14" t="s">
        <v>699</v>
      </c>
      <c r="H580" s="14" t="s">
        <v>1836</v>
      </c>
      <c r="I580" s="14" t="s">
        <v>1384</v>
      </c>
      <c r="J580" s="14" t="s">
        <v>1317</v>
      </c>
      <c r="K580" s="14" t="s">
        <v>1318</v>
      </c>
      <c r="L580" s="14" t="s">
        <v>1657</v>
      </c>
      <c r="N580" s="14">
        <v>1442</v>
      </c>
      <c r="O580" s="14" t="s">
        <v>272</v>
      </c>
      <c r="P580" s="14" t="s">
        <v>2130</v>
      </c>
      <c r="R580" s="14">
        <v>13</v>
      </c>
      <c r="U580" s="14">
        <f t="shared" si="76"/>
      </c>
      <c r="V580" s="14">
        <f t="shared" si="77"/>
        <v>1</v>
      </c>
      <c r="W580" s="14">
        <f t="shared" si="78"/>
        <v>0</v>
      </c>
      <c r="X580" s="14">
        <f t="shared" si="79"/>
        <v>0</v>
      </c>
      <c r="Y580" s="14">
        <f t="shared" si="80"/>
        <v>0</v>
      </c>
      <c r="Z580" s="14">
        <f t="shared" si="81"/>
        <v>0</v>
      </c>
      <c r="AA580" s="14">
        <f t="shared" si="74"/>
        <v>0</v>
      </c>
      <c r="AB580" s="14">
        <f t="shared" si="75"/>
        <v>0</v>
      </c>
    </row>
    <row r="581" spans="1:28" ht="255">
      <c r="A581" s="18" t="s">
        <v>1932</v>
      </c>
      <c r="B581" s="18" t="s">
        <v>2255</v>
      </c>
      <c r="C581" s="30"/>
      <c r="D581" s="14">
        <v>1492</v>
      </c>
      <c r="E581" s="14" t="s">
        <v>1628</v>
      </c>
      <c r="F581" s="14" t="s">
        <v>1229</v>
      </c>
      <c r="G581" s="14" t="s">
        <v>1230</v>
      </c>
      <c r="H581" s="14"/>
      <c r="I581" s="14" t="s">
        <v>1384</v>
      </c>
      <c r="J581" s="14" t="s">
        <v>840</v>
      </c>
      <c r="K581" s="14" t="s">
        <v>841</v>
      </c>
      <c r="L581" s="14" t="s">
        <v>1126</v>
      </c>
      <c r="N581" s="14">
        <v>1492</v>
      </c>
      <c r="O581" s="14" t="s">
        <v>1961</v>
      </c>
      <c r="P581" s="14" t="s">
        <v>1475</v>
      </c>
      <c r="R581" s="14">
        <v>13</v>
      </c>
      <c r="U581" s="14">
        <f t="shared" si="76"/>
      </c>
      <c r="V581" s="14">
        <f t="shared" si="77"/>
        <v>1</v>
      </c>
      <c r="W581" s="14">
        <f t="shared" si="78"/>
        <v>0</v>
      </c>
      <c r="X581" s="14">
        <f t="shared" si="79"/>
        <v>0</v>
      </c>
      <c r="Y581" s="14">
        <f t="shared" si="80"/>
        <v>0</v>
      </c>
      <c r="Z581" s="14">
        <f t="shared" si="81"/>
        <v>0</v>
      </c>
      <c r="AA581" s="14">
        <f t="shared" si="74"/>
        <v>0</v>
      </c>
      <c r="AB581" s="14">
        <f t="shared" si="75"/>
        <v>0</v>
      </c>
    </row>
    <row r="582" spans="1:28" ht="293.25">
      <c r="A582" s="18" t="s">
        <v>1932</v>
      </c>
      <c r="B582" s="18" t="s">
        <v>2255</v>
      </c>
      <c r="C582" s="30"/>
      <c r="D582" s="14">
        <v>1545</v>
      </c>
      <c r="E582" s="14" t="s">
        <v>1628</v>
      </c>
      <c r="F582" s="14" t="s">
        <v>1231</v>
      </c>
      <c r="G582" s="14" t="s">
        <v>1232</v>
      </c>
      <c r="H582" s="14"/>
      <c r="I582" s="14" t="s">
        <v>1384</v>
      </c>
      <c r="J582" s="14" t="s">
        <v>954</v>
      </c>
      <c r="K582" s="14" t="s">
        <v>955</v>
      </c>
      <c r="L582" s="14" t="s">
        <v>1126</v>
      </c>
      <c r="N582" s="14">
        <v>1493</v>
      </c>
      <c r="O582" s="14" t="s">
        <v>272</v>
      </c>
      <c r="P582" s="14" t="s">
        <v>1505</v>
      </c>
      <c r="R582" s="14">
        <v>13</v>
      </c>
      <c r="U582" s="14">
        <f t="shared" si="76"/>
      </c>
      <c r="V582" s="14">
        <f t="shared" si="77"/>
        <v>1</v>
      </c>
      <c r="W582" s="14">
        <f t="shared" si="78"/>
        <v>0</v>
      </c>
      <c r="X582" s="14">
        <f t="shared" si="79"/>
        <v>0</v>
      </c>
      <c r="Y582" s="14">
        <f t="shared" si="80"/>
        <v>0</v>
      </c>
      <c r="Z582" s="14">
        <f t="shared" si="81"/>
        <v>0</v>
      </c>
      <c r="AA582" s="14">
        <f t="shared" si="74"/>
        <v>0</v>
      </c>
      <c r="AB582" s="14">
        <f t="shared" si="75"/>
        <v>0</v>
      </c>
    </row>
    <row r="583" spans="1:28" ht="38.25">
      <c r="A583" s="18" t="s">
        <v>1932</v>
      </c>
      <c r="B583" s="18" t="s">
        <v>2255</v>
      </c>
      <c r="C583" s="30"/>
      <c r="D583" s="14">
        <v>1651</v>
      </c>
      <c r="E583" s="14" t="s">
        <v>1144</v>
      </c>
      <c r="F583" s="14" t="s">
        <v>55</v>
      </c>
      <c r="G583" s="14" t="s">
        <v>1858</v>
      </c>
      <c r="H583" s="14" t="s">
        <v>80</v>
      </c>
      <c r="I583" s="14" t="s">
        <v>1384</v>
      </c>
      <c r="J583" s="14" t="s">
        <v>1152</v>
      </c>
      <c r="K583" s="14" t="s">
        <v>1145</v>
      </c>
      <c r="L583" s="14" t="s">
        <v>1125</v>
      </c>
      <c r="N583" s="14">
        <v>1521</v>
      </c>
      <c r="O583" s="14" t="s">
        <v>1415</v>
      </c>
      <c r="P583" s="14" t="s">
        <v>912</v>
      </c>
      <c r="R583" s="14">
        <v>13</v>
      </c>
      <c r="U583" s="14">
        <f t="shared" si="76"/>
      </c>
      <c r="V583" s="14">
        <f t="shared" si="77"/>
        <v>1</v>
      </c>
      <c r="W583" s="14">
        <f t="shared" si="78"/>
        <v>0</v>
      </c>
      <c r="X583" s="14">
        <f t="shared" si="79"/>
        <v>0</v>
      </c>
      <c r="Y583" s="14">
        <f t="shared" si="80"/>
        <v>0</v>
      </c>
      <c r="Z583" s="14">
        <f t="shared" si="81"/>
        <v>0</v>
      </c>
      <c r="AA583" s="14">
        <f t="shared" si="74"/>
        <v>0</v>
      </c>
      <c r="AB583" s="14">
        <f t="shared" si="75"/>
        <v>0</v>
      </c>
    </row>
    <row r="584" spans="1:28" ht="127.5">
      <c r="A584" s="18" t="s">
        <v>1932</v>
      </c>
      <c r="B584" s="18" t="s">
        <v>2255</v>
      </c>
      <c r="C584" s="30"/>
      <c r="D584" s="14">
        <v>2017</v>
      </c>
      <c r="E584" s="14" t="s">
        <v>1501</v>
      </c>
      <c r="F584" s="14"/>
      <c r="G584" s="14" t="s">
        <v>61</v>
      </c>
      <c r="H584" s="14" t="s">
        <v>1941</v>
      </c>
      <c r="I584" s="14" t="s">
        <v>1384</v>
      </c>
      <c r="J584" s="14" t="s">
        <v>1246</v>
      </c>
      <c r="K584" s="14" t="s">
        <v>1246</v>
      </c>
      <c r="L584" s="14" t="s">
        <v>1657</v>
      </c>
      <c r="N584" s="14">
        <v>1588</v>
      </c>
      <c r="O584" s="14" t="s">
        <v>272</v>
      </c>
      <c r="P584" s="14" t="s">
        <v>1643</v>
      </c>
      <c r="R584" s="14">
        <v>13</v>
      </c>
      <c r="U584" s="14">
        <f t="shared" si="76"/>
      </c>
      <c r="V584" s="14">
        <f t="shared" si="77"/>
        <v>1</v>
      </c>
      <c r="W584" s="14">
        <f t="shared" si="78"/>
        <v>0</v>
      </c>
      <c r="X584" s="14">
        <f t="shared" si="79"/>
        <v>0</v>
      </c>
      <c r="Y584" s="14">
        <f t="shared" si="80"/>
        <v>0</v>
      </c>
      <c r="Z584" s="14">
        <f t="shared" si="81"/>
        <v>0</v>
      </c>
      <c r="AA584" s="14">
        <f t="shared" si="74"/>
        <v>0</v>
      </c>
      <c r="AB584" s="14">
        <f t="shared" si="75"/>
        <v>0</v>
      </c>
    </row>
    <row r="585" spans="1:28" ht="102">
      <c r="A585" s="18" t="s">
        <v>1932</v>
      </c>
      <c r="B585" s="18" t="s">
        <v>2255</v>
      </c>
      <c r="C585" s="30"/>
      <c r="D585" s="14">
        <v>2328</v>
      </c>
      <c r="E585" s="14" t="s">
        <v>2599</v>
      </c>
      <c r="F585" s="14" t="s">
        <v>2106</v>
      </c>
      <c r="G585" s="14" t="s">
        <v>61</v>
      </c>
      <c r="H585" s="14" t="s">
        <v>1716</v>
      </c>
      <c r="I585" s="14" t="s">
        <v>1384</v>
      </c>
      <c r="J585" s="14" t="s">
        <v>1275</v>
      </c>
      <c r="K585" s="14" t="s">
        <v>1276</v>
      </c>
      <c r="L585" s="14" t="s">
        <v>1657</v>
      </c>
      <c r="N585" s="14">
        <v>1588</v>
      </c>
      <c r="O585" s="14" t="s">
        <v>272</v>
      </c>
      <c r="P585" s="14" t="s">
        <v>2628</v>
      </c>
      <c r="R585" s="14">
        <v>13</v>
      </c>
      <c r="U585" s="14">
        <f t="shared" si="76"/>
      </c>
      <c r="V585" s="14">
        <f t="shared" si="77"/>
        <v>1</v>
      </c>
      <c r="W585" s="14">
        <f t="shared" si="78"/>
        <v>0</v>
      </c>
      <c r="X585" s="14">
        <f t="shared" si="79"/>
        <v>0</v>
      </c>
      <c r="Y585" s="14">
        <f t="shared" si="80"/>
        <v>0</v>
      </c>
      <c r="Z585" s="14">
        <f t="shared" si="81"/>
        <v>0</v>
      </c>
      <c r="AA585" s="14">
        <f t="shared" si="74"/>
        <v>0</v>
      </c>
      <c r="AB585" s="14">
        <f t="shared" si="75"/>
        <v>0</v>
      </c>
    </row>
    <row r="586" spans="1:28" ht="51">
      <c r="A586" s="18" t="s">
        <v>1932</v>
      </c>
      <c r="B586" s="18" t="s">
        <v>2255</v>
      </c>
      <c r="C586" s="30"/>
      <c r="D586" s="14">
        <v>1589</v>
      </c>
      <c r="E586" s="14" t="s">
        <v>1478</v>
      </c>
      <c r="F586" s="14"/>
      <c r="G586" s="14" t="s">
        <v>975</v>
      </c>
      <c r="H586" s="14" t="s">
        <v>1716</v>
      </c>
      <c r="I586" s="14" t="s">
        <v>1384</v>
      </c>
      <c r="J586" s="14" t="s">
        <v>1247</v>
      </c>
      <c r="K586" s="14" t="s">
        <v>1247</v>
      </c>
      <c r="L586" s="14" t="s">
        <v>1657</v>
      </c>
      <c r="N586" s="14">
        <v>1589</v>
      </c>
      <c r="O586" s="14" t="s">
        <v>272</v>
      </c>
      <c r="P586" s="14" t="s">
        <v>1643</v>
      </c>
      <c r="R586" s="14">
        <v>13</v>
      </c>
      <c r="U586" s="14">
        <f t="shared" si="76"/>
      </c>
      <c r="V586" s="14">
        <f t="shared" si="77"/>
        <v>1</v>
      </c>
      <c r="W586" s="14">
        <f t="shared" si="78"/>
        <v>0</v>
      </c>
      <c r="X586" s="14">
        <f t="shared" si="79"/>
        <v>0</v>
      </c>
      <c r="Y586" s="14">
        <f t="shared" si="80"/>
        <v>0</v>
      </c>
      <c r="Z586" s="14">
        <f t="shared" si="81"/>
        <v>0</v>
      </c>
      <c r="AA586" s="14">
        <f t="shared" si="74"/>
        <v>0</v>
      </c>
      <c r="AB586" s="14">
        <f t="shared" si="75"/>
        <v>0</v>
      </c>
    </row>
    <row r="587" spans="1:28" ht="127.5">
      <c r="A587" s="18" t="s">
        <v>1932</v>
      </c>
      <c r="B587" s="18" t="s">
        <v>2255</v>
      </c>
      <c r="C587" s="30"/>
      <c r="D587" s="14">
        <v>1590</v>
      </c>
      <c r="E587" s="14" t="s">
        <v>1478</v>
      </c>
      <c r="F587" s="14"/>
      <c r="G587" s="14" t="s">
        <v>1851</v>
      </c>
      <c r="H587" s="14" t="s">
        <v>1836</v>
      </c>
      <c r="I587" s="14" t="s">
        <v>1384</v>
      </c>
      <c r="J587" s="14" t="s">
        <v>1246</v>
      </c>
      <c r="K587" s="14" t="s">
        <v>1246</v>
      </c>
      <c r="L587" s="14" t="s">
        <v>1657</v>
      </c>
      <c r="N587" s="14">
        <v>1589</v>
      </c>
      <c r="O587" s="14" t="s">
        <v>272</v>
      </c>
      <c r="P587" s="14" t="s">
        <v>1643</v>
      </c>
      <c r="R587" s="14">
        <v>13</v>
      </c>
      <c r="U587" s="14">
        <f t="shared" si="76"/>
      </c>
      <c r="V587" s="14">
        <f t="shared" si="77"/>
        <v>1</v>
      </c>
      <c r="W587" s="14">
        <f t="shared" si="78"/>
        <v>0</v>
      </c>
      <c r="X587" s="14">
        <f t="shared" si="79"/>
        <v>0</v>
      </c>
      <c r="Y587" s="14">
        <f t="shared" si="80"/>
        <v>0</v>
      </c>
      <c r="Z587" s="14">
        <f t="shared" si="81"/>
        <v>0</v>
      </c>
      <c r="AA587" s="14">
        <f t="shared" si="74"/>
        <v>0</v>
      </c>
      <c r="AB587" s="14">
        <f t="shared" si="75"/>
        <v>0</v>
      </c>
    </row>
    <row r="588" spans="1:28" ht="51">
      <c r="A588" s="18" t="s">
        <v>1932</v>
      </c>
      <c r="B588" s="18" t="s">
        <v>2255</v>
      </c>
      <c r="C588" s="30"/>
      <c r="D588" s="14">
        <v>2018</v>
      </c>
      <c r="E588" s="14" t="s">
        <v>1501</v>
      </c>
      <c r="F588" s="14"/>
      <c r="G588" s="14" t="s">
        <v>975</v>
      </c>
      <c r="H588" s="14" t="s">
        <v>1716</v>
      </c>
      <c r="I588" s="14" t="s">
        <v>1384</v>
      </c>
      <c r="J588" s="14" t="s">
        <v>1247</v>
      </c>
      <c r="K588" s="14" t="s">
        <v>1247</v>
      </c>
      <c r="L588" s="14" t="s">
        <v>1657</v>
      </c>
      <c r="N588" s="14">
        <v>1589</v>
      </c>
      <c r="O588" s="14" t="s">
        <v>272</v>
      </c>
      <c r="P588" s="14" t="s">
        <v>1643</v>
      </c>
      <c r="R588" s="14">
        <v>13</v>
      </c>
      <c r="U588" s="14">
        <f t="shared" si="76"/>
      </c>
      <c r="V588" s="14">
        <f t="shared" si="77"/>
        <v>1</v>
      </c>
      <c r="W588" s="14">
        <f t="shared" si="78"/>
        <v>0</v>
      </c>
      <c r="X588" s="14">
        <f t="shared" si="79"/>
        <v>0</v>
      </c>
      <c r="Y588" s="14">
        <f t="shared" si="80"/>
        <v>0</v>
      </c>
      <c r="Z588" s="14">
        <f t="shared" si="81"/>
        <v>0</v>
      </c>
      <c r="AA588" s="14">
        <f t="shared" si="74"/>
        <v>0</v>
      </c>
      <c r="AB588" s="14">
        <f t="shared" si="75"/>
        <v>0</v>
      </c>
    </row>
    <row r="589" spans="1:28" ht="127.5">
      <c r="A589" s="18" t="s">
        <v>1932</v>
      </c>
      <c r="B589" s="18" t="s">
        <v>2255</v>
      </c>
      <c r="C589" s="30"/>
      <c r="D589" s="14">
        <v>2019</v>
      </c>
      <c r="E589" s="14" t="s">
        <v>1501</v>
      </c>
      <c r="F589" s="14"/>
      <c r="G589" s="14" t="s">
        <v>1851</v>
      </c>
      <c r="H589" s="14" t="s">
        <v>1836</v>
      </c>
      <c r="I589" s="14" t="s">
        <v>1384</v>
      </c>
      <c r="J589" s="14" t="s">
        <v>1246</v>
      </c>
      <c r="K589" s="14" t="s">
        <v>1246</v>
      </c>
      <c r="L589" s="14" t="s">
        <v>1657</v>
      </c>
      <c r="N589" s="14">
        <v>1589</v>
      </c>
      <c r="O589" s="14" t="s">
        <v>272</v>
      </c>
      <c r="P589" s="14" t="s">
        <v>1643</v>
      </c>
      <c r="R589" s="14">
        <v>13</v>
      </c>
      <c r="U589" s="14">
        <f t="shared" si="76"/>
      </c>
      <c r="V589" s="14">
        <f t="shared" si="77"/>
        <v>1</v>
      </c>
      <c r="W589" s="14">
        <f t="shared" si="78"/>
        <v>0</v>
      </c>
      <c r="X589" s="14">
        <f t="shared" si="79"/>
        <v>0</v>
      </c>
      <c r="Y589" s="14">
        <f t="shared" si="80"/>
        <v>0</v>
      </c>
      <c r="Z589" s="14">
        <f t="shared" si="81"/>
        <v>0</v>
      </c>
      <c r="AA589" s="14">
        <f t="shared" si="74"/>
        <v>0</v>
      </c>
      <c r="AB589" s="14">
        <f t="shared" si="75"/>
        <v>0</v>
      </c>
    </row>
    <row r="590" spans="1:28" ht="165.75">
      <c r="A590" s="18" t="s">
        <v>1932</v>
      </c>
      <c r="B590" s="18" t="s">
        <v>2255</v>
      </c>
      <c r="C590" s="30"/>
      <c r="D590" s="14">
        <v>1834</v>
      </c>
      <c r="E590" s="14" t="s">
        <v>2016</v>
      </c>
      <c r="F590" s="14" t="s">
        <v>105</v>
      </c>
      <c r="G590" s="14"/>
      <c r="H590" s="14"/>
      <c r="I590" s="14" t="s">
        <v>1384</v>
      </c>
      <c r="J590" s="14" t="s">
        <v>2131</v>
      </c>
      <c r="K590" s="14" t="s">
        <v>2132</v>
      </c>
      <c r="L590" s="14" t="s">
        <v>1657</v>
      </c>
      <c r="N590" s="14">
        <v>1834</v>
      </c>
      <c r="O590" s="14" t="s">
        <v>1415</v>
      </c>
      <c r="P590" s="14" t="s">
        <v>2122</v>
      </c>
      <c r="R590" s="14">
        <v>13</v>
      </c>
      <c r="U590" s="14">
        <f t="shared" si="76"/>
      </c>
      <c r="V590" s="14">
        <f t="shared" si="77"/>
        <v>1</v>
      </c>
      <c r="W590" s="14">
        <f t="shared" si="78"/>
        <v>0</v>
      </c>
      <c r="X590" s="14">
        <f t="shared" si="79"/>
        <v>0</v>
      </c>
      <c r="Y590" s="14">
        <f t="shared" si="80"/>
        <v>0</v>
      </c>
      <c r="Z590" s="14">
        <f t="shared" si="81"/>
        <v>0</v>
      </c>
      <c r="AA590" s="14">
        <f t="shared" si="74"/>
        <v>0</v>
      </c>
      <c r="AB590" s="14">
        <f t="shared" si="75"/>
        <v>0</v>
      </c>
    </row>
    <row r="591" spans="1:28" ht="165.75">
      <c r="A591" s="18" t="s">
        <v>1932</v>
      </c>
      <c r="B591" s="18" t="s">
        <v>2255</v>
      </c>
      <c r="C591" s="30"/>
      <c r="D591" s="14">
        <v>2122</v>
      </c>
      <c r="E591" s="14" t="s">
        <v>2607</v>
      </c>
      <c r="F591" s="14" t="s">
        <v>105</v>
      </c>
      <c r="G591" s="14"/>
      <c r="H591" s="14"/>
      <c r="I591" s="14" t="s">
        <v>1384</v>
      </c>
      <c r="J591" s="14" t="s">
        <v>2131</v>
      </c>
      <c r="K591" s="14" t="s">
        <v>2132</v>
      </c>
      <c r="L591" s="14" t="s">
        <v>1657</v>
      </c>
      <c r="N591" s="14">
        <v>1834</v>
      </c>
      <c r="O591" s="14" t="s">
        <v>1415</v>
      </c>
      <c r="P591" s="14" t="s">
        <v>2122</v>
      </c>
      <c r="R591" s="14">
        <v>13</v>
      </c>
      <c r="U591" s="14">
        <f t="shared" si="76"/>
      </c>
      <c r="V591" s="14">
        <f t="shared" si="77"/>
        <v>1</v>
      </c>
      <c r="W591" s="14">
        <f t="shared" si="78"/>
        <v>0</v>
      </c>
      <c r="X591" s="14">
        <f t="shared" si="79"/>
        <v>0</v>
      </c>
      <c r="Y591" s="14">
        <f t="shared" si="80"/>
        <v>0</v>
      </c>
      <c r="Z591" s="14">
        <f t="shared" si="81"/>
        <v>0</v>
      </c>
      <c r="AA591" s="14">
        <f t="shared" si="74"/>
        <v>0</v>
      </c>
      <c r="AB591" s="14">
        <f t="shared" si="75"/>
        <v>0</v>
      </c>
    </row>
    <row r="592" spans="1:28" ht="76.5">
      <c r="A592" s="18" t="s">
        <v>1932</v>
      </c>
      <c r="B592" s="18" t="s">
        <v>2255</v>
      </c>
      <c r="C592" s="30"/>
      <c r="D592" s="14">
        <v>2197</v>
      </c>
      <c r="E592" s="14" t="s">
        <v>1608</v>
      </c>
      <c r="F592" s="14" t="s">
        <v>1780</v>
      </c>
      <c r="G592" s="14" t="s">
        <v>1781</v>
      </c>
      <c r="H592" s="14" t="s">
        <v>663</v>
      </c>
      <c r="I592" s="14" t="s">
        <v>1384</v>
      </c>
      <c r="J592" s="14" t="s">
        <v>2309</v>
      </c>
      <c r="K592" s="14" t="s">
        <v>2310</v>
      </c>
      <c r="L592" s="14" t="s">
        <v>1125</v>
      </c>
      <c r="N592" s="14">
        <v>2130</v>
      </c>
      <c r="O592" s="14" t="s">
        <v>1415</v>
      </c>
      <c r="P592" s="14" t="s">
        <v>913</v>
      </c>
      <c r="R592" s="14">
        <v>13</v>
      </c>
      <c r="U592" s="14">
        <f t="shared" si="76"/>
      </c>
      <c r="V592" s="14">
        <f t="shared" si="77"/>
        <v>1</v>
      </c>
      <c r="W592" s="14">
        <f t="shared" si="78"/>
        <v>0</v>
      </c>
      <c r="X592" s="14">
        <f t="shared" si="79"/>
        <v>0</v>
      </c>
      <c r="Y592" s="14">
        <f t="shared" si="80"/>
        <v>0</v>
      </c>
      <c r="Z592" s="14">
        <f t="shared" si="81"/>
        <v>0</v>
      </c>
      <c r="AA592" s="14">
        <f t="shared" si="74"/>
        <v>0</v>
      </c>
      <c r="AB592" s="14">
        <f t="shared" si="75"/>
        <v>0</v>
      </c>
    </row>
    <row r="593" spans="1:28" ht="114.75">
      <c r="A593" s="18" t="s">
        <v>1932</v>
      </c>
      <c r="B593" s="18" t="s">
        <v>2255</v>
      </c>
      <c r="C593" s="30"/>
      <c r="D593" s="14">
        <v>1878</v>
      </c>
      <c r="E593" s="14" t="s">
        <v>842</v>
      </c>
      <c r="F593" s="14" t="s">
        <v>1948</v>
      </c>
      <c r="G593" s="14" t="s">
        <v>1949</v>
      </c>
      <c r="H593" s="14" t="s">
        <v>1228</v>
      </c>
      <c r="I593" s="14" t="s">
        <v>1384</v>
      </c>
      <c r="J593" s="14" t="s">
        <v>2181</v>
      </c>
      <c r="K593" s="14" t="s">
        <v>2182</v>
      </c>
      <c r="L593" s="14" t="s">
        <v>1040</v>
      </c>
      <c r="N593" s="14">
        <v>2316</v>
      </c>
      <c r="O593" s="14" t="s">
        <v>1961</v>
      </c>
      <c r="P593" s="14" t="s">
        <v>2626</v>
      </c>
      <c r="R593" s="14">
        <v>13</v>
      </c>
      <c r="S593" s="14" t="s">
        <v>1935</v>
      </c>
      <c r="T593" s="14" t="s">
        <v>557</v>
      </c>
      <c r="U593" s="14">
        <f t="shared" si="76"/>
      </c>
      <c r="V593" s="14">
        <f t="shared" si="77"/>
        <v>1</v>
      </c>
      <c r="W593" s="14">
        <f t="shared" si="78"/>
        <v>0</v>
      </c>
      <c r="X593" s="14">
        <f t="shared" si="79"/>
        <v>0</v>
      </c>
      <c r="Y593" s="14">
        <f t="shared" si="80"/>
        <v>0</v>
      </c>
      <c r="Z593" s="14">
        <f t="shared" si="81"/>
        <v>0</v>
      </c>
      <c r="AA593" s="14">
        <f t="shared" si="74"/>
        <v>0</v>
      </c>
      <c r="AB593" s="14">
        <f t="shared" si="75"/>
        <v>0</v>
      </c>
    </row>
    <row r="594" spans="1:28" ht="114.75">
      <c r="A594" s="18" t="s">
        <v>1932</v>
      </c>
      <c r="B594" s="18" t="s">
        <v>2255</v>
      </c>
      <c r="C594" s="30"/>
      <c r="D594" s="14">
        <v>2316</v>
      </c>
      <c r="E594" s="14" t="s">
        <v>2599</v>
      </c>
      <c r="F594" s="14" t="s">
        <v>956</v>
      </c>
      <c r="G594" s="14" t="s">
        <v>1949</v>
      </c>
      <c r="H594" s="14" t="s">
        <v>1228</v>
      </c>
      <c r="I594" s="14" t="s">
        <v>1384</v>
      </c>
      <c r="J594" s="14" t="s">
        <v>1555</v>
      </c>
      <c r="K594" s="14" t="s">
        <v>1556</v>
      </c>
      <c r="L594" s="14" t="s">
        <v>1040</v>
      </c>
      <c r="N594" s="14">
        <v>2316</v>
      </c>
      <c r="O594" s="14" t="s">
        <v>1961</v>
      </c>
      <c r="P594" s="14" t="s">
        <v>1934</v>
      </c>
      <c r="R594" s="14">
        <v>13</v>
      </c>
      <c r="S594" s="14" t="s">
        <v>1935</v>
      </c>
      <c r="T594" s="14" t="s">
        <v>557</v>
      </c>
      <c r="U594" s="14">
        <f t="shared" si="76"/>
      </c>
      <c r="V594" s="14">
        <f t="shared" si="77"/>
        <v>1</v>
      </c>
      <c r="W594" s="14">
        <f t="shared" si="78"/>
        <v>0</v>
      </c>
      <c r="X594" s="14">
        <f t="shared" si="79"/>
        <v>0</v>
      </c>
      <c r="Y594" s="14">
        <f t="shared" si="80"/>
        <v>0</v>
      </c>
      <c r="Z594" s="14">
        <f t="shared" si="81"/>
        <v>0</v>
      </c>
      <c r="AA594" s="14">
        <f t="shared" si="74"/>
        <v>0</v>
      </c>
      <c r="AB594" s="14">
        <f t="shared" si="75"/>
        <v>0</v>
      </c>
    </row>
    <row r="595" spans="1:28" ht="38.25">
      <c r="A595" s="18" t="s">
        <v>1932</v>
      </c>
      <c r="B595" s="18" t="s">
        <v>2255</v>
      </c>
      <c r="C595" s="30"/>
      <c r="D595" s="14">
        <v>2322</v>
      </c>
      <c r="E595" s="14" t="s">
        <v>2599</v>
      </c>
      <c r="F595" s="14" t="s">
        <v>1523</v>
      </c>
      <c r="G595" s="14" t="s">
        <v>1940</v>
      </c>
      <c r="H595" s="14" t="s">
        <v>1228</v>
      </c>
      <c r="I595" s="14" t="s">
        <v>1384</v>
      </c>
      <c r="J595" s="14" t="s">
        <v>1563</v>
      </c>
      <c r="K595" s="14" t="s">
        <v>2192</v>
      </c>
      <c r="L595" s="14" t="s">
        <v>1125</v>
      </c>
      <c r="N595" s="14">
        <v>2322</v>
      </c>
      <c r="O595" s="14" t="s">
        <v>1415</v>
      </c>
      <c r="P595" s="14" t="s">
        <v>914</v>
      </c>
      <c r="R595" s="14">
        <v>13</v>
      </c>
      <c r="U595" s="14">
        <f t="shared" si="76"/>
      </c>
      <c r="V595" s="14">
        <f t="shared" si="77"/>
        <v>1</v>
      </c>
      <c r="W595" s="14">
        <f t="shared" si="78"/>
        <v>0</v>
      </c>
      <c r="X595" s="14">
        <f t="shared" si="79"/>
        <v>0</v>
      </c>
      <c r="Y595" s="14">
        <f t="shared" si="80"/>
        <v>0</v>
      </c>
      <c r="Z595" s="14">
        <f t="shared" si="81"/>
        <v>0</v>
      </c>
      <c r="AA595" s="14">
        <f t="shared" si="74"/>
        <v>0</v>
      </c>
      <c r="AB595" s="14">
        <f t="shared" si="75"/>
        <v>0</v>
      </c>
    </row>
    <row r="596" spans="1:28" ht="38.25">
      <c r="A596" s="18" t="s">
        <v>1932</v>
      </c>
      <c r="B596" s="18" t="s">
        <v>2255</v>
      </c>
      <c r="C596" s="30"/>
      <c r="D596" s="14">
        <v>2323</v>
      </c>
      <c r="E596" s="14" t="s">
        <v>2599</v>
      </c>
      <c r="F596" s="14" t="s">
        <v>1524</v>
      </c>
      <c r="G596" s="14" t="s">
        <v>1383</v>
      </c>
      <c r="H596" s="14" t="s">
        <v>663</v>
      </c>
      <c r="I596" s="14" t="s">
        <v>1384</v>
      </c>
      <c r="J596" s="14" t="s">
        <v>1564</v>
      </c>
      <c r="K596" s="14" t="s">
        <v>2192</v>
      </c>
      <c r="L596" s="14" t="s">
        <v>1125</v>
      </c>
      <c r="N596" s="14">
        <v>2322</v>
      </c>
      <c r="O596" s="14" t="s">
        <v>1415</v>
      </c>
      <c r="P596" s="14" t="s">
        <v>915</v>
      </c>
      <c r="R596" s="14">
        <v>13</v>
      </c>
      <c r="U596" s="14">
        <f t="shared" si="76"/>
      </c>
      <c r="V596" s="14">
        <f t="shared" si="77"/>
        <v>1</v>
      </c>
      <c r="W596" s="14">
        <f t="shared" si="78"/>
        <v>0</v>
      </c>
      <c r="X596" s="14">
        <f t="shared" si="79"/>
        <v>0</v>
      </c>
      <c r="Y596" s="14">
        <f t="shared" si="80"/>
        <v>0</v>
      </c>
      <c r="Z596" s="14">
        <f t="shared" si="81"/>
        <v>0</v>
      </c>
      <c r="AA596" s="14">
        <f t="shared" si="74"/>
        <v>0</v>
      </c>
      <c r="AB596" s="14">
        <f t="shared" si="75"/>
        <v>0</v>
      </c>
    </row>
    <row r="597" spans="1:28" ht="38.25">
      <c r="A597" s="18" t="s">
        <v>1932</v>
      </c>
      <c r="B597" s="18" t="s">
        <v>2255</v>
      </c>
      <c r="C597" s="30"/>
      <c r="D597" s="14">
        <v>2324</v>
      </c>
      <c r="E597" s="14" t="s">
        <v>2599</v>
      </c>
      <c r="F597" s="14" t="s">
        <v>700</v>
      </c>
      <c r="G597" s="14" t="s">
        <v>701</v>
      </c>
      <c r="H597" s="14" t="s">
        <v>1716</v>
      </c>
      <c r="I597" s="14" t="s">
        <v>1384</v>
      </c>
      <c r="J597" s="14" t="s">
        <v>1565</v>
      </c>
      <c r="K597" s="14" t="s">
        <v>1150</v>
      </c>
      <c r="L597" s="14" t="s">
        <v>1125</v>
      </c>
      <c r="N597" s="14">
        <v>2325</v>
      </c>
      <c r="O597" s="14" t="s">
        <v>1415</v>
      </c>
      <c r="P597" s="14" t="s">
        <v>915</v>
      </c>
      <c r="R597" s="14">
        <v>13</v>
      </c>
      <c r="U597" s="14">
        <f t="shared" si="76"/>
      </c>
      <c r="V597" s="14">
        <f t="shared" si="77"/>
        <v>1</v>
      </c>
      <c r="W597" s="14">
        <f t="shared" si="78"/>
        <v>0</v>
      </c>
      <c r="X597" s="14">
        <f t="shared" si="79"/>
        <v>0</v>
      </c>
      <c r="Y597" s="14">
        <f t="shared" si="80"/>
        <v>0</v>
      </c>
      <c r="Z597" s="14">
        <f t="shared" si="81"/>
        <v>0</v>
      </c>
      <c r="AA597" s="14">
        <f t="shared" si="74"/>
        <v>0</v>
      </c>
      <c r="AB597" s="14">
        <f t="shared" si="75"/>
        <v>0</v>
      </c>
    </row>
    <row r="598" spans="1:28" ht="38.25">
      <c r="A598" s="18" t="s">
        <v>1932</v>
      </c>
      <c r="B598" s="18" t="s">
        <v>2255</v>
      </c>
      <c r="C598" s="30"/>
      <c r="D598" s="14">
        <v>2325</v>
      </c>
      <c r="E598" s="14" t="s">
        <v>2599</v>
      </c>
      <c r="F598" s="14" t="s">
        <v>344</v>
      </c>
      <c r="G598" s="14" t="s">
        <v>236</v>
      </c>
      <c r="H598" s="14" t="s">
        <v>663</v>
      </c>
      <c r="I598" s="14" t="s">
        <v>1384</v>
      </c>
      <c r="J598" s="14" t="s">
        <v>1565</v>
      </c>
      <c r="K598" s="14" t="s">
        <v>1150</v>
      </c>
      <c r="L598" s="14" t="s">
        <v>1125</v>
      </c>
      <c r="N598" s="14">
        <v>2325</v>
      </c>
      <c r="O598" s="14" t="s">
        <v>1415</v>
      </c>
      <c r="P598" s="14" t="s">
        <v>915</v>
      </c>
      <c r="R598" s="14">
        <v>13</v>
      </c>
      <c r="U598" s="14">
        <f t="shared" si="76"/>
      </c>
      <c r="V598" s="14">
        <f t="shared" si="77"/>
        <v>1</v>
      </c>
      <c r="W598" s="14">
        <f t="shared" si="78"/>
        <v>0</v>
      </c>
      <c r="X598" s="14">
        <f t="shared" si="79"/>
        <v>0</v>
      </c>
      <c r="Y598" s="14">
        <f t="shared" si="80"/>
        <v>0</v>
      </c>
      <c r="Z598" s="14">
        <f t="shared" si="81"/>
        <v>0</v>
      </c>
      <c r="AA598" s="14">
        <f t="shared" si="74"/>
        <v>0</v>
      </c>
      <c r="AB598" s="14">
        <f t="shared" si="75"/>
        <v>0</v>
      </c>
    </row>
    <row r="599" spans="1:28" ht="38.25">
      <c r="A599" s="18" t="s">
        <v>1932</v>
      </c>
      <c r="B599" s="18" t="s">
        <v>2255</v>
      </c>
      <c r="C599" s="30"/>
      <c r="D599" s="14">
        <v>2326</v>
      </c>
      <c r="E599" s="14" t="s">
        <v>2599</v>
      </c>
      <c r="F599" s="14" t="s">
        <v>1167</v>
      </c>
      <c r="G599" s="14" t="s">
        <v>1168</v>
      </c>
      <c r="H599" s="14" t="s">
        <v>793</v>
      </c>
      <c r="I599" s="14" t="s">
        <v>1384</v>
      </c>
      <c r="J599" s="14" t="s">
        <v>1274</v>
      </c>
      <c r="K599" s="14" t="s">
        <v>1150</v>
      </c>
      <c r="L599" s="14" t="s">
        <v>1125</v>
      </c>
      <c r="N599" s="14">
        <v>2326</v>
      </c>
      <c r="O599" s="14" t="s">
        <v>1415</v>
      </c>
      <c r="P599" s="14" t="s">
        <v>915</v>
      </c>
      <c r="R599" s="14">
        <v>13</v>
      </c>
      <c r="U599" s="14">
        <f t="shared" si="76"/>
      </c>
      <c r="V599" s="14">
        <f t="shared" si="77"/>
        <v>1</v>
      </c>
      <c r="W599" s="14">
        <f t="shared" si="78"/>
        <v>0</v>
      </c>
      <c r="X599" s="14">
        <f t="shared" si="79"/>
        <v>0</v>
      </c>
      <c r="Y599" s="14">
        <f t="shared" si="80"/>
        <v>0</v>
      </c>
      <c r="Z599" s="14">
        <f t="shared" si="81"/>
        <v>0</v>
      </c>
      <c r="AA599" s="14">
        <f t="shared" si="74"/>
        <v>0</v>
      </c>
      <c r="AB599" s="14">
        <f t="shared" si="75"/>
        <v>0</v>
      </c>
    </row>
    <row r="600" spans="1:28" ht="38.25">
      <c r="A600" s="18" t="s">
        <v>1932</v>
      </c>
      <c r="B600" s="18" t="s">
        <v>2255</v>
      </c>
      <c r="C600" s="30"/>
      <c r="D600" s="14">
        <v>2327</v>
      </c>
      <c r="E600" s="14" t="s">
        <v>2599</v>
      </c>
      <c r="F600" s="14" t="s">
        <v>279</v>
      </c>
      <c r="G600" s="14" t="s">
        <v>280</v>
      </c>
      <c r="H600" s="14" t="s">
        <v>652</v>
      </c>
      <c r="I600" s="14" t="s">
        <v>1384</v>
      </c>
      <c r="J600" s="14" t="s">
        <v>1274</v>
      </c>
      <c r="K600" s="14" t="s">
        <v>1150</v>
      </c>
      <c r="L600" s="14" t="s">
        <v>1125</v>
      </c>
      <c r="N600" s="14">
        <v>2326</v>
      </c>
      <c r="O600" s="14" t="s">
        <v>1415</v>
      </c>
      <c r="P600" s="14" t="s">
        <v>915</v>
      </c>
      <c r="R600" s="14">
        <v>13</v>
      </c>
      <c r="U600" s="14">
        <f t="shared" si="76"/>
      </c>
      <c r="V600" s="14">
        <f t="shared" si="77"/>
        <v>1</v>
      </c>
      <c r="W600" s="14">
        <f t="shared" si="78"/>
        <v>0</v>
      </c>
      <c r="X600" s="14">
        <f t="shared" si="79"/>
        <v>0</v>
      </c>
      <c r="Y600" s="14">
        <f t="shared" si="80"/>
        <v>0</v>
      </c>
      <c r="Z600" s="14">
        <f t="shared" si="81"/>
        <v>0</v>
      </c>
      <c r="AA600" s="14">
        <f t="shared" si="74"/>
        <v>0</v>
      </c>
      <c r="AB600" s="14">
        <f t="shared" si="75"/>
        <v>0</v>
      </c>
    </row>
    <row r="601" spans="1:28" ht="63.75">
      <c r="A601" s="18" t="s">
        <v>1932</v>
      </c>
      <c r="B601" s="18" t="s">
        <v>2255</v>
      </c>
      <c r="C601" s="30"/>
      <c r="D601" s="14">
        <v>7</v>
      </c>
      <c r="E601" s="14" t="s">
        <v>1839</v>
      </c>
      <c r="F601" s="14" t="s">
        <v>1850</v>
      </c>
      <c r="G601" s="14" t="s">
        <v>1851</v>
      </c>
      <c r="H601" s="14" t="s">
        <v>1852</v>
      </c>
      <c r="I601" s="14" t="s">
        <v>1384</v>
      </c>
      <c r="J601" s="14" t="s">
        <v>1853</v>
      </c>
      <c r="K601" s="14" t="s">
        <v>1854</v>
      </c>
      <c r="L601" s="14" t="s">
        <v>598</v>
      </c>
      <c r="O601" s="14" t="s">
        <v>1415</v>
      </c>
      <c r="P601" s="14" t="s">
        <v>2075</v>
      </c>
      <c r="R601" s="14">
        <v>13</v>
      </c>
      <c r="U601" s="14">
        <f t="shared" si="76"/>
      </c>
      <c r="V601" s="14">
        <f t="shared" si="77"/>
        <v>1</v>
      </c>
      <c r="W601" s="14">
        <f t="shared" si="78"/>
        <v>0</v>
      </c>
      <c r="X601" s="14">
        <f t="shared" si="79"/>
        <v>0</v>
      </c>
      <c r="Y601" s="14">
        <f t="shared" si="80"/>
        <v>0</v>
      </c>
      <c r="Z601" s="14">
        <f t="shared" si="81"/>
        <v>0</v>
      </c>
      <c r="AA601" s="14">
        <f t="shared" si="74"/>
        <v>0</v>
      </c>
      <c r="AB601" s="14">
        <f t="shared" si="75"/>
        <v>0</v>
      </c>
    </row>
    <row r="602" spans="1:28" ht="63.75">
      <c r="A602" s="18" t="s">
        <v>1932</v>
      </c>
      <c r="B602" s="18" t="s">
        <v>2255</v>
      </c>
      <c r="C602" s="30"/>
      <c r="D602" s="14">
        <v>21</v>
      </c>
      <c r="E602" s="14" t="s">
        <v>1855</v>
      </c>
      <c r="F602" s="14" t="s">
        <v>1955</v>
      </c>
      <c r="G602" s="14" t="s">
        <v>1956</v>
      </c>
      <c r="H602" s="14" t="s">
        <v>1954</v>
      </c>
      <c r="I602" s="14" t="s">
        <v>1384</v>
      </c>
      <c r="J602" s="14" t="s">
        <v>1712</v>
      </c>
      <c r="K602" s="14" t="s">
        <v>1713</v>
      </c>
      <c r="L602" s="14" t="s">
        <v>1657</v>
      </c>
      <c r="O602" s="14" t="s">
        <v>1415</v>
      </c>
      <c r="P602" s="14" t="s">
        <v>1880</v>
      </c>
      <c r="R602" s="14">
        <v>13</v>
      </c>
      <c r="U602" s="14">
        <f t="shared" si="76"/>
      </c>
      <c r="V602" s="14">
        <f t="shared" si="77"/>
        <v>1</v>
      </c>
      <c r="W602" s="14">
        <f t="shared" si="78"/>
        <v>0</v>
      </c>
      <c r="X602" s="14">
        <f t="shared" si="79"/>
        <v>0</v>
      </c>
      <c r="Y602" s="14">
        <f t="shared" si="80"/>
        <v>0</v>
      </c>
      <c r="Z602" s="14">
        <f t="shared" si="81"/>
        <v>0</v>
      </c>
      <c r="AA602" s="14">
        <f t="shared" si="74"/>
        <v>0</v>
      </c>
      <c r="AB602" s="14">
        <f t="shared" si="75"/>
        <v>0</v>
      </c>
    </row>
    <row r="603" spans="1:28" ht="140.25">
      <c r="A603" s="18" t="s">
        <v>1932</v>
      </c>
      <c r="B603" s="18" t="s">
        <v>2255</v>
      </c>
      <c r="C603" s="30"/>
      <c r="D603" s="14">
        <v>36</v>
      </c>
      <c r="E603" s="14" t="s">
        <v>1855</v>
      </c>
      <c r="F603" s="14" t="s">
        <v>653</v>
      </c>
      <c r="G603" s="14" t="s">
        <v>654</v>
      </c>
      <c r="H603" s="14" t="s">
        <v>1940</v>
      </c>
      <c r="I603" s="14" t="s">
        <v>1384</v>
      </c>
      <c r="J603" s="14" t="s">
        <v>655</v>
      </c>
      <c r="K603" s="14" t="s">
        <v>656</v>
      </c>
      <c r="L603" s="14" t="s">
        <v>1657</v>
      </c>
      <c r="O603" s="14" t="s">
        <v>1415</v>
      </c>
      <c r="P603" s="14" t="s">
        <v>2123</v>
      </c>
      <c r="R603" s="14">
        <v>13</v>
      </c>
      <c r="U603" s="14">
        <f t="shared" si="76"/>
      </c>
      <c r="V603" s="14">
        <f t="shared" si="77"/>
        <v>1</v>
      </c>
      <c r="W603" s="14">
        <f t="shared" si="78"/>
        <v>0</v>
      </c>
      <c r="X603" s="14">
        <f t="shared" si="79"/>
        <v>0</v>
      </c>
      <c r="Y603" s="14">
        <f t="shared" si="80"/>
        <v>0</v>
      </c>
      <c r="Z603" s="14">
        <f t="shared" si="81"/>
        <v>0</v>
      </c>
      <c r="AA603" s="14">
        <f t="shared" si="74"/>
        <v>0</v>
      </c>
      <c r="AB603" s="14">
        <f t="shared" si="75"/>
        <v>0</v>
      </c>
    </row>
    <row r="604" spans="1:28" ht="102">
      <c r="A604" s="18" t="s">
        <v>1932</v>
      </c>
      <c r="B604" s="18" t="s">
        <v>2255</v>
      </c>
      <c r="C604" s="30"/>
      <c r="D604" s="14">
        <v>679</v>
      </c>
      <c r="E604" s="14" t="s">
        <v>820</v>
      </c>
      <c r="F604" s="14" t="s">
        <v>277</v>
      </c>
      <c r="G604" s="14" t="s">
        <v>1168</v>
      </c>
      <c r="H604" s="14" t="s">
        <v>1228</v>
      </c>
      <c r="I604" s="14" t="s">
        <v>1384</v>
      </c>
      <c r="J604" s="14" t="s">
        <v>503</v>
      </c>
      <c r="K604" s="14" t="s">
        <v>502</v>
      </c>
      <c r="L604" s="14" t="s">
        <v>1125</v>
      </c>
      <c r="O604" s="14" t="s">
        <v>1415</v>
      </c>
      <c r="P604" s="14" t="s">
        <v>916</v>
      </c>
      <c r="R604" s="14">
        <v>13</v>
      </c>
      <c r="U604" s="14">
        <f t="shared" si="76"/>
      </c>
      <c r="V604" s="14">
        <f t="shared" si="77"/>
        <v>1</v>
      </c>
      <c r="W604" s="14">
        <f t="shared" si="78"/>
        <v>0</v>
      </c>
      <c r="X604" s="14">
        <f t="shared" si="79"/>
        <v>0</v>
      </c>
      <c r="Y604" s="14">
        <f t="shared" si="80"/>
        <v>0</v>
      </c>
      <c r="Z604" s="14">
        <f t="shared" si="81"/>
        <v>0</v>
      </c>
      <c r="AA604" s="14">
        <f t="shared" si="74"/>
        <v>0</v>
      </c>
      <c r="AB604" s="14">
        <f t="shared" si="75"/>
        <v>0</v>
      </c>
    </row>
    <row r="605" spans="1:28" ht="76.5">
      <c r="A605" s="18" t="s">
        <v>1932</v>
      </c>
      <c r="B605" s="18" t="s">
        <v>2255</v>
      </c>
      <c r="C605" s="30"/>
      <c r="D605" s="14">
        <v>688</v>
      </c>
      <c r="E605" s="14" t="s">
        <v>820</v>
      </c>
      <c r="F605" s="14" t="s">
        <v>821</v>
      </c>
      <c r="G605" s="14" t="s">
        <v>652</v>
      </c>
      <c r="H605" s="14" t="s">
        <v>87</v>
      </c>
      <c r="I605" s="14" t="s">
        <v>1384</v>
      </c>
      <c r="J605" s="14" t="s">
        <v>514</v>
      </c>
      <c r="K605" s="14" t="s">
        <v>515</v>
      </c>
      <c r="L605" s="14" t="s">
        <v>1125</v>
      </c>
      <c r="O605" s="14" t="s">
        <v>1415</v>
      </c>
      <c r="P605" s="14" t="s">
        <v>917</v>
      </c>
      <c r="R605" s="14">
        <v>13</v>
      </c>
      <c r="U605" s="14">
        <f t="shared" si="76"/>
      </c>
      <c r="V605" s="14">
        <f t="shared" si="77"/>
        <v>1</v>
      </c>
      <c r="W605" s="14">
        <f t="shared" si="78"/>
        <v>0</v>
      </c>
      <c r="X605" s="14">
        <f t="shared" si="79"/>
        <v>0</v>
      </c>
      <c r="Y605" s="14">
        <f t="shared" si="80"/>
        <v>0</v>
      </c>
      <c r="Z605" s="14">
        <f t="shared" si="81"/>
        <v>0</v>
      </c>
      <c r="AA605" s="14">
        <f t="shared" si="74"/>
        <v>0</v>
      </c>
      <c r="AB605" s="14">
        <f t="shared" si="75"/>
        <v>0</v>
      </c>
    </row>
    <row r="606" spans="1:28" ht="165.75">
      <c r="A606" s="18" t="s">
        <v>1932</v>
      </c>
      <c r="B606" s="18" t="s">
        <v>2255</v>
      </c>
      <c r="C606" s="30"/>
      <c r="D606" s="14">
        <v>801</v>
      </c>
      <c r="E606" s="14" t="s">
        <v>2635</v>
      </c>
      <c r="F606" s="14" t="s">
        <v>234</v>
      </c>
      <c r="G606" s="14" t="s">
        <v>691</v>
      </c>
      <c r="H606" s="14" t="s">
        <v>1851</v>
      </c>
      <c r="I606" s="14" t="s">
        <v>1384</v>
      </c>
      <c r="J606" s="14" t="s">
        <v>692</v>
      </c>
      <c r="K606" s="14" t="s">
        <v>693</v>
      </c>
      <c r="L606" s="14" t="s">
        <v>1657</v>
      </c>
      <c r="O606" s="14" t="s">
        <v>1415</v>
      </c>
      <c r="P606" s="28" t="s">
        <v>2127</v>
      </c>
      <c r="R606" s="14">
        <v>13</v>
      </c>
      <c r="T606" s="14" t="s">
        <v>1272</v>
      </c>
      <c r="U606" s="14">
        <f t="shared" si="76"/>
      </c>
      <c r="V606" s="14">
        <f t="shared" si="77"/>
        <v>1</v>
      </c>
      <c r="W606" s="14">
        <f t="shared" si="78"/>
        <v>0</v>
      </c>
      <c r="X606" s="14">
        <f t="shared" si="79"/>
        <v>0</v>
      </c>
      <c r="Y606" s="14">
        <f t="shared" si="80"/>
        <v>0</v>
      </c>
      <c r="Z606" s="14">
        <f t="shared" si="81"/>
        <v>0</v>
      </c>
      <c r="AA606" s="14">
        <f t="shared" si="74"/>
        <v>0</v>
      </c>
      <c r="AB606" s="14">
        <f t="shared" si="75"/>
        <v>0</v>
      </c>
    </row>
    <row r="607" spans="1:28" ht="89.25">
      <c r="A607" s="18" t="s">
        <v>1932</v>
      </c>
      <c r="B607" s="18" t="s">
        <v>2255</v>
      </c>
      <c r="C607" s="30"/>
      <c r="D607" s="14">
        <v>1074</v>
      </c>
      <c r="E607" s="14" t="s">
        <v>865</v>
      </c>
      <c r="F607" s="14" t="s">
        <v>86</v>
      </c>
      <c r="G607" s="14" t="s">
        <v>87</v>
      </c>
      <c r="H607" s="14" t="s">
        <v>652</v>
      </c>
      <c r="I607" s="14" t="s">
        <v>1384</v>
      </c>
      <c r="J607" s="14" t="s">
        <v>2166</v>
      </c>
      <c r="K607" s="14" t="s">
        <v>2167</v>
      </c>
      <c r="L607" s="14" t="s">
        <v>1126</v>
      </c>
      <c r="O607" s="14" t="s">
        <v>1415</v>
      </c>
      <c r="P607" s="14" t="s">
        <v>2118</v>
      </c>
      <c r="R607" s="14">
        <v>13</v>
      </c>
      <c r="U607" s="14">
        <f t="shared" si="76"/>
      </c>
      <c r="V607" s="14">
        <f t="shared" si="77"/>
        <v>1</v>
      </c>
      <c r="W607" s="14">
        <f t="shared" si="78"/>
        <v>0</v>
      </c>
      <c r="X607" s="14">
        <f t="shared" si="79"/>
        <v>0</v>
      </c>
      <c r="Y607" s="14">
        <f t="shared" si="80"/>
        <v>0</v>
      </c>
      <c r="Z607" s="14">
        <f t="shared" si="81"/>
        <v>0</v>
      </c>
      <c r="AA607" s="14">
        <f t="shared" si="74"/>
        <v>0</v>
      </c>
      <c r="AB607" s="14">
        <f t="shared" si="75"/>
        <v>0</v>
      </c>
    </row>
    <row r="608" spans="1:28" ht="25.5">
      <c r="A608" s="18" t="s">
        <v>1932</v>
      </c>
      <c r="B608" s="18" t="s">
        <v>2255</v>
      </c>
      <c r="C608" s="30"/>
      <c r="D608" s="14">
        <v>1271</v>
      </c>
      <c r="E608" s="14" t="s">
        <v>2048</v>
      </c>
      <c r="F608" s="14" t="s">
        <v>653</v>
      </c>
      <c r="G608" s="14" t="s">
        <v>654</v>
      </c>
      <c r="H608" s="14" t="s">
        <v>1843</v>
      </c>
      <c r="I608" s="14" t="s">
        <v>1384</v>
      </c>
      <c r="J608" s="14" t="s">
        <v>1532</v>
      </c>
      <c r="K608" s="14" t="s">
        <v>447</v>
      </c>
      <c r="L608" s="14" t="s">
        <v>1657</v>
      </c>
      <c r="O608" s="14" t="s">
        <v>1415</v>
      </c>
      <c r="P608" s="14" t="s">
        <v>2129</v>
      </c>
      <c r="R608" s="14">
        <v>13</v>
      </c>
      <c r="U608" s="14">
        <f t="shared" si="76"/>
      </c>
      <c r="V608" s="14">
        <f t="shared" si="77"/>
        <v>1</v>
      </c>
      <c r="W608" s="14">
        <f t="shared" si="78"/>
        <v>0</v>
      </c>
      <c r="X608" s="14">
        <f t="shared" si="79"/>
        <v>0</v>
      </c>
      <c r="Y608" s="14">
        <f t="shared" si="80"/>
        <v>0</v>
      </c>
      <c r="Z608" s="14">
        <f t="shared" si="81"/>
        <v>0</v>
      </c>
      <c r="AA608" s="14">
        <f t="shared" si="74"/>
        <v>0</v>
      </c>
      <c r="AB608" s="14">
        <f t="shared" si="75"/>
        <v>0</v>
      </c>
    </row>
    <row r="609" spans="1:28" ht="51">
      <c r="A609" s="18" t="s">
        <v>1932</v>
      </c>
      <c r="B609" s="18" t="s">
        <v>2255</v>
      </c>
      <c r="C609" s="30"/>
      <c r="D609" s="14">
        <v>1393</v>
      </c>
      <c r="E609" s="14" t="s">
        <v>121</v>
      </c>
      <c r="F609" s="14" t="s">
        <v>522</v>
      </c>
      <c r="G609" s="14" t="s">
        <v>1849</v>
      </c>
      <c r="H609" s="14" t="s">
        <v>107</v>
      </c>
      <c r="I609" s="14" t="s">
        <v>1951</v>
      </c>
      <c r="J609" s="14" t="s">
        <v>734</v>
      </c>
      <c r="K609" s="14" t="s">
        <v>735</v>
      </c>
      <c r="L609" s="14" t="s">
        <v>1125</v>
      </c>
      <c r="O609" s="14" t="s">
        <v>1415</v>
      </c>
      <c r="P609" s="14" t="s">
        <v>919</v>
      </c>
      <c r="R609" s="14">
        <v>13</v>
      </c>
      <c r="S609" s="14" t="s">
        <v>919</v>
      </c>
      <c r="T609" s="14" t="s">
        <v>1272</v>
      </c>
      <c r="U609" s="14">
        <f t="shared" si="76"/>
      </c>
      <c r="V609" s="14">
        <f t="shared" si="77"/>
        <v>1</v>
      </c>
      <c r="W609" s="14">
        <f t="shared" si="78"/>
        <v>0</v>
      </c>
      <c r="X609" s="14">
        <f t="shared" si="79"/>
        <v>0</v>
      </c>
      <c r="Y609" s="14">
        <f t="shared" si="80"/>
        <v>0</v>
      </c>
      <c r="Z609" s="14">
        <f t="shared" si="81"/>
        <v>0</v>
      </c>
      <c r="AA609" s="14">
        <f t="shared" si="74"/>
        <v>0</v>
      </c>
      <c r="AB609" s="14">
        <f t="shared" si="75"/>
        <v>0</v>
      </c>
    </row>
    <row r="610" spans="1:28" ht="63.75">
      <c r="A610" s="18" t="s">
        <v>1932</v>
      </c>
      <c r="B610" s="18" t="s">
        <v>2255</v>
      </c>
      <c r="C610" s="30"/>
      <c r="D610" s="14">
        <v>1746</v>
      </c>
      <c r="E610" s="14" t="s">
        <v>933</v>
      </c>
      <c r="F610" s="14" t="s">
        <v>1780</v>
      </c>
      <c r="G610" s="14" t="s">
        <v>1781</v>
      </c>
      <c r="H610" s="14" t="s">
        <v>1228</v>
      </c>
      <c r="I610" s="14" t="s">
        <v>1384</v>
      </c>
      <c r="J610" s="14" t="s">
        <v>1449</v>
      </c>
      <c r="K610" s="14" t="s">
        <v>1450</v>
      </c>
      <c r="L610" s="14" t="s">
        <v>1125</v>
      </c>
      <c r="O610" s="14" t="s">
        <v>1415</v>
      </c>
      <c r="P610" s="14" t="s">
        <v>924</v>
      </c>
      <c r="R610" s="14">
        <v>13</v>
      </c>
      <c r="U610" s="14">
        <f t="shared" si="76"/>
      </c>
      <c r="V610" s="14">
        <f t="shared" si="77"/>
        <v>1</v>
      </c>
      <c r="W610" s="14">
        <f t="shared" si="78"/>
        <v>0</v>
      </c>
      <c r="X610" s="14">
        <f t="shared" si="79"/>
        <v>0</v>
      </c>
      <c r="Y610" s="14">
        <f t="shared" si="80"/>
        <v>0</v>
      </c>
      <c r="Z610" s="14">
        <f t="shared" si="81"/>
        <v>0</v>
      </c>
      <c r="AA610" s="14">
        <f t="shared" si="74"/>
        <v>0</v>
      </c>
      <c r="AB610" s="14">
        <f t="shared" si="75"/>
        <v>0</v>
      </c>
    </row>
    <row r="611" spans="1:28" ht="140.25">
      <c r="A611" s="18" t="s">
        <v>1932</v>
      </c>
      <c r="B611" s="18" t="s">
        <v>2255</v>
      </c>
      <c r="C611" s="30"/>
      <c r="D611" s="14">
        <v>1892</v>
      </c>
      <c r="E611" s="14" t="s">
        <v>842</v>
      </c>
      <c r="F611" s="14" t="s">
        <v>796</v>
      </c>
      <c r="G611" s="14" t="s">
        <v>1954</v>
      </c>
      <c r="H611" s="14" t="s">
        <v>1841</v>
      </c>
      <c r="I611" s="14" t="s">
        <v>1384</v>
      </c>
      <c r="J611" s="14" t="s">
        <v>1591</v>
      </c>
      <c r="K611" s="14" t="s">
        <v>1592</v>
      </c>
      <c r="L611" s="14" t="s">
        <v>1126</v>
      </c>
      <c r="O611" s="14" t="s">
        <v>1415</v>
      </c>
      <c r="P611" s="14" t="s">
        <v>1397</v>
      </c>
      <c r="R611" s="14">
        <v>13</v>
      </c>
      <c r="U611" s="14">
        <f t="shared" si="76"/>
      </c>
      <c r="V611" s="14">
        <f t="shared" si="77"/>
        <v>1</v>
      </c>
      <c r="W611" s="14">
        <f t="shared" si="78"/>
        <v>0</v>
      </c>
      <c r="X611" s="14">
        <f t="shared" si="79"/>
        <v>0</v>
      </c>
      <c r="Y611" s="14">
        <f t="shared" si="80"/>
        <v>0</v>
      </c>
      <c r="Z611" s="14">
        <f t="shared" si="81"/>
        <v>0</v>
      </c>
      <c r="AA611" s="14">
        <f t="shared" si="74"/>
        <v>0</v>
      </c>
      <c r="AB611" s="14">
        <f t="shared" si="75"/>
        <v>0</v>
      </c>
    </row>
    <row r="612" spans="1:28" ht="216.75">
      <c r="A612" s="18" t="s">
        <v>1932</v>
      </c>
      <c r="B612" s="18" t="s">
        <v>2255</v>
      </c>
      <c r="C612" s="30"/>
      <c r="D612" s="14">
        <v>1939</v>
      </c>
      <c r="E612" s="14" t="s">
        <v>842</v>
      </c>
      <c r="F612" s="14" t="s">
        <v>1850</v>
      </c>
      <c r="G612" s="14" t="s">
        <v>1851</v>
      </c>
      <c r="H612" s="14" t="s">
        <v>1852</v>
      </c>
      <c r="I612" s="14" t="s">
        <v>1384</v>
      </c>
      <c r="J612" s="14" t="s">
        <v>1873</v>
      </c>
      <c r="K612" s="14" t="s">
        <v>1240</v>
      </c>
      <c r="L612" s="14" t="s">
        <v>598</v>
      </c>
      <c r="O612" s="14" t="s">
        <v>1415</v>
      </c>
      <c r="P612" s="14" t="s">
        <v>2077</v>
      </c>
      <c r="R612" s="14">
        <v>13</v>
      </c>
      <c r="U612" s="14">
        <f t="shared" si="76"/>
      </c>
      <c r="V612" s="14">
        <f t="shared" si="77"/>
        <v>1</v>
      </c>
      <c r="W612" s="14">
        <f t="shared" si="78"/>
        <v>0</v>
      </c>
      <c r="X612" s="14">
        <f t="shared" si="79"/>
        <v>0</v>
      </c>
      <c r="Y612" s="14">
        <f t="shared" si="80"/>
        <v>0</v>
      </c>
      <c r="Z612" s="14">
        <f t="shared" si="81"/>
        <v>0</v>
      </c>
      <c r="AA612" s="14">
        <f t="shared" si="74"/>
        <v>0</v>
      </c>
      <c r="AB612" s="14">
        <f t="shared" si="75"/>
        <v>0</v>
      </c>
    </row>
    <row r="613" spans="1:28" ht="114.75">
      <c r="A613" s="18" t="s">
        <v>1932</v>
      </c>
      <c r="B613" s="18" t="s">
        <v>2255</v>
      </c>
      <c r="C613" s="30"/>
      <c r="D613" s="14">
        <v>2130</v>
      </c>
      <c r="E613" s="14" t="s">
        <v>2608</v>
      </c>
      <c r="F613" s="14" t="s">
        <v>281</v>
      </c>
      <c r="G613" s="14" t="s">
        <v>280</v>
      </c>
      <c r="H613" s="14" t="s">
        <v>1383</v>
      </c>
      <c r="I613" s="14" t="s">
        <v>1384</v>
      </c>
      <c r="J613" s="14" t="s">
        <v>1309</v>
      </c>
      <c r="K613" s="14" t="s">
        <v>1310</v>
      </c>
      <c r="L613" s="14" t="s">
        <v>1125</v>
      </c>
      <c r="O613" s="14" t="s">
        <v>1415</v>
      </c>
      <c r="P613" s="14" t="s">
        <v>1470</v>
      </c>
      <c r="R613" s="14">
        <v>13</v>
      </c>
      <c r="U613" s="14">
        <f t="shared" si="76"/>
      </c>
      <c r="V613" s="14">
        <f t="shared" si="77"/>
        <v>1</v>
      </c>
      <c r="W613" s="14">
        <f t="shared" si="78"/>
        <v>0</v>
      </c>
      <c r="X613" s="14">
        <f t="shared" si="79"/>
        <v>0</v>
      </c>
      <c r="Y613" s="14">
        <f t="shared" si="80"/>
        <v>0</v>
      </c>
      <c r="Z613" s="14">
        <f t="shared" si="81"/>
        <v>0</v>
      </c>
      <c r="AA613" s="14">
        <f t="shared" si="74"/>
        <v>0</v>
      </c>
      <c r="AB613" s="14">
        <f t="shared" si="75"/>
        <v>0</v>
      </c>
    </row>
    <row r="614" spans="1:28" ht="165.75">
      <c r="A614" s="18" t="s">
        <v>1932</v>
      </c>
      <c r="B614" s="18" t="s">
        <v>2255</v>
      </c>
      <c r="C614" s="30"/>
      <c r="D614" s="14">
        <v>1</v>
      </c>
      <c r="E614" s="14" t="s">
        <v>1380</v>
      </c>
      <c r="F614" s="14" t="s">
        <v>1381</v>
      </c>
      <c r="G614" s="14" t="s">
        <v>1382</v>
      </c>
      <c r="H614" s="14" t="s">
        <v>1383</v>
      </c>
      <c r="I614" s="14" t="s">
        <v>1384</v>
      </c>
      <c r="J614" s="14" t="s">
        <v>1385</v>
      </c>
      <c r="K614" s="14" t="s">
        <v>660</v>
      </c>
      <c r="L614" s="14" t="s">
        <v>1040</v>
      </c>
      <c r="O614" s="14" t="s">
        <v>1961</v>
      </c>
      <c r="P614" s="14" t="s">
        <v>2120</v>
      </c>
      <c r="R614" s="14">
        <v>13</v>
      </c>
      <c r="U614" s="14">
        <f t="shared" si="76"/>
      </c>
      <c r="V614" s="14">
        <f t="shared" si="77"/>
        <v>1</v>
      </c>
      <c r="W614" s="14">
        <f t="shared" si="78"/>
        <v>0</v>
      </c>
      <c r="X614" s="14">
        <f t="shared" si="79"/>
        <v>0</v>
      </c>
      <c r="Y614" s="14">
        <f t="shared" si="80"/>
        <v>0</v>
      </c>
      <c r="Z614" s="14">
        <f t="shared" si="81"/>
        <v>0</v>
      </c>
      <c r="AA614" s="14">
        <f t="shared" si="74"/>
        <v>0</v>
      </c>
      <c r="AB614" s="14">
        <f t="shared" si="75"/>
        <v>0</v>
      </c>
    </row>
    <row r="615" spans="1:28" ht="51">
      <c r="A615" s="18" t="s">
        <v>1932</v>
      </c>
      <c r="B615" s="18" t="s">
        <v>2255</v>
      </c>
      <c r="C615" s="30"/>
      <c r="D615" s="14">
        <v>188</v>
      </c>
      <c r="E615" s="14" t="s">
        <v>852</v>
      </c>
      <c r="F615" s="14" t="s">
        <v>796</v>
      </c>
      <c r="G615" s="14" t="s">
        <v>1954</v>
      </c>
      <c r="H615" s="14" t="s">
        <v>663</v>
      </c>
      <c r="I615" s="14" t="s">
        <v>966</v>
      </c>
      <c r="J615" s="14" t="s">
        <v>2050</v>
      </c>
      <c r="K615" s="14" t="s">
        <v>2051</v>
      </c>
      <c r="L615" s="14" t="s">
        <v>1657</v>
      </c>
      <c r="O615" s="14" t="s">
        <v>1961</v>
      </c>
      <c r="P615" s="14" t="s">
        <v>2124</v>
      </c>
      <c r="R615" s="14">
        <v>13</v>
      </c>
      <c r="U615" s="14">
        <f t="shared" si="76"/>
      </c>
      <c r="V615" s="14">
        <f t="shared" si="77"/>
        <v>1</v>
      </c>
      <c r="W615" s="14">
        <f t="shared" si="78"/>
        <v>0</v>
      </c>
      <c r="X615" s="14">
        <f t="shared" si="79"/>
        <v>0</v>
      </c>
      <c r="Y615" s="14">
        <f t="shared" si="80"/>
        <v>0</v>
      </c>
      <c r="Z615" s="14">
        <f t="shared" si="81"/>
        <v>0</v>
      </c>
      <c r="AA615" s="14">
        <f t="shared" si="74"/>
        <v>0</v>
      </c>
      <c r="AB615" s="14">
        <f t="shared" si="75"/>
        <v>0</v>
      </c>
    </row>
    <row r="616" spans="1:28" ht="63.75">
      <c r="A616" s="18" t="s">
        <v>1932</v>
      </c>
      <c r="B616" s="18" t="s">
        <v>2255</v>
      </c>
      <c r="C616" s="30"/>
      <c r="D616" s="14">
        <v>891</v>
      </c>
      <c r="E616" s="14" t="s">
        <v>373</v>
      </c>
      <c r="F616" s="14" t="s">
        <v>1776</v>
      </c>
      <c r="G616" s="14" t="s">
        <v>797</v>
      </c>
      <c r="H616" s="14" t="s">
        <v>1720</v>
      </c>
      <c r="I616" s="14" t="s">
        <v>1384</v>
      </c>
      <c r="J616" s="14" t="s">
        <v>1206</v>
      </c>
      <c r="K616" s="14" t="s">
        <v>1207</v>
      </c>
      <c r="L616" s="14" t="s">
        <v>1040</v>
      </c>
      <c r="O616" s="14" t="s">
        <v>1961</v>
      </c>
      <c r="P616" s="14" t="s">
        <v>2121</v>
      </c>
      <c r="R616" s="14">
        <v>13</v>
      </c>
      <c r="U616" s="14">
        <f t="shared" si="76"/>
      </c>
      <c r="V616" s="14">
        <f t="shared" si="77"/>
        <v>1</v>
      </c>
      <c r="W616" s="14">
        <f t="shared" si="78"/>
        <v>0</v>
      </c>
      <c r="X616" s="14">
        <f t="shared" si="79"/>
        <v>0</v>
      </c>
      <c r="Y616" s="14">
        <f t="shared" si="80"/>
        <v>0</v>
      </c>
      <c r="Z616" s="14">
        <f t="shared" si="81"/>
        <v>0</v>
      </c>
      <c r="AA616" s="14">
        <f t="shared" si="74"/>
        <v>0</v>
      </c>
      <c r="AB616" s="14">
        <f t="shared" si="75"/>
        <v>0</v>
      </c>
    </row>
    <row r="617" spans="1:28" ht="293.25">
      <c r="A617" s="18" t="s">
        <v>1932</v>
      </c>
      <c r="B617" s="18" t="s">
        <v>2255</v>
      </c>
      <c r="C617" s="30"/>
      <c r="D617" s="14">
        <v>995</v>
      </c>
      <c r="E617" s="14" t="s">
        <v>1876</v>
      </c>
      <c r="F617" s="14" t="s">
        <v>1842</v>
      </c>
      <c r="G617" s="14" t="s">
        <v>1843</v>
      </c>
      <c r="H617" s="14" t="s">
        <v>1255</v>
      </c>
      <c r="I617" s="14" t="s">
        <v>1384</v>
      </c>
      <c r="J617" s="14" t="s">
        <v>291</v>
      </c>
      <c r="K617" s="14" t="s">
        <v>1253</v>
      </c>
      <c r="L617" s="14" t="s">
        <v>1126</v>
      </c>
      <c r="O617" s="14" t="s">
        <v>1961</v>
      </c>
      <c r="P617" s="14" t="s">
        <v>2116</v>
      </c>
      <c r="R617" s="14">
        <v>13</v>
      </c>
      <c r="U617" s="14">
        <f t="shared" si="76"/>
      </c>
      <c r="V617" s="14">
        <f t="shared" si="77"/>
        <v>1</v>
      </c>
      <c r="W617" s="14">
        <f t="shared" si="78"/>
        <v>0</v>
      </c>
      <c r="X617" s="14">
        <f t="shared" si="79"/>
        <v>0</v>
      </c>
      <c r="Y617" s="14">
        <f t="shared" si="80"/>
        <v>0</v>
      </c>
      <c r="Z617" s="14">
        <f t="shared" si="81"/>
        <v>0</v>
      </c>
      <c r="AA617" s="14">
        <f t="shared" si="74"/>
        <v>0</v>
      </c>
      <c r="AB617" s="14">
        <f t="shared" si="75"/>
        <v>0</v>
      </c>
    </row>
    <row r="618" spans="1:28" ht="153">
      <c r="A618" s="18" t="s">
        <v>1932</v>
      </c>
      <c r="B618" s="18" t="s">
        <v>2255</v>
      </c>
      <c r="C618" s="30"/>
      <c r="D618" s="14">
        <v>1266</v>
      </c>
      <c r="E618" s="14" t="s">
        <v>2048</v>
      </c>
      <c r="F618" s="14" t="s">
        <v>653</v>
      </c>
      <c r="G618" s="14" t="s">
        <v>654</v>
      </c>
      <c r="H618" s="14" t="s">
        <v>1940</v>
      </c>
      <c r="I618" s="14" t="s">
        <v>1384</v>
      </c>
      <c r="J618" s="14" t="s">
        <v>1527</v>
      </c>
      <c r="K618" s="14" t="s">
        <v>1528</v>
      </c>
      <c r="L618" s="14" t="s">
        <v>1657</v>
      </c>
      <c r="O618" s="14" t="s">
        <v>1961</v>
      </c>
      <c r="P618" s="14" t="s">
        <v>2129</v>
      </c>
      <c r="R618" s="14">
        <v>13</v>
      </c>
      <c r="U618" s="14">
        <f t="shared" si="76"/>
      </c>
      <c r="V618" s="14">
        <f t="shared" si="77"/>
        <v>1</v>
      </c>
      <c r="W618" s="14">
        <f t="shared" si="78"/>
        <v>0</v>
      </c>
      <c r="X618" s="14">
        <f t="shared" si="79"/>
        <v>0</v>
      </c>
      <c r="Y618" s="14">
        <f t="shared" si="80"/>
        <v>0</v>
      </c>
      <c r="Z618" s="14">
        <f t="shared" si="81"/>
        <v>0</v>
      </c>
      <c r="AA618" s="14">
        <f t="shared" si="74"/>
        <v>0</v>
      </c>
      <c r="AB618" s="14">
        <f t="shared" si="75"/>
        <v>0</v>
      </c>
    </row>
    <row r="619" spans="1:28" ht="25.5">
      <c r="A619" s="18" t="s">
        <v>1932</v>
      </c>
      <c r="B619" s="18" t="s">
        <v>2255</v>
      </c>
      <c r="C619" s="30"/>
      <c r="D619" s="14">
        <v>1281</v>
      </c>
      <c r="E619" s="14" t="s">
        <v>2048</v>
      </c>
      <c r="F619" s="14" t="s">
        <v>657</v>
      </c>
      <c r="G619" s="14" t="s">
        <v>658</v>
      </c>
      <c r="H619" s="14" t="s">
        <v>1954</v>
      </c>
      <c r="I619" s="14" t="s">
        <v>1384</v>
      </c>
      <c r="J619" s="14" t="s">
        <v>408</v>
      </c>
      <c r="K619" s="14" t="s">
        <v>409</v>
      </c>
      <c r="L619" s="14" t="s">
        <v>1657</v>
      </c>
      <c r="O619" s="14" t="s">
        <v>1961</v>
      </c>
      <c r="P619" s="14" t="s">
        <v>2098</v>
      </c>
      <c r="R619" s="14">
        <v>13</v>
      </c>
      <c r="U619" s="14">
        <f t="shared" si="76"/>
      </c>
      <c r="V619" s="14">
        <f t="shared" si="77"/>
        <v>1</v>
      </c>
      <c r="W619" s="14">
        <f t="shared" si="78"/>
        <v>0</v>
      </c>
      <c r="X619" s="14">
        <f t="shared" si="79"/>
        <v>0</v>
      </c>
      <c r="Y619" s="14">
        <f t="shared" si="80"/>
        <v>0</v>
      </c>
      <c r="Z619" s="14">
        <f t="shared" si="81"/>
        <v>0</v>
      </c>
      <c r="AA619" s="14">
        <f t="shared" si="74"/>
        <v>0</v>
      </c>
      <c r="AB619" s="14">
        <f t="shared" si="75"/>
        <v>0</v>
      </c>
    </row>
    <row r="620" spans="1:28" ht="89.25">
      <c r="A620" s="18" t="s">
        <v>1932</v>
      </c>
      <c r="B620" s="18" t="s">
        <v>2255</v>
      </c>
      <c r="C620" s="30"/>
      <c r="D620" s="14">
        <v>1396</v>
      </c>
      <c r="E620" s="14" t="s">
        <v>121</v>
      </c>
      <c r="F620" s="14" t="s">
        <v>1850</v>
      </c>
      <c r="G620" s="14" t="s">
        <v>1851</v>
      </c>
      <c r="H620" s="14" t="s">
        <v>1852</v>
      </c>
      <c r="I620" s="14" t="s">
        <v>1384</v>
      </c>
      <c r="J620" s="14" t="s">
        <v>738</v>
      </c>
      <c r="K620" s="14" t="s">
        <v>1287</v>
      </c>
      <c r="L620" s="14" t="s">
        <v>598</v>
      </c>
      <c r="O620" s="14" t="s">
        <v>1961</v>
      </c>
      <c r="P620" s="14" t="s">
        <v>2076</v>
      </c>
      <c r="R620" s="14">
        <v>13</v>
      </c>
      <c r="U620" s="14">
        <f t="shared" si="76"/>
      </c>
      <c r="V620" s="14">
        <f t="shared" si="77"/>
        <v>1</v>
      </c>
      <c r="W620" s="14">
        <f t="shared" si="78"/>
        <v>0</v>
      </c>
      <c r="X620" s="14">
        <f t="shared" si="79"/>
        <v>0</v>
      </c>
      <c r="Y620" s="14">
        <f t="shared" si="80"/>
        <v>0</v>
      </c>
      <c r="Z620" s="14">
        <f t="shared" si="81"/>
        <v>0</v>
      </c>
      <c r="AA620" s="14">
        <f t="shared" si="74"/>
        <v>0</v>
      </c>
      <c r="AB620" s="14">
        <f t="shared" si="75"/>
        <v>0</v>
      </c>
    </row>
    <row r="621" spans="1:28" ht="63.75">
      <c r="A621" s="18" t="s">
        <v>1932</v>
      </c>
      <c r="B621" s="18" t="s">
        <v>2255</v>
      </c>
      <c r="C621" s="30"/>
      <c r="D621" s="14">
        <v>1398</v>
      </c>
      <c r="E621" s="14" t="s">
        <v>121</v>
      </c>
      <c r="F621" s="14" t="s">
        <v>305</v>
      </c>
      <c r="G621" s="14" t="s">
        <v>831</v>
      </c>
      <c r="H621" s="14" t="s">
        <v>1950</v>
      </c>
      <c r="I621" s="14" t="s">
        <v>1384</v>
      </c>
      <c r="J621" s="14" t="s">
        <v>1288</v>
      </c>
      <c r="K621" s="14" t="s">
        <v>1289</v>
      </c>
      <c r="L621" s="14" t="s">
        <v>1125</v>
      </c>
      <c r="O621" s="14" t="s">
        <v>1961</v>
      </c>
      <c r="P621" s="14" t="s">
        <v>920</v>
      </c>
      <c r="R621" s="14">
        <v>13</v>
      </c>
      <c r="T621" s="14" t="s">
        <v>1272</v>
      </c>
      <c r="U621" s="14">
        <f t="shared" si="76"/>
      </c>
      <c r="V621" s="14">
        <f t="shared" si="77"/>
        <v>1</v>
      </c>
      <c r="W621" s="14">
        <f t="shared" si="78"/>
        <v>0</v>
      </c>
      <c r="X621" s="14">
        <f t="shared" si="79"/>
        <v>0</v>
      </c>
      <c r="Y621" s="14">
        <f t="shared" si="80"/>
        <v>0</v>
      </c>
      <c r="Z621" s="14">
        <f t="shared" si="81"/>
        <v>0</v>
      </c>
      <c r="AA621" s="14">
        <f t="shared" si="74"/>
        <v>0</v>
      </c>
      <c r="AB621" s="14">
        <f t="shared" si="75"/>
        <v>0</v>
      </c>
    </row>
    <row r="622" spans="1:28" ht="51">
      <c r="A622" s="18" t="s">
        <v>1932</v>
      </c>
      <c r="B622" s="18" t="s">
        <v>2255</v>
      </c>
      <c r="C622" s="30"/>
      <c r="D622" s="14">
        <v>1629</v>
      </c>
      <c r="E622" s="14" t="s">
        <v>1059</v>
      </c>
      <c r="F622" s="14" t="s">
        <v>1141</v>
      </c>
      <c r="G622" s="14" t="s">
        <v>65</v>
      </c>
      <c r="H622" s="14" t="s">
        <v>652</v>
      </c>
      <c r="I622" s="14" t="s">
        <v>1384</v>
      </c>
      <c r="J622" s="14" t="s">
        <v>1142</v>
      </c>
      <c r="K622" s="14" t="s">
        <v>1143</v>
      </c>
      <c r="L622" s="14" t="s">
        <v>1125</v>
      </c>
      <c r="O622" s="14" t="s">
        <v>1961</v>
      </c>
      <c r="P622" s="14" t="s">
        <v>920</v>
      </c>
      <c r="R622" s="14">
        <v>13</v>
      </c>
      <c r="U622" s="14">
        <f t="shared" si="76"/>
      </c>
      <c r="V622" s="14">
        <f t="shared" si="77"/>
        <v>1</v>
      </c>
      <c r="W622" s="14">
        <f t="shared" si="78"/>
        <v>0</v>
      </c>
      <c r="X622" s="14">
        <f t="shared" si="79"/>
        <v>0</v>
      </c>
      <c r="Y622" s="14">
        <f t="shared" si="80"/>
        <v>0</v>
      </c>
      <c r="Z622" s="14">
        <f t="shared" si="81"/>
        <v>0</v>
      </c>
      <c r="AA622" s="14">
        <f t="shared" si="74"/>
        <v>0</v>
      </c>
      <c r="AB622" s="14">
        <f t="shared" si="75"/>
        <v>0</v>
      </c>
    </row>
    <row r="623" spans="1:28" ht="89.25">
      <c r="A623" s="18" t="s">
        <v>1932</v>
      </c>
      <c r="B623" s="18" t="s">
        <v>2255</v>
      </c>
      <c r="C623" s="30"/>
      <c r="D623" s="14">
        <v>2141</v>
      </c>
      <c r="E623" s="14" t="s">
        <v>1983</v>
      </c>
      <c r="F623" s="14" t="s">
        <v>663</v>
      </c>
      <c r="G623" s="14" t="s">
        <v>652</v>
      </c>
      <c r="H623" s="14" t="s">
        <v>80</v>
      </c>
      <c r="I623" s="14" t="s">
        <v>1951</v>
      </c>
      <c r="J623" s="14" t="s">
        <v>1989</v>
      </c>
      <c r="K623" s="14" t="s">
        <v>1990</v>
      </c>
      <c r="L623" s="14" t="s">
        <v>598</v>
      </c>
      <c r="O623" s="14" t="s">
        <v>1961</v>
      </c>
      <c r="P623" s="14" t="s">
        <v>1882</v>
      </c>
      <c r="R623" s="14">
        <v>13</v>
      </c>
      <c r="U623" s="14">
        <f t="shared" si="76"/>
      </c>
      <c r="V623" s="14">
        <f t="shared" si="77"/>
        <v>1</v>
      </c>
      <c r="W623" s="14">
        <f t="shared" si="78"/>
        <v>0</v>
      </c>
      <c r="X623" s="14">
        <f t="shared" si="79"/>
        <v>0</v>
      </c>
      <c r="Y623" s="14">
        <f t="shared" si="80"/>
        <v>0</v>
      </c>
      <c r="Z623" s="14">
        <f t="shared" si="81"/>
        <v>0</v>
      </c>
      <c r="AA623" s="14">
        <f t="shared" si="74"/>
        <v>0</v>
      </c>
      <c r="AB623" s="14">
        <f t="shared" si="75"/>
        <v>0</v>
      </c>
    </row>
    <row r="624" spans="1:28" ht="76.5">
      <c r="A624" s="18" t="s">
        <v>1932</v>
      </c>
      <c r="B624" s="18" t="s">
        <v>2255</v>
      </c>
      <c r="C624" s="30"/>
      <c r="D624" s="14">
        <v>2294</v>
      </c>
      <c r="E624" s="14" t="s">
        <v>2599</v>
      </c>
      <c r="F624" s="14" t="s">
        <v>821</v>
      </c>
      <c r="G624" s="14" t="s">
        <v>652</v>
      </c>
      <c r="H624" s="14" t="s">
        <v>699</v>
      </c>
      <c r="I624" s="14" t="s">
        <v>1951</v>
      </c>
      <c r="J624" s="14" t="s">
        <v>2183</v>
      </c>
      <c r="K624" s="14" t="s">
        <v>2184</v>
      </c>
      <c r="L624" s="14" t="s">
        <v>1125</v>
      </c>
      <c r="O624" s="14" t="s">
        <v>1961</v>
      </c>
      <c r="P624" s="14" t="s">
        <v>1472</v>
      </c>
      <c r="R624" s="14">
        <v>13</v>
      </c>
      <c r="U624" s="14">
        <f t="shared" si="76"/>
      </c>
      <c r="V624" s="14">
        <f t="shared" si="77"/>
        <v>1</v>
      </c>
      <c r="W624" s="14">
        <f t="shared" si="78"/>
        <v>0</v>
      </c>
      <c r="X624" s="14">
        <f t="shared" si="79"/>
        <v>0</v>
      </c>
      <c r="Y624" s="14">
        <f t="shared" si="80"/>
        <v>0</v>
      </c>
      <c r="Z624" s="14">
        <f t="shared" si="81"/>
        <v>0</v>
      </c>
      <c r="AA624" s="14">
        <f t="shared" si="74"/>
        <v>0</v>
      </c>
      <c r="AB624" s="14">
        <f t="shared" si="75"/>
        <v>0</v>
      </c>
    </row>
    <row r="625" spans="1:28" ht="89.25">
      <c r="A625" s="18" t="s">
        <v>1932</v>
      </c>
      <c r="B625" s="18" t="s">
        <v>2255</v>
      </c>
      <c r="C625" s="30"/>
      <c r="D625" s="14">
        <v>3</v>
      </c>
      <c r="E625" s="14" t="s">
        <v>1380</v>
      </c>
      <c r="F625" s="14" t="s">
        <v>1834</v>
      </c>
      <c r="G625" s="14" t="s">
        <v>1835</v>
      </c>
      <c r="H625" s="14" t="s">
        <v>1836</v>
      </c>
      <c r="I625" s="14" t="s">
        <v>1384</v>
      </c>
      <c r="J625" s="14" t="s">
        <v>1837</v>
      </c>
      <c r="K625" s="14" t="s">
        <v>1838</v>
      </c>
      <c r="L625" s="14" t="s">
        <v>1041</v>
      </c>
      <c r="O625" s="14" t="s">
        <v>272</v>
      </c>
      <c r="P625" s="14" t="s">
        <v>525</v>
      </c>
      <c r="R625" s="14">
        <v>13</v>
      </c>
      <c r="U625" s="14">
        <f t="shared" si="76"/>
      </c>
      <c r="V625" s="14">
        <f t="shared" si="77"/>
        <v>1</v>
      </c>
      <c r="W625" s="14">
        <f t="shared" si="78"/>
        <v>0</v>
      </c>
      <c r="X625" s="14">
        <f t="shared" si="79"/>
        <v>0</v>
      </c>
      <c r="Y625" s="14">
        <f t="shared" si="80"/>
        <v>0</v>
      </c>
      <c r="Z625" s="14">
        <f t="shared" si="81"/>
        <v>0</v>
      </c>
      <c r="AA625" s="14">
        <f t="shared" si="74"/>
        <v>0</v>
      </c>
      <c r="AB625" s="14">
        <f t="shared" si="75"/>
        <v>0</v>
      </c>
    </row>
    <row r="626" spans="1:28" ht="153">
      <c r="A626" s="18" t="s">
        <v>1932</v>
      </c>
      <c r="B626" s="18" t="s">
        <v>2255</v>
      </c>
      <c r="C626" s="30"/>
      <c r="D626" s="14">
        <v>105</v>
      </c>
      <c r="E626" s="14" t="s">
        <v>1165</v>
      </c>
      <c r="F626" s="14" t="s">
        <v>1169</v>
      </c>
      <c r="G626" s="14" t="s">
        <v>1170</v>
      </c>
      <c r="H626" s="14" t="s">
        <v>1171</v>
      </c>
      <c r="I626" s="14" t="s">
        <v>1384</v>
      </c>
      <c r="J626" s="14" t="s">
        <v>623</v>
      </c>
      <c r="K626" s="14" t="s">
        <v>1506</v>
      </c>
      <c r="L626" s="14" t="s">
        <v>1657</v>
      </c>
      <c r="O626" s="14" t="s">
        <v>272</v>
      </c>
      <c r="P626" s="14" t="s">
        <v>2097</v>
      </c>
      <c r="R626" s="14">
        <v>13</v>
      </c>
      <c r="U626" s="14">
        <f t="shared" si="76"/>
      </c>
      <c r="V626" s="14">
        <f t="shared" si="77"/>
        <v>1</v>
      </c>
      <c r="W626" s="14">
        <f t="shared" si="78"/>
        <v>0</v>
      </c>
      <c r="X626" s="14">
        <f t="shared" si="79"/>
        <v>0</v>
      </c>
      <c r="Y626" s="14">
        <f t="shared" si="80"/>
        <v>0</v>
      </c>
      <c r="Z626" s="14">
        <f t="shared" si="81"/>
        <v>0</v>
      </c>
      <c r="AA626" s="14">
        <f t="shared" si="74"/>
        <v>0</v>
      </c>
      <c r="AB626" s="14">
        <f t="shared" si="75"/>
        <v>0</v>
      </c>
    </row>
    <row r="627" spans="1:28" ht="293.25">
      <c r="A627" s="18" t="s">
        <v>1932</v>
      </c>
      <c r="B627" s="18" t="s">
        <v>2255</v>
      </c>
      <c r="C627" s="30"/>
      <c r="D627" s="14">
        <v>671</v>
      </c>
      <c r="E627" s="14" t="s">
        <v>820</v>
      </c>
      <c r="F627" s="14" t="s">
        <v>856</v>
      </c>
      <c r="G627" s="14" t="s">
        <v>1843</v>
      </c>
      <c r="H627" s="14" t="s">
        <v>1834</v>
      </c>
      <c r="I627" s="14" t="s">
        <v>1384</v>
      </c>
      <c r="J627" s="14" t="s">
        <v>459</v>
      </c>
      <c r="K627" s="14" t="s">
        <v>460</v>
      </c>
      <c r="L627" s="14" t="s">
        <v>1126</v>
      </c>
      <c r="O627" s="14" t="s">
        <v>272</v>
      </c>
      <c r="P627" s="14" t="s">
        <v>2117</v>
      </c>
      <c r="R627" s="14">
        <v>13</v>
      </c>
      <c r="U627" s="14">
        <f t="shared" si="76"/>
      </c>
      <c r="V627" s="14">
        <f t="shared" si="77"/>
        <v>1</v>
      </c>
      <c r="W627" s="14">
        <f t="shared" si="78"/>
        <v>0</v>
      </c>
      <c r="X627" s="14">
        <f t="shared" si="79"/>
        <v>0</v>
      </c>
      <c r="Y627" s="14">
        <f t="shared" si="80"/>
        <v>0</v>
      </c>
      <c r="Z627" s="14">
        <f t="shared" si="81"/>
        <v>0</v>
      </c>
      <c r="AA627" s="14">
        <f t="shared" si="74"/>
        <v>0</v>
      </c>
      <c r="AB627" s="14">
        <f t="shared" si="75"/>
        <v>0</v>
      </c>
    </row>
    <row r="628" spans="1:28" ht="63.75">
      <c r="A628" s="18" t="s">
        <v>1932</v>
      </c>
      <c r="B628" s="18" t="s">
        <v>2255</v>
      </c>
      <c r="C628" s="30"/>
      <c r="D628" s="14">
        <v>707</v>
      </c>
      <c r="E628" s="14" t="s">
        <v>1769</v>
      </c>
      <c r="F628" s="14" t="s">
        <v>1718</v>
      </c>
      <c r="G628" s="14"/>
      <c r="H628" s="14"/>
      <c r="I628" s="14" t="s">
        <v>1951</v>
      </c>
      <c r="J628" s="14" t="s">
        <v>1670</v>
      </c>
      <c r="K628" s="14" t="s">
        <v>1671</v>
      </c>
      <c r="L628" s="14" t="s">
        <v>1657</v>
      </c>
      <c r="O628" s="14" t="s">
        <v>272</v>
      </c>
      <c r="P628" s="14" t="s">
        <v>2126</v>
      </c>
      <c r="R628" s="14">
        <v>13</v>
      </c>
      <c r="U628" s="14">
        <f t="shared" si="76"/>
      </c>
      <c r="V628" s="14">
        <f t="shared" si="77"/>
        <v>1</v>
      </c>
      <c r="W628" s="14">
        <f t="shared" si="78"/>
        <v>0</v>
      </c>
      <c r="X628" s="14">
        <f t="shared" si="79"/>
        <v>0</v>
      </c>
      <c r="Y628" s="14">
        <f t="shared" si="80"/>
        <v>0</v>
      </c>
      <c r="Z628" s="14">
        <f t="shared" si="81"/>
        <v>0</v>
      </c>
      <c r="AA628" s="14">
        <f t="shared" si="74"/>
        <v>0</v>
      </c>
      <c r="AB628" s="14">
        <f t="shared" si="75"/>
        <v>0</v>
      </c>
    </row>
    <row r="629" spans="1:28" ht="63.75">
      <c r="A629" s="18" t="s">
        <v>1932</v>
      </c>
      <c r="B629" s="18" t="s">
        <v>2255</v>
      </c>
      <c r="C629" s="30"/>
      <c r="D629" s="14">
        <v>880</v>
      </c>
      <c r="E629" s="14" t="s">
        <v>373</v>
      </c>
      <c r="F629" s="14" t="s">
        <v>792</v>
      </c>
      <c r="G629" s="14" t="s">
        <v>1957</v>
      </c>
      <c r="H629" s="14" t="s">
        <v>1950</v>
      </c>
      <c r="I629" s="14" t="s">
        <v>1384</v>
      </c>
      <c r="J629" s="14" t="s">
        <v>903</v>
      </c>
      <c r="K629" s="14" t="s">
        <v>959</v>
      </c>
      <c r="L629" s="14" t="s">
        <v>1657</v>
      </c>
      <c r="O629" s="14" t="s">
        <v>272</v>
      </c>
      <c r="P629" s="14" t="s">
        <v>2126</v>
      </c>
      <c r="R629" s="14">
        <v>13</v>
      </c>
      <c r="U629" s="14">
        <f t="shared" si="76"/>
      </c>
      <c r="V629" s="14">
        <f t="shared" si="77"/>
        <v>1</v>
      </c>
      <c r="W629" s="14">
        <f t="shared" si="78"/>
        <v>0</v>
      </c>
      <c r="X629" s="14">
        <f t="shared" si="79"/>
        <v>0</v>
      </c>
      <c r="Y629" s="14">
        <f t="shared" si="80"/>
        <v>0</v>
      </c>
      <c r="Z629" s="14">
        <f t="shared" si="81"/>
        <v>0</v>
      </c>
      <c r="AA629" s="14">
        <f t="shared" si="74"/>
        <v>0</v>
      </c>
      <c r="AB629" s="14">
        <f t="shared" si="75"/>
        <v>0</v>
      </c>
    </row>
    <row r="630" spans="1:28" ht="63.75">
      <c r="A630" s="18" t="s">
        <v>1932</v>
      </c>
      <c r="B630" s="18" t="s">
        <v>2255</v>
      </c>
      <c r="C630" s="30"/>
      <c r="D630" s="14">
        <v>881</v>
      </c>
      <c r="E630" s="14" t="s">
        <v>373</v>
      </c>
      <c r="F630" s="14" t="s">
        <v>765</v>
      </c>
      <c r="G630" s="14" t="s">
        <v>793</v>
      </c>
      <c r="H630" s="14" t="s">
        <v>1382</v>
      </c>
      <c r="I630" s="14" t="s">
        <v>1384</v>
      </c>
      <c r="J630" s="14" t="s">
        <v>903</v>
      </c>
      <c r="K630" s="14" t="s">
        <v>959</v>
      </c>
      <c r="L630" s="14" t="s">
        <v>1657</v>
      </c>
      <c r="O630" s="14" t="s">
        <v>272</v>
      </c>
      <c r="P630" s="14" t="s">
        <v>2126</v>
      </c>
      <c r="R630" s="14">
        <v>13</v>
      </c>
      <c r="U630" s="14">
        <f t="shared" si="76"/>
      </c>
      <c r="V630" s="14">
        <f t="shared" si="77"/>
        <v>1</v>
      </c>
      <c r="W630" s="14">
        <f t="shared" si="78"/>
        <v>0</v>
      </c>
      <c r="X630" s="14">
        <f t="shared" si="79"/>
        <v>0</v>
      </c>
      <c r="Y630" s="14">
        <f t="shared" si="80"/>
        <v>0</v>
      </c>
      <c r="Z630" s="14">
        <f t="shared" si="81"/>
        <v>0</v>
      </c>
      <c r="AA630" s="14">
        <f t="shared" si="74"/>
        <v>0</v>
      </c>
      <c r="AB630" s="14">
        <f t="shared" si="75"/>
        <v>0</v>
      </c>
    </row>
    <row r="631" spans="1:28" ht="63.75">
      <c r="A631" s="18" t="s">
        <v>1932</v>
      </c>
      <c r="B631" s="18" t="s">
        <v>2255</v>
      </c>
      <c r="C631" s="30"/>
      <c r="D631" s="14">
        <v>1017</v>
      </c>
      <c r="E631" s="14" t="s">
        <v>744</v>
      </c>
      <c r="F631" s="14" t="s">
        <v>663</v>
      </c>
      <c r="G631" s="14" t="s">
        <v>652</v>
      </c>
      <c r="H631" s="14" t="s">
        <v>1717</v>
      </c>
      <c r="I631" s="14" t="s">
        <v>1384</v>
      </c>
      <c r="J631" s="14" t="s">
        <v>816</v>
      </c>
      <c r="K631" s="14" t="s">
        <v>817</v>
      </c>
      <c r="L631" s="14" t="s">
        <v>1125</v>
      </c>
      <c r="O631" s="14" t="s">
        <v>272</v>
      </c>
      <c r="P631" s="14" t="s">
        <v>918</v>
      </c>
      <c r="R631" s="14">
        <v>13</v>
      </c>
      <c r="U631" s="14">
        <f t="shared" si="76"/>
      </c>
      <c r="V631" s="14">
        <f t="shared" si="77"/>
        <v>1</v>
      </c>
      <c r="W631" s="14">
        <f t="shared" si="78"/>
        <v>0</v>
      </c>
      <c r="X631" s="14">
        <f t="shared" si="79"/>
        <v>0</v>
      </c>
      <c r="Y631" s="14">
        <f t="shared" si="80"/>
        <v>0</v>
      </c>
      <c r="Z631" s="14">
        <f t="shared" si="81"/>
        <v>0</v>
      </c>
      <c r="AA631" s="14">
        <f t="shared" si="74"/>
        <v>0</v>
      </c>
      <c r="AB631" s="14">
        <f t="shared" si="75"/>
        <v>0</v>
      </c>
    </row>
    <row r="632" spans="1:28" ht="165.75">
      <c r="A632" s="18" t="s">
        <v>1932</v>
      </c>
      <c r="B632" s="18" t="s">
        <v>2255</v>
      </c>
      <c r="C632" s="30"/>
      <c r="D632" s="14">
        <v>1409</v>
      </c>
      <c r="E632" s="14" t="s">
        <v>121</v>
      </c>
      <c r="F632" s="14" t="s">
        <v>1950</v>
      </c>
      <c r="G632" s="14" t="s">
        <v>1228</v>
      </c>
      <c r="H632" s="14" t="s">
        <v>1836</v>
      </c>
      <c r="I632" s="14" t="s">
        <v>1951</v>
      </c>
      <c r="J632" s="14" t="s">
        <v>2034</v>
      </c>
      <c r="K632" s="14" t="s">
        <v>2153</v>
      </c>
      <c r="L632" s="14" t="s">
        <v>1125</v>
      </c>
      <c r="O632" s="14" t="s">
        <v>272</v>
      </c>
      <c r="P632" s="14" t="s">
        <v>921</v>
      </c>
      <c r="R632" s="14">
        <v>13</v>
      </c>
      <c r="U632" s="14">
        <f t="shared" si="76"/>
      </c>
      <c r="V632" s="14">
        <f t="shared" si="77"/>
        <v>1</v>
      </c>
      <c r="W632" s="14">
        <f t="shared" si="78"/>
        <v>0</v>
      </c>
      <c r="X632" s="14">
        <f t="shared" si="79"/>
        <v>0</v>
      </c>
      <c r="Y632" s="14">
        <f t="shared" si="80"/>
        <v>0</v>
      </c>
      <c r="Z632" s="14">
        <f t="shared" si="81"/>
        <v>0</v>
      </c>
      <c r="AA632" s="14">
        <f t="shared" si="74"/>
        <v>0</v>
      </c>
      <c r="AB632" s="14">
        <f t="shared" si="75"/>
        <v>0</v>
      </c>
    </row>
    <row r="633" spans="1:28" ht="89.25">
      <c r="A633" s="18" t="s">
        <v>1932</v>
      </c>
      <c r="B633" s="18" t="s">
        <v>2255</v>
      </c>
      <c r="C633" s="30"/>
      <c r="D633" s="14">
        <v>1410</v>
      </c>
      <c r="E633" s="14" t="s">
        <v>121</v>
      </c>
      <c r="F633" s="14" t="s">
        <v>1950</v>
      </c>
      <c r="G633" s="14" t="s">
        <v>1228</v>
      </c>
      <c r="H633" s="14" t="s">
        <v>1836</v>
      </c>
      <c r="I633" s="14" t="s">
        <v>1951</v>
      </c>
      <c r="J633" s="14" t="s">
        <v>2154</v>
      </c>
      <c r="K633" s="14" t="s">
        <v>2155</v>
      </c>
      <c r="L633" s="14" t="s">
        <v>1125</v>
      </c>
      <c r="O633" s="14" t="s">
        <v>272</v>
      </c>
      <c r="P633" s="14" t="s">
        <v>922</v>
      </c>
      <c r="R633" s="14">
        <v>13</v>
      </c>
      <c r="U633" s="14">
        <f t="shared" si="76"/>
      </c>
      <c r="V633" s="14">
        <f t="shared" si="77"/>
        <v>1</v>
      </c>
      <c r="W633" s="14">
        <f t="shared" si="78"/>
        <v>0</v>
      </c>
      <c r="X633" s="14">
        <f t="shared" si="79"/>
        <v>0</v>
      </c>
      <c r="Y633" s="14">
        <f t="shared" si="80"/>
        <v>0</v>
      </c>
      <c r="Z633" s="14">
        <f t="shared" si="81"/>
        <v>0</v>
      </c>
      <c r="AA633" s="14">
        <f t="shared" si="74"/>
        <v>0</v>
      </c>
      <c r="AB633" s="14">
        <f t="shared" si="75"/>
        <v>0</v>
      </c>
    </row>
    <row r="634" spans="1:28" ht="165.75">
      <c r="A634" s="18" t="s">
        <v>1932</v>
      </c>
      <c r="B634" s="18" t="s">
        <v>2255</v>
      </c>
      <c r="C634" s="30"/>
      <c r="D634" s="14">
        <v>1439</v>
      </c>
      <c r="E634" s="14" t="s">
        <v>2156</v>
      </c>
      <c r="F634" s="14" t="s">
        <v>1750</v>
      </c>
      <c r="G634" s="14" t="s">
        <v>54</v>
      </c>
      <c r="H634" s="14" t="s">
        <v>1843</v>
      </c>
      <c r="I634" s="14" t="s">
        <v>1384</v>
      </c>
      <c r="J634" s="14" t="s">
        <v>1316</v>
      </c>
      <c r="K634" s="14" t="s">
        <v>1308</v>
      </c>
      <c r="L634" s="14" t="s">
        <v>1657</v>
      </c>
      <c r="O634" s="14" t="s">
        <v>272</v>
      </c>
      <c r="P634" s="14" t="s">
        <v>2099</v>
      </c>
      <c r="R634" s="14">
        <v>13</v>
      </c>
      <c r="U634" s="14">
        <f t="shared" si="76"/>
      </c>
      <c r="V634" s="14">
        <f t="shared" si="77"/>
        <v>1</v>
      </c>
      <c r="W634" s="14">
        <f t="shared" si="78"/>
        <v>0</v>
      </c>
      <c r="X634" s="14">
        <f t="shared" si="79"/>
        <v>0</v>
      </c>
      <c r="Y634" s="14">
        <f t="shared" si="80"/>
        <v>0</v>
      </c>
      <c r="Z634" s="14">
        <f t="shared" si="81"/>
        <v>0</v>
      </c>
      <c r="AA634" s="14">
        <f t="shared" si="74"/>
        <v>0</v>
      </c>
      <c r="AB634" s="14">
        <f t="shared" si="75"/>
        <v>0</v>
      </c>
    </row>
    <row r="635" spans="1:28" ht="102">
      <c r="A635" s="18" t="s">
        <v>1932</v>
      </c>
      <c r="B635" s="18" t="s">
        <v>2255</v>
      </c>
      <c r="C635" s="30"/>
      <c r="D635" s="14">
        <v>1509</v>
      </c>
      <c r="E635" s="14" t="s">
        <v>1628</v>
      </c>
      <c r="F635" s="14" t="s">
        <v>1950</v>
      </c>
      <c r="G635" s="14"/>
      <c r="H635" s="14"/>
      <c r="I635" s="14" t="s">
        <v>1384</v>
      </c>
      <c r="J635" s="14" t="s">
        <v>1008</v>
      </c>
      <c r="K635" s="14" t="s">
        <v>1009</v>
      </c>
      <c r="L635" s="14" t="s">
        <v>1125</v>
      </c>
      <c r="O635" s="14" t="s">
        <v>272</v>
      </c>
      <c r="P635" s="14" t="s">
        <v>922</v>
      </c>
      <c r="R635" s="14">
        <v>13</v>
      </c>
      <c r="U635" s="14">
        <f t="shared" si="76"/>
      </c>
      <c r="V635" s="14">
        <f t="shared" si="77"/>
        <v>1</v>
      </c>
      <c r="W635" s="14">
        <f t="shared" si="78"/>
        <v>0</v>
      </c>
      <c r="X635" s="14">
        <f t="shared" si="79"/>
        <v>0</v>
      </c>
      <c r="Y635" s="14">
        <f t="shared" si="80"/>
        <v>0</v>
      </c>
      <c r="Z635" s="14">
        <f t="shared" si="81"/>
        <v>0</v>
      </c>
      <c r="AA635" s="14">
        <f t="shared" si="74"/>
        <v>0</v>
      </c>
      <c r="AB635" s="14">
        <f t="shared" si="75"/>
        <v>0</v>
      </c>
    </row>
    <row r="636" spans="1:28" ht="165.75">
      <c r="A636" s="18" t="s">
        <v>1932</v>
      </c>
      <c r="B636" s="18" t="s">
        <v>2255</v>
      </c>
      <c r="C636" s="30"/>
      <c r="D636" s="14">
        <v>1571</v>
      </c>
      <c r="E636" s="14" t="s">
        <v>1478</v>
      </c>
      <c r="F636" s="14" t="s">
        <v>1714</v>
      </c>
      <c r="G636" s="14" t="s">
        <v>1715</v>
      </c>
      <c r="H636" s="14" t="s">
        <v>1844</v>
      </c>
      <c r="I636" s="14" t="s">
        <v>1384</v>
      </c>
      <c r="J636" s="14" t="s">
        <v>937</v>
      </c>
      <c r="K636" s="14" t="s">
        <v>938</v>
      </c>
      <c r="L636" s="14" t="s">
        <v>1657</v>
      </c>
      <c r="O636" s="14" t="s">
        <v>272</v>
      </c>
      <c r="P636" s="14" t="s">
        <v>1485</v>
      </c>
      <c r="R636" s="14">
        <v>13</v>
      </c>
      <c r="U636" s="14">
        <f t="shared" si="76"/>
      </c>
      <c r="V636" s="14">
        <f t="shared" si="77"/>
        <v>1</v>
      </c>
      <c r="W636" s="14">
        <f t="shared" si="78"/>
        <v>0</v>
      </c>
      <c r="X636" s="14">
        <f t="shared" si="79"/>
        <v>0</v>
      </c>
      <c r="Y636" s="14">
        <f t="shared" si="80"/>
        <v>0</v>
      </c>
      <c r="Z636" s="14">
        <f t="shared" si="81"/>
        <v>0</v>
      </c>
      <c r="AA636" s="14">
        <f aca="true" t="shared" si="82" ref="AA636:AA699">IF(OR(U636="easy",OR(U636="medium",U636="hard")),1,0)</f>
        <v>0</v>
      </c>
      <c r="AB636" s="14">
        <f aca="true" t="shared" si="83" ref="AB636:AB699">IF(SUM(V636:AA636)=0,1,0)</f>
        <v>0</v>
      </c>
    </row>
    <row r="637" spans="1:28" ht="216.75">
      <c r="A637" s="18" t="s">
        <v>1932</v>
      </c>
      <c r="B637" s="18" t="s">
        <v>2255</v>
      </c>
      <c r="C637" s="30"/>
      <c r="D637" s="14">
        <v>1684</v>
      </c>
      <c r="E637" s="14" t="s">
        <v>1666</v>
      </c>
      <c r="F637" s="14" t="s">
        <v>1786</v>
      </c>
      <c r="G637" s="14" t="s">
        <v>108</v>
      </c>
      <c r="H637" s="14" t="s">
        <v>1836</v>
      </c>
      <c r="I637" s="14" t="s">
        <v>1384</v>
      </c>
      <c r="J637" s="14" t="s">
        <v>945</v>
      </c>
      <c r="K637" s="14" t="s">
        <v>946</v>
      </c>
      <c r="L637" s="14" t="s">
        <v>1125</v>
      </c>
      <c r="O637" s="14" t="s">
        <v>272</v>
      </c>
      <c r="P637" s="14" t="s">
        <v>923</v>
      </c>
      <c r="R637" s="14">
        <v>13</v>
      </c>
      <c r="U637" s="14">
        <f t="shared" si="76"/>
      </c>
      <c r="V637" s="14">
        <f t="shared" si="77"/>
        <v>1</v>
      </c>
      <c r="W637" s="14">
        <f t="shared" si="78"/>
        <v>0</v>
      </c>
      <c r="X637" s="14">
        <f t="shared" si="79"/>
        <v>0</v>
      </c>
      <c r="Y637" s="14">
        <f t="shared" si="80"/>
        <v>0</v>
      </c>
      <c r="Z637" s="14">
        <f t="shared" si="81"/>
        <v>0</v>
      </c>
      <c r="AA637" s="14">
        <f t="shared" si="82"/>
        <v>0</v>
      </c>
      <c r="AB637" s="14">
        <f t="shared" si="83"/>
        <v>0</v>
      </c>
    </row>
    <row r="638" spans="1:28" ht="165.75">
      <c r="A638" s="18" t="s">
        <v>1932</v>
      </c>
      <c r="B638" s="18" t="s">
        <v>2255</v>
      </c>
      <c r="C638" s="30"/>
      <c r="D638" s="14">
        <v>1721</v>
      </c>
      <c r="E638" s="14" t="s">
        <v>933</v>
      </c>
      <c r="F638" s="14" t="s">
        <v>1714</v>
      </c>
      <c r="G638" s="14" t="s">
        <v>1719</v>
      </c>
      <c r="H638" s="14" t="s">
        <v>663</v>
      </c>
      <c r="I638" s="14" t="s">
        <v>1384</v>
      </c>
      <c r="J638" s="14" t="s">
        <v>1971</v>
      </c>
      <c r="K638" s="14" t="s">
        <v>1972</v>
      </c>
      <c r="L638" s="14" t="s">
        <v>1657</v>
      </c>
      <c r="O638" s="14" t="s">
        <v>272</v>
      </c>
      <c r="P638" s="14" t="s">
        <v>2100</v>
      </c>
      <c r="R638" s="14">
        <v>13</v>
      </c>
      <c r="U638" s="14">
        <f t="shared" si="76"/>
      </c>
      <c r="V638" s="14">
        <f t="shared" si="77"/>
        <v>1</v>
      </c>
      <c r="W638" s="14">
        <f t="shared" si="78"/>
        <v>0</v>
      </c>
      <c r="X638" s="14">
        <f t="shared" si="79"/>
        <v>0</v>
      </c>
      <c r="Y638" s="14">
        <f t="shared" si="80"/>
        <v>0</v>
      </c>
      <c r="Z638" s="14">
        <f t="shared" si="81"/>
        <v>0</v>
      </c>
      <c r="AA638" s="14">
        <f t="shared" si="82"/>
        <v>0</v>
      </c>
      <c r="AB638" s="14">
        <f t="shared" si="83"/>
        <v>0</v>
      </c>
    </row>
    <row r="639" spans="1:28" ht="51">
      <c r="A639" s="18" t="s">
        <v>1932</v>
      </c>
      <c r="B639" s="18" t="s">
        <v>2255</v>
      </c>
      <c r="C639" s="30"/>
      <c r="D639" s="14">
        <v>1965</v>
      </c>
      <c r="E639" s="14" t="s">
        <v>842</v>
      </c>
      <c r="F639" s="14" t="s">
        <v>306</v>
      </c>
      <c r="G639" s="14" t="s">
        <v>1781</v>
      </c>
      <c r="H639" s="14" t="s">
        <v>797</v>
      </c>
      <c r="I639" s="14" t="s">
        <v>1384</v>
      </c>
      <c r="J639" s="14" t="s">
        <v>676</v>
      </c>
      <c r="K639" s="14" t="s">
        <v>968</v>
      </c>
      <c r="L639" s="14" t="s">
        <v>1126</v>
      </c>
      <c r="O639" s="14" t="s">
        <v>272</v>
      </c>
      <c r="P639" s="14" t="s">
        <v>2119</v>
      </c>
      <c r="R639" s="14">
        <v>13</v>
      </c>
      <c r="U639" s="14">
        <f t="shared" si="76"/>
      </c>
      <c r="V639" s="14">
        <f t="shared" si="77"/>
        <v>1</v>
      </c>
      <c r="W639" s="14">
        <f t="shared" si="78"/>
        <v>0</v>
      </c>
      <c r="X639" s="14">
        <f t="shared" si="79"/>
        <v>0</v>
      </c>
      <c r="Y639" s="14">
        <f t="shared" si="80"/>
        <v>0</v>
      </c>
      <c r="Z639" s="14">
        <f t="shared" si="81"/>
        <v>0</v>
      </c>
      <c r="AA639" s="14">
        <f t="shared" si="82"/>
        <v>0</v>
      </c>
      <c r="AB639" s="14">
        <f t="shared" si="83"/>
        <v>0</v>
      </c>
    </row>
    <row r="640" spans="1:28" ht="114.75">
      <c r="A640" s="18" t="s">
        <v>1932</v>
      </c>
      <c r="B640" s="18" t="s">
        <v>2255</v>
      </c>
      <c r="C640" s="30"/>
      <c r="D640" s="14">
        <v>2314</v>
      </c>
      <c r="E640" s="14" t="s">
        <v>2599</v>
      </c>
      <c r="F640" s="14" t="s">
        <v>268</v>
      </c>
      <c r="G640" s="14" t="s">
        <v>1715</v>
      </c>
      <c r="H640" s="14" t="s">
        <v>1844</v>
      </c>
      <c r="I640" s="14" t="s">
        <v>1384</v>
      </c>
      <c r="J640" s="14" t="s">
        <v>1553</v>
      </c>
      <c r="K640" s="14" t="s">
        <v>1554</v>
      </c>
      <c r="L640" s="14" t="s">
        <v>1657</v>
      </c>
      <c r="O640" s="14" t="s">
        <v>272</v>
      </c>
      <c r="P640" s="14" t="s">
        <v>1879</v>
      </c>
      <c r="R640" s="14">
        <v>13</v>
      </c>
      <c r="U640" s="14">
        <f t="shared" si="76"/>
      </c>
      <c r="V640" s="14">
        <f t="shared" si="77"/>
        <v>1</v>
      </c>
      <c r="W640" s="14">
        <f t="shared" si="78"/>
        <v>0</v>
      </c>
      <c r="X640" s="14">
        <f t="shared" si="79"/>
        <v>0</v>
      </c>
      <c r="Y640" s="14">
        <f t="shared" si="80"/>
        <v>0</v>
      </c>
      <c r="Z640" s="14">
        <f t="shared" si="81"/>
        <v>0</v>
      </c>
      <c r="AA640" s="14">
        <f t="shared" si="82"/>
        <v>0</v>
      </c>
      <c r="AB640" s="14">
        <f t="shared" si="83"/>
        <v>0</v>
      </c>
    </row>
    <row r="641" spans="1:28" ht="127.5">
      <c r="A641" s="18" t="s">
        <v>1932</v>
      </c>
      <c r="B641" s="18" t="s">
        <v>2255</v>
      </c>
      <c r="C641" s="30"/>
      <c r="D641" s="14">
        <v>2330</v>
      </c>
      <c r="E641" s="14" t="s">
        <v>2599</v>
      </c>
      <c r="F641" s="14"/>
      <c r="G641" s="14"/>
      <c r="H641" s="14"/>
      <c r="I641" s="14" t="s">
        <v>1384</v>
      </c>
      <c r="J641" s="14" t="s">
        <v>1923</v>
      </c>
      <c r="K641" s="14" t="s">
        <v>1924</v>
      </c>
      <c r="L641" s="14" t="s">
        <v>1657</v>
      </c>
      <c r="O641" s="14" t="s">
        <v>272</v>
      </c>
      <c r="P641" s="14" t="s">
        <v>911</v>
      </c>
      <c r="R641" s="14">
        <v>13</v>
      </c>
      <c r="U641" s="14">
        <f t="shared" si="76"/>
      </c>
      <c r="V641" s="14">
        <f t="shared" si="77"/>
        <v>1</v>
      </c>
      <c r="W641" s="14">
        <f t="shared" si="78"/>
        <v>0</v>
      </c>
      <c r="X641" s="14">
        <f t="shared" si="79"/>
        <v>0</v>
      </c>
      <c r="Y641" s="14">
        <f t="shared" si="80"/>
        <v>0</v>
      </c>
      <c r="Z641" s="14">
        <f t="shared" si="81"/>
        <v>0</v>
      </c>
      <c r="AA641" s="14">
        <f t="shared" si="82"/>
        <v>0</v>
      </c>
      <c r="AB641" s="14">
        <f t="shared" si="83"/>
        <v>0</v>
      </c>
    </row>
    <row r="642" spans="1:28" ht="25.5">
      <c r="A642" s="18" t="s">
        <v>1932</v>
      </c>
      <c r="B642" s="18" t="s">
        <v>2255</v>
      </c>
      <c r="C642" s="30"/>
      <c r="D642" s="14">
        <v>2239</v>
      </c>
      <c r="E642" s="14" t="s">
        <v>2048</v>
      </c>
      <c r="F642" s="14" t="s">
        <v>105</v>
      </c>
      <c r="G642" s="14" t="s">
        <v>106</v>
      </c>
      <c r="H642" s="14" t="s">
        <v>1954</v>
      </c>
      <c r="I642" s="14" t="s">
        <v>966</v>
      </c>
      <c r="J642" s="14" t="s">
        <v>1445</v>
      </c>
      <c r="K642" s="14" t="s">
        <v>1446</v>
      </c>
      <c r="L642" s="14" t="s">
        <v>1657</v>
      </c>
      <c r="N642" s="14">
        <v>1834</v>
      </c>
      <c r="O642" s="14" t="s">
        <v>1415</v>
      </c>
      <c r="P642" s="14" t="s">
        <v>1434</v>
      </c>
      <c r="R642" s="14">
        <v>12</v>
      </c>
      <c r="U642" s="14">
        <f aca="true" t="shared" si="84" ref="U642:U705">IF(ISBLANK(A642),IF(ISNUMBER(FIND("hard",LOWER(P642),1)),"hard",IF(ISNUMBER(FIND("medium",LOWER(P642),1)),"medium",IF(ISNUMBER(FIND("easy",LOWER(P642),1)),"easy","Unclassified"))),"")</f>
      </c>
      <c r="V642" s="14">
        <f aca="true" t="shared" si="85" ref="V642:V705">IF($A642="Done",1,0)</f>
        <v>1</v>
      </c>
      <c r="W642" s="14">
        <f aca="true" t="shared" si="86" ref="W642:W705">IF($A642="Submission",1,0)</f>
        <v>0</v>
      </c>
      <c r="X642" s="14">
        <f aca="true" t="shared" si="87" ref="X642:X705">IF($A642="Discussion",1,0)</f>
        <v>0</v>
      </c>
      <c r="Y642" s="14">
        <f aca="true" t="shared" si="88" ref="Y642:Y705">IF($A642="Proposed",1,0)</f>
        <v>0</v>
      </c>
      <c r="Z642" s="14">
        <f aca="true" t="shared" si="89" ref="Z642:Z705">IF(AND(M642="E",SUM(V642:Y642)&lt;1),1,0)</f>
        <v>0</v>
      </c>
      <c r="AA642" s="14">
        <f t="shared" si="82"/>
        <v>0</v>
      </c>
      <c r="AB642" s="14">
        <f t="shared" si="83"/>
        <v>0</v>
      </c>
    </row>
    <row r="643" spans="1:28" ht="25.5">
      <c r="A643" s="18" t="s">
        <v>1932</v>
      </c>
      <c r="B643" s="18" t="s">
        <v>2255</v>
      </c>
      <c r="C643" s="30"/>
      <c r="D643" s="14">
        <v>2251</v>
      </c>
      <c r="E643" s="14" t="s">
        <v>2048</v>
      </c>
      <c r="F643" s="14" t="s">
        <v>105</v>
      </c>
      <c r="G643" s="14" t="s">
        <v>108</v>
      </c>
      <c r="H643" s="14" t="s">
        <v>1844</v>
      </c>
      <c r="I643" s="14" t="s">
        <v>966</v>
      </c>
      <c r="J643" s="14" t="s">
        <v>1445</v>
      </c>
      <c r="K643" s="14" t="s">
        <v>1446</v>
      </c>
      <c r="L643" s="14" t="s">
        <v>1657</v>
      </c>
      <c r="N643" s="14">
        <v>1834</v>
      </c>
      <c r="O643" s="14" t="s">
        <v>1415</v>
      </c>
      <c r="P643" s="14" t="s">
        <v>1434</v>
      </c>
      <c r="R643" s="14">
        <v>12</v>
      </c>
      <c r="U643" s="14">
        <f t="shared" si="84"/>
      </c>
      <c r="V643" s="14">
        <f t="shared" si="85"/>
        <v>1</v>
      </c>
      <c r="W643" s="14">
        <f t="shared" si="86"/>
        <v>0</v>
      </c>
      <c r="X643" s="14">
        <f t="shared" si="87"/>
        <v>0</v>
      </c>
      <c r="Y643" s="14">
        <f t="shared" si="88"/>
        <v>0</v>
      </c>
      <c r="Z643" s="14">
        <f t="shared" si="89"/>
        <v>0</v>
      </c>
      <c r="AA643" s="14">
        <f t="shared" si="82"/>
        <v>0</v>
      </c>
      <c r="AB643" s="14">
        <f t="shared" si="83"/>
        <v>0</v>
      </c>
    </row>
    <row r="644" spans="1:28" ht="178.5">
      <c r="A644" s="18" t="s">
        <v>1932</v>
      </c>
      <c r="B644" s="18" t="s">
        <v>2255</v>
      </c>
      <c r="C644" s="30"/>
      <c r="D644" s="14">
        <v>647</v>
      </c>
      <c r="E644" s="14" t="s">
        <v>47</v>
      </c>
      <c r="F644" s="14" t="s">
        <v>1025</v>
      </c>
      <c r="G644" s="14" t="s">
        <v>1026</v>
      </c>
      <c r="H644" s="14" t="s">
        <v>1849</v>
      </c>
      <c r="I644" s="14" t="s">
        <v>1384</v>
      </c>
      <c r="J644" s="14" t="s">
        <v>2045</v>
      </c>
      <c r="K644" s="14" t="s">
        <v>2450</v>
      </c>
      <c r="L644" s="14" t="s">
        <v>1657</v>
      </c>
      <c r="O644" s="14" t="s">
        <v>272</v>
      </c>
      <c r="P644" s="14" t="s">
        <v>2026</v>
      </c>
      <c r="R644" s="14">
        <v>12</v>
      </c>
      <c r="U644" s="14">
        <f t="shared" si="84"/>
      </c>
      <c r="V644" s="14">
        <f t="shared" si="85"/>
        <v>1</v>
      </c>
      <c r="W644" s="14">
        <f t="shared" si="86"/>
        <v>0</v>
      </c>
      <c r="X644" s="14">
        <f t="shared" si="87"/>
        <v>0</v>
      </c>
      <c r="Y644" s="14">
        <f t="shared" si="88"/>
        <v>0</v>
      </c>
      <c r="Z644" s="14">
        <f t="shared" si="89"/>
        <v>0</v>
      </c>
      <c r="AA644" s="14">
        <f t="shared" si="82"/>
        <v>0</v>
      </c>
      <c r="AB644" s="14">
        <f t="shared" si="83"/>
        <v>0</v>
      </c>
    </row>
    <row r="645" spans="1:28" ht="216.75">
      <c r="A645" s="18" t="s">
        <v>1932</v>
      </c>
      <c r="B645" s="18" t="s">
        <v>2255</v>
      </c>
      <c r="C645" s="30"/>
      <c r="D645" s="14">
        <v>1460</v>
      </c>
      <c r="E645" s="14" t="s">
        <v>2156</v>
      </c>
      <c r="F645" s="14" t="s">
        <v>1024</v>
      </c>
      <c r="G645" s="14" t="s">
        <v>2420</v>
      </c>
      <c r="H645" s="14" t="s">
        <v>107</v>
      </c>
      <c r="I645" s="14" t="s">
        <v>1384</v>
      </c>
      <c r="J645" s="14" t="s">
        <v>1356</v>
      </c>
      <c r="K645" s="14" t="s">
        <v>1357</v>
      </c>
      <c r="L645" s="14" t="s">
        <v>1657</v>
      </c>
      <c r="O645" s="14" t="s">
        <v>272</v>
      </c>
      <c r="P645" s="14" t="s">
        <v>2025</v>
      </c>
      <c r="R645" s="14">
        <v>12</v>
      </c>
      <c r="U645" s="14">
        <f t="shared" si="84"/>
      </c>
      <c r="V645" s="14">
        <f t="shared" si="85"/>
        <v>1</v>
      </c>
      <c r="W645" s="14">
        <f t="shared" si="86"/>
        <v>0</v>
      </c>
      <c r="X645" s="14">
        <f t="shared" si="87"/>
        <v>0</v>
      </c>
      <c r="Y645" s="14">
        <f t="shared" si="88"/>
        <v>0</v>
      </c>
      <c r="Z645" s="14">
        <f t="shared" si="89"/>
        <v>0</v>
      </c>
      <c r="AA645" s="14">
        <f t="shared" si="82"/>
        <v>0</v>
      </c>
      <c r="AB645" s="14">
        <f t="shared" si="83"/>
        <v>0</v>
      </c>
    </row>
    <row r="646" spans="1:28" ht="267.75">
      <c r="A646" s="18" t="s">
        <v>1932</v>
      </c>
      <c r="B646" s="18" t="s">
        <v>2255</v>
      </c>
      <c r="C646" s="30"/>
      <c r="D646" s="14">
        <v>1599</v>
      </c>
      <c r="E646" s="14" t="s">
        <v>1478</v>
      </c>
      <c r="F646" s="14" t="s">
        <v>105</v>
      </c>
      <c r="G646" s="14" t="s">
        <v>108</v>
      </c>
      <c r="H646" s="14" t="s">
        <v>1716</v>
      </c>
      <c r="I646" s="14" t="s">
        <v>1384</v>
      </c>
      <c r="J646" s="14" t="s">
        <v>685</v>
      </c>
      <c r="K646" s="14" t="s">
        <v>686</v>
      </c>
      <c r="L646" s="14" t="s">
        <v>1657</v>
      </c>
      <c r="O646" s="14" t="s">
        <v>272</v>
      </c>
      <c r="P646" s="14" t="s">
        <v>1433</v>
      </c>
      <c r="R646" s="14">
        <v>12</v>
      </c>
      <c r="U646" s="14">
        <f t="shared" si="84"/>
      </c>
      <c r="V646" s="14">
        <f t="shared" si="85"/>
        <v>1</v>
      </c>
      <c r="W646" s="14">
        <f t="shared" si="86"/>
        <v>0</v>
      </c>
      <c r="X646" s="14">
        <f t="shared" si="87"/>
        <v>0</v>
      </c>
      <c r="Y646" s="14">
        <f t="shared" si="88"/>
        <v>0</v>
      </c>
      <c r="Z646" s="14">
        <f t="shared" si="89"/>
        <v>0</v>
      </c>
      <c r="AA646" s="14">
        <f t="shared" si="82"/>
        <v>0</v>
      </c>
      <c r="AB646" s="14">
        <f t="shared" si="83"/>
        <v>0</v>
      </c>
    </row>
    <row r="647" spans="1:28" ht="140.25">
      <c r="A647" s="18" t="s">
        <v>1932</v>
      </c>
      <c r="B647" s="18" t="s">
        <v>2255</v>
      </c>
      <c r="C647" s="30"/>
      <c r="D647" s="14">
        <v>1600</v>
      </c>
      <c r="E647" s="14" t="s">
        <v>1478</v>
      </c>
      <c r="F647" s="14" t="s">
        <v>1024</v>
      </c>
      <c r="G647" s="14" t="s">
        <v>108</v>
      </c>
      <c r="H647" s="14" t="s">
        <v>107</v>
      </c>
      <c r="I647" s="14" t="s">
        <v>1384</v>
      </c>
      <c r="J647" s="14" t="s">
        <v>687</v>
      </c>
      <c r="K647" s="14" t="s">
        <v>688</v>
      </c>
      <c r="L647" s="14" t="s">
        <v>1657</v>
      </c>
      <c r="O647" s="14" t="s">
        <v>272</v>
      </c>
      <c r="P647" s="14" t="s">
        <v>2024</v>
      </c>
      <c r="R647" s="14">
        <v>12</v>
      </c>
      <c r="U647" s="14">
        <f t="shared" si="84"/>
      </c>
      <c r="V647" s="14">
        <f t="shared" si="85"/>
        <v>1</v>
      </c>
      <c r="W647" s="14">
        <f t="shared" si="86"/>
        <v>0</v>
      </c>
      <c r="X647" s="14">
        <f t="shared" si="87"/>
        <v>0</v>
      </c>
      <c r="Y647" s="14">
        <f t="shared" si="88"/>
        <v>0</v>
      </c>
      <c r="Z647" s="14">
        <f t="shared" si="89"/>
        <v>0</v>
      </c>
      <c r="AA647" s="14">
        <f t="shared" si="82"/>
        <v>0</v>
      </c>
      <c r="AB647" s="14">
        <f t="shared" si="83"/>
        <v>0</v>
      </c>
    </row>
    <row r="648" spans="1:28" ht="127.5">
      <c r="A648" s="18" t="s">
        <v>1932</v>
      </c>
      <c r="B648" s="18" t="s">
        <v>2255</v>
      </c>
      <c r="C648" s="30"/>
      <c r="D648" s="14">
        <v>107</v>
      </c>
      <c r="E648" s="14" t="s">
        <v>1165</v>
      </c>
      <c r="F648" s="14" t="s">
        <v>1511</v>
      </c>
      <c r="G648" s="14" t="s">
        <v>1949</v>
      </c>
      <c r="H648" s="14" t="s">
        <v>1228</v>
      </c>
      <c r="I648" s="14" t="s">
        <v>1384</v>
      </c>
      <c r="J648" s="14" t="s">
        <v>1512</v>
      </c>
      <c r="K648" s="14" t="s">
        <v>52</v>
      </c>
      <c r="L648" s="14" t="s">
        <v>1657</v>
      </c>
      <c r="N648" s="14">
        <v>1430</v>
      </c>
      <c r="O648" s="14" t="s">
        <v>272</v>
      </c>
      <c r="P648" s="14" t="s">
        <v>2027</v>
      </c>
      <c r="R648" s="14">
        <v>11</v>
      </c>
      <c r="U648" s="14">
        <f t="shared" si="84"/>
      </c>
      <c r="V648" s="14">
        <f t="shared" si="85"/>
        <v>1</v>
      </c>
      <c r="W648" s="14">
        <f t="shared" si="86"/>
        <v>0</v>
      </c>
      <c r="X648" s="14">
        <f t="shared" si="87"/>
        <v>0</v>
      </c>
      <c r="Y648" s="14">
        <f t="shared" si="88"/>
        <v>0</v>
      </c>
      <c r="Z648" s="14">
        <f t="shared" si="89"/>
        <v>0</v>
      </c>
      <c r="AA648" s="14">
        <f t="shared" si="82"/>
        <v>0</v>
      </c>
      <c r="AB648" s="14">
        <f t="shared" si="83"/>
        <v>0</v>
      </c>
    </row>
    <row r="649" spans="1:28" ht="191.25">
      <c r="A649" s="18" t="s">
        <v>1932</v>
      </c>
      <c r="B649" s="18" t="s">
        <v>2255</v>
      </c>
      <c r="C649" s="30"/>
      <c r="D649" s="14">
        <v>1430</v>
      </c>
      <c r="E649" s="14" t="s">
        <v>2156</v>
      </c>
      <c r="F649" s="14" t="s">
        <v>1948</v>
      </c>
      <c r="G649" s="14" t="s">
        <v>1949</v>
      </c>
      <c r="H649" s="14" t="s">
        <v>1228</v>
      </c>
      <c r="I649" s="14" t="s">
        <v>1384</v>
      </c>
      <c r="J649" s="14" t="s">
        <v>1894</v>
      </c>
      <c r="K649" s="14" t="s">
        <v>1301</v>
      </c>
      <c r="L649" s="14" t="s">
        <v>1657</v>
      </c>
      <c r="N649" s="14">
        <v>1430</v>
      </c>
      <c r="O649" s="14" t="s">
        <v>272</v>
      </c>
      <c r="P649" s="14" t="s">
        <v>1427</v>
      </c>
      <c r="R649" s="14">
        <v>11</v>
      </c>
      <c r="U649" s="14">
        <f t="shared" si="84"/>
      </c>
      <c r="V649" s="14">
        <f t="shared" si="85"/>
        <v>1</v>
      </c>
      <c r="W649" s="14">
        <f t="shared" si="86"/>
        <v>0</v>
      </c>
      <c r="X649" s="14">
        <f t="shared" si="87"/>
        <v>0</v>
      </c>
      <c r="Y649" s="14">
        <f t="shared" si="88"/>
        <v>0</v>
      </c>
      <c r="Z649" s="14">
        <f t="shared" si="89"/>
        <v>0</v>
      </c>
      <c r="AA649" s="14">
        <f t="shared" si="82"/>
        <v>0</v>
      </c>
      <c r="AB649" s="14">
        <f t="shared" si="83"/>
        <v>0</v>
      </c>
    </row>
    <row r="650" spans="1:28" ht="127.5">
      <c r="A650" s="18" t="s">
        <v>1932</v>
      </c>
      <c r="B650" s="18" t="s">
        <v>2255</v>
      </c>
      <c r="C650" s="30"/>
      <c r="D650" s="14">
        <v>1435</v>
      </c>
      <c r="E650" s="14" t="s">
        <v>2156</v>
      </c>
      <c r="F650" s="14" t="s">
        <v>653</v>
      </c>
      <c r="G650" s="14" t="s">
        <v>654</v>
      </c>
      <c r="H650" s="14" t="s">
        <v>1940</v>
      </c>
      <c r="I650" s="14" t="s">
        <v>1384</v>
      </c>
      <c r="J650" s="14" t="s">
        <v>1302</v>
      </c>
      <c r="K650" s="14" t="s">
        <v>1303</v>
      </c>
      <c r="L650" s="14" t="s">
        <v>1657</v>
      </c>
      <c r="N650" s="14">
        <v>1435</v>
      </c>
      <c r="O650" s="14" t="s">
        <v>272</v>
      </c>
      <c r="P650" s="14" t="s">
        <v>1428</v>
      </c>
      <c r="R650" s="14">
        <v>11</v>
      </c>
      <c r="U650" s="14">
        <f t="shared" si="84"/>
      </c>
      <c r="V650" s="14">
        <f t="shared" si="85"/>
        <v>1</v>
      </c>
      <c r="W650" s="14">
        <f t="shared" si="86"/>
        <v>0</v>
      </c>
      <c r="X650" s="14">
        <f t="shared" si="87"/>
        <v>0</v>
      </c>
      <c r="Y650" s="14">
        <f t="shared" si="88"/>
        <v>0</v>
      </c>
      <c r="Z650" s="14">
        <f t="shared" si="89"/>
        <v>0</v>
      </c>
      <c r="AA650" s="14">
        <f t="shared" si="82"/>
        <v>0</v>
      </c>
      <c r="AB650" s="14">
        <f t="shared" si="83"/>
        <v>0</v>
      </c>
    </row>
    <row r="651" spans="1:28" ht="127.5">
      <c r="A651" s="18" t="s">
        <v>1932</v>
      </c>
      <c r="B651" s="18" t="s">
        <v>2255</v>
      </c>
      <c r="C651" s="30"/>
      <c r="D651" s="14">
        <v>1436</v>
      </c>
      <c r="E651" s="14" t="s">
        <v>2156</v>
      </c>
      <c r="F651" s="14" t="s">
        <v>2052</v>
      </c>
      <c r="G651" s="14" t="s">
        <v>658</v>
      </c>
      <c r="H651" s="14" t="s">
        <v>1849</v>
      </c>
      <c r="I651" s="14" t="s">
        <v>1384</v>
      </c>
      <c r="J651" s="14" t="s">
        <v>1302</v>
      </c>
      <c r="K651" s="14" t="s">
        <v>1304</v>
      </c>
      <c r="L651" s="14" t="s">
        <v>1657</v>
      </c>
      <c r="N651" s="14">
        <v>1435</v>
      </c>
      <c r="O651" s="14" t="s">
        <v>272</v>
      </c>
      <c r="P651" s="14" t="s">
        <v>1428</v>
      </c>
      <c r="R651" s="14">
        <v>11</v>
      </c>
      <c r="U651" s="14">
        <f t="shared" si="84"/>
      </c>
      <c r="V651" s="14">
        <f t="shared" si="85"/>
        <v>1</v>
      </c>
      <c r="W651" s="14">
        <f t="shared" si="86"/>
        <v>0</v>
      </c>
      <c r="X651" s="14">
        <f t="shared" si="87"/>
        <v>0</v>
      </c>
      <c r="Y651" s="14">
        <f t="shared" si="88"/>
        <v>0</v>
      </c>
      <c r="Z651" s="14">
        <f t="shared" si="89"/>
        <v>0</v>
      </c>
      <c r="AA651" s="14">
        <f t="shared" si="82"/>
        <v>0</v>
      </c>
      <c r="AB651" s="14">
        <f t="shared" si="83"/>
        <v>0</v>
      </c>
    </row>
    <row r="652" spans="1:28" ht="114.75">
      <c r="A652" s="18" t="s">
        <v>1932</v>
      </c>
      <c r="B652" s="18" t="s">
        <v>2255</v>
      </c>
      <c r="C652" s="30"/>
      <c r="D652" s="14">
        <v>1520</v>
      </c>
      <c r="E652" s="14" t="s">
        <v>1628</v>
      </c>
      <c r="F652" s="14" t="s">
        <v>1635</v>
      </c>
      <c r="G652" s="14" t="s">
        <v>652</v>
      </c>
      <c r="H652" s="14" t="s">
        <v>80</v>
      </c>
      <c r="I652" s="14" t="s">
        <v>1384</v>
      </c>
      <c r="J652" s="14" t="s">
        <v>1636</v>
      </c>
      <c r="K652" s="14" t="s">
        <v>1630</v>
      </c>
      <c r="L652" s="14" t="s">
        <v>598</v>
      </c>
      <c r="N652" s="14">
        <v>1468</v>
      </c>
      <c r="O652" s="14" t="s">
        <v>1415</v>
      </c>
      <c r="P652" s="14" t="s">
        <v>1429</v>
      </c>
      <c r="R652" s="14">
        <v>11</v>
      </c>
      <c r="U652" s="14">
        <f t="shared" si="84"/>
      </c>
      <c r="V652" s="14">
        <f t="shared" si="85"/>
        <v>1</v>
      </c>
      <c r="W652" s="14">
        <f t="shared" si="86"/>
        <v>0</v>
      </c>
      <c r="X652" s="14">
        <f t="shared" si="87"/>
        <v>0</v>
      </c>
      <c r="Y652" s="14">
        <f t="shared" si="88"/>
        <v>0</v>
      </c>
      <c r="Z652" s="14">
        <f t="shared" si="89"/>
        <v>0</v>
      </c>
      <c r="AA652" s="14">
        <f t="shared" si="82"/>
        <v>0</v>
      </c>
      <c r="AB652" s="14">
        <f t="shared" si="83"/>
        <v>0</v>
      </c>
    </row>
    <row r="653" spans="1:28" ht="89.25">
      <c r="A653" s="18" t="s">
        <v>1932</v>
      </c>
      <c r="B653" s="18" t="s">
        <v>2255</v>
      </c>
      <c r="C653" s="30"/>
      <c r="D653" s="14">
        <v>988</v>
      </c>
      <c r="E653" s="14" t="s">
        <v>1212</v>
      </c>
      <c r="F653" s="14" t="s">
        <v>971</v>
      </c>
      <c r="G653" s="14" t="s">
        <v>1779</v>
      </c>
      <c r="H653" s="14" t="s">
        <v>1954</v>
      </c>
      <c r="I653" s="14" t="s">
        <v>1384</v>
      </c>
      <c r="J653" s="14" t="s">
        <v>1874</v>
      </c>
      <c r="K653" s="14" t="s">
        <v>1875</v>
      </c>
      <c r="L653" s="14" t="s">
        <v>1657</v>
      </c>
      <c r="N653" s="14">
        <v>2291</v>
      </c>
      <c r="O653" s="14" t="s">
        <v>272</v>
      </c>
      <c r="P653" s="14" t="s">
        <v>1431</v>
      </c>
      <c r="R653" s="14">
        <v>11</v>
      </c>
      <c r="U653" s="14">
        <f t="shared" si="84"/>
      </c>
      <c r="V653" s="14">
        <f t="shared" si="85"/>
        <v>1</v>
      </c>
      <c r="W653" s="14">
        <f t="shared" si="86"/>
        <v>0</v>
      </c>
      <c r="X653" s="14">
        <f t="shared" si="87"/>
        <v>0</v>
      </c>
      <c r="Y653" s="14">
        <f t="shared" si="88"/>
        <v>0</v>
      </c>
      <c r="Z653" s="14">
        <f t="shared" si="89"/>
        <v>0</v>
      </c>
      <c r="AA653" s="14">
        <f t="shared" si="82"/>
        <v>0</v>
      </c>
      <c r="AB653" s="14">
        <f t="shared" si="83"/>
        <v>0</v>
      </c>
    </row>
    <row r="654" spans="1:28" ht="51">
      <c r="A654" s="18" t="s">
        <v>1932</v>
      </c>
      <c r="B654" s="18" t="s">
        <v>2255</v>
      </c>
      <c r="C654" s="30"/>
      <c r="D654" s="14">
        <v>983</v>
      </c>
      <c r="E654" s="14" t="s">
        <v>1212</v>
      </c>
      <c r="F654" s="14" t="s">
        <v>1219</v>
      </c>
      <c r="G654" s="14" t="s">
        <v>1220</v>
      </c>
      <c r="H654" s="14" t="s">
        <v>1858</v>
      </c>
      <c r="I654" s="14" t="s">
        <v>1384</v>
      </c>
      <c r="J654" s="14" t="s">
        <v>1579</v>
      </c>
      <c r="K654" s="14" t="s">
        <v>1580</v>
      </c>
      <c r="L654" s="14" t="s">
        <v>1040</v>
      </c>
      <c r="O654" s="14" t="s">
        <v>1415</v>
      </c>
      <c r="P654" s="14" t="s">
        <v>1438</v>
      </c>
      <c r="R654" s="14">
        <v>11</v>
      </c>
      <c r="U654" s="14">
        <f t="shared" si="84"/>
      </c>
      <c r="V654" s="14">
        <f t="shared" si="85"/>
        <v>1</v>
      </c>
      <c r="W654" s="14">
        <f t="shared" si="86"/>
        <v>0</v>
      </c>
      <c r="X654" s="14">
        <f t="shared" si="87"/>
        <v>0</v>
      </c>
      <c r="Y654" s="14">
        <f t="shared" si="88"/>
        <v>0</v>
      </c>
      <c r="Z654" s="14">
        <f t="shared" si="89"/>
        <v>0</v>
      </c>
      <c r="AA654" s="14">
        <f t="shared" si="82"/>
        <v>0</v>
      </c>
      <c r="AB654" s="14">
        <f t="shared" si="83"/>
        <v>0</v>
      </c>
    </row>
    <row r="655" spans="1:28" ht="25.5">
      <c r="A655" s="18" t="s">
        <v>1932</v>
      </c>
      <c r="B655" s="18" t="s">
        <v>2255</v>
      </c>
      <c r="C655" s="30"/>
      <c r="D655" s="14">
        <v>1295</v>
      </c>
      <c r="E655" s="14" t="s">
        <v>2048</v>
      </c>
      <c r="F655" s="14" t="s">
        <v>1219</v>
      </c>
      <c r="G655" s="14" t="s">
        <v>1220</v>
      </c>
      <c r="H655" s="14" t="s">
        <v>1228</v>
      </c>
      <c r="I655" s="14" t="s">
        <v>1384</v>
      </c>
      <c r="J655" s="14" t="s">
        <v>455</v>
      </c>
      <c r="K655" s="14" t="s">
        <v>456</v>
      </c>
      <c r="L655" s="14" t="s">
        <v>1040</v>
      </c>
      <c r="O655" s="14" t="s">
        <v>1415</v>
      </c>
      <c r="P655" s="14" t="s">
        <v>1438</v>
      </c>
      <c r="R655" s="14">
        <v>11</v>
      </c>
      <c r="U655" s="14">
        <f t="shared" si="84"/>
      </c>
      <c r="V655" s="14">
        <f t="shared" si="85"/>
        <v>1</v>
      </c>
      <c r="W655" s="14">
        <f t="shared" si="86"/>
        <v>0</v>
      </c>
      <c r="X655" s="14">
        <f t="shared" si="87"/>
        <v>0</v>
      </c>
      <c r="Y655" s="14">
        <f t="shared" si="88"/>
        <v>0</v>
      </c>
      <c r="Z655" s="14">
        <f t="shared" si="89"/>
        <v>0</v>
      </c>
      <c r="AA655" s="14">
        <f t="shared" si="82"/>
        <v>0</v>
      </c>
      <c r="AB655" s="14">
        <f t="shared" si="83"/>
        <v>0</v>
      </c>
    </row>
    <row r="656" spans="1:28" ht="76.5">
      <c r="A656" s="18" t="s">
        <v>1932</v>
      </c>
      <c r="B656" s="18" t="s">
        <v>2255</v>
      </c>
      <c r="C656" s="30"/>
      <c r="D656" s="14">
        <v>1972</v>
      </c>
      <c r="E656" s="14" t="s">
        <v>842</v>
      </c>
      <c r="F656" s="14" t="s">
        <v>2456</v>
      </c>
      <c r="G656" s="14" t="s">
        <v>986</v>
      </c>
      <c r="H656" s="14" t="s">
        <v>1941</v>
      </c>
      <c r="I656" s="14" t="s">
        <v>1384</v>
      </c>
      <c r="J656" s="14" t="s">
        <v>2459</v>
      </c>
      <c r="K656" s="14" t="s">
        <v>968</v>
      </c>
      <c r="L656" s="14" t="s">
        <v>1040</v>
      </c>
      <c r="O656" s="14" t="s">
        <v>1415</v>
      </c>
      <c r="P656" s="14" t="s">
        <v>1438</v>
      </c>
      <c r="R656" s="14">
        <v>11</v>
      </c>
      <c r="U656" s="14">
        <f t="shared" si="84"/>
      </c>
      <c r="V656" s="14">
        <f t="shared" si="85"/>
        <v>1</v>
      </c>
      <c r="W656" s="14">
        <f t="shared" si="86"/>
        <v>0</v>
      </c>
      <c r="X656" s="14">
        <f t="shared" si="87"/>
        <v>0</v>
      </c>
      <c r="Y656" s="14">
        <f t="shared" si="88"/>
        <v>0</v>
      </c>
      <c r="Z656" s="14">
        <f t="shared" si="89"/>
        <v>0</v>
      </c>
      <c r="AA656" s="14">
        <f t="shared" si="82"/>
        <v>0</v>
      </c>
      <c r="AB656" s="14">
        <f t="shared" si="83"/>
        <v>0</v>
      </c>
    </row>
    <row r="657" spans="1:28" ht="267.75">
      <c r="A657" s="18" t="s">
        <v>1932</v>
      </c>
      <c r="B657" s="18" t="s">
        <v>2255</v>
      </c>
      <c r="C657" s="30"/>
      <c r="D657" s="14">
        <v>856</v>
      </c>
      <c r="E657" s="14" t="s">
        <v>1409</v>
      </c>
      <c r="F657" s="14" t="s">
        <v>1863</v>
      </c>
      <c r="G657" s="14" t="s">
        <v>536</v>
      </c>
      <c r="H657" s="14" t="s">
        <v>537</v>
      </c>
      <c r="I657" s="14" t="s">
        <v>1384</v>
      </c>
      <c r="J657" s="14" t="s">
        <v>611</v>
      </c>
      <c r="K657" s="14" t="s">
        <v>612</v>
      </c>
      <c r="L657" s="14" t="s">
        <v>1040</v>
      </c>
      <c r="O657" s="14" t="s">
        <v>272</v>
      </c>
      <c r="P657" s="14" t="s">
        <v>1424</v>
      </c>
      <c r="R657" s="14">
        <v>11</v>
      </c>
      <c r="U657" s="14">
        <f t="shared" si="84"/>
      </c>
      <c r="V657" s="14">
        <f t="shared" si="85"/>
        <v>1</v>
      </c>
      <c r="W657" s="14">
        <f t="shared" si="86"/>
        <v>0</v>
      </c>
      <c r="X657" s="14">
        <f t="shared" si="87"/>
        <v>0</v>
      </c>
      <c r="Y657" s="14">
        <f t="shared" si="88"/>
        <v>0</v>
      </c>
      <c r="Z657" s="14">
        <f t="shared" si="89"/>
        <v>0</v>
      </c>
      <c r="AA657" s="14">
        <f t="shared" si="82"/>
        <v>0</v>
      </c>
      <c r="AB657" s="14">
        <f t="shared" si="83"/>
        <v>0</v>
      </c>
    </row>
    <row r="658" spans="1:28" ht="51">
      <c r="A658" s="18" t="s">
        <v>1932</v>
      </c>
      <c r="B658" s="18" t="s">
        <v>2255</v>
      </c>
      <c r="C658" s="30"/>
      <c r="D658" s="14">
        <v>1355</v>
      </c>
      <c r="E658" s="14" t="s">
        <v>2048</v>
      </c>
      <c r="F658" s="14" t="s">
        <v>2417</v>
      </c>
      <c r="G658" s="14" t="s">
        <v>513</v>
      </c>
      <c r="H658" s="14" t="s">
        <v>1849</v>
      </c>
      <c r="I658" s="14" t="s">
        <v>1384</v>
      </c>
      <c r="J658" s="14" t="s">
        <v>2418</v>
      </c>
      <c r="K658" s="14" t="s">
        <v>2419</v>
      </c>
      <c r="L658" s="14" t="s">
        <v>1040</v>
      </c>
      <c r="O658" s="14" t="s">
        <v>272</v>
      </c>
      <c r="P658" s="14" t="s">
        <v>1426</v>
      </c>
      <c r="R658" s="14">
        <v>11</v>
      </c>
      <c r="U658" s="14">
        <f t="shared" si="84"/>
      </c>
      <c r="V658" s="14">
        <f t="shared" si="85"/>
        <v>1</v>
      </c>
      <c r="W658" s="14">
        <f t="shared" si="86"/>
        <v>0</v>
      </c>
      <c r="X658" s="14">
        <f t="shared" si="87"/>
        <v>0</v>
      </c>
      <c r="Y658" s="14">
        <f t="shared" si="88"/>
        <v>0</v>
      </c>
      <c r="Z658" s="14">
        <f t="shared" si="89"/>
        <v>0</v>
      </c>
      <c r="AA658" s="14">
        <f t="shared" si="82"/>
        <v>0</v>
      </c>
      <c r="AB658" s="14">
        <f t="shared" si="83"/>
        <v>0</v>
      </c>
    </row>
    <row r="659" spans="1:28" ht="51">
      <c r="A659" s="18" t="s">
        <v>1932</v>
      </c>
      <c r="B659" s="18" t="s">
        <v>2255</v>
      </c>
      <c r="C659" s="30"/>
      <c r="D659" s="14">
        <v>998</v>
      </c>
      <c r="E659" s="14" t="s">
        <v>292</v>
      </c>
      <c r="F659" s="14" t="s">
        <v>796</v>
      </c>
      <c r="G659" s="14" t="s">
        <v>1717</v>
      </c>
      <c r="H659" s="14" t="s">
        <v>1940</v>
      </c>
      <c r="I659" s="14" t="s">
        <v>1384</v>
      </c>
      <c r="J659" s="14" t="s">
        <v>298</v>
      </c>
      <c r="K659" s="14" t="s">
        <v>299</v>
      </c>
      <c r="L659" s="14" t="s">
        <v>1040</v>
      </c>
      <c r="N659" s="14">
        <v>998</v>
      </c>
      <c r="O659" s="14" t="s">
        <v>1415</v>
      </c>
      <c r="P659" s="14" t="s">
        <v>646</v>
      </c>
      <c r="R659" s="14">
        <v>10</v>
      </c>
      <c r="U659" s="14">
        <f t="shared" si="84"/>
      </c>
      <c r="V659" s="14">
        <f t="shared" si="85"/>
        <v>1</v>
      </c>
      <c r="W659" s="14">
        <f t="shared" si="86"/>
        <v>0</v>
      </c>
      <c r="X659" s="14">
        <f t="shared" si="87"/>
        <v>0</v>
      </c>
      <c r="Y659" s="14">
        <f t="shared" si="88"/>
        <v>0</v>
      </c>
      <c r="Z659" s="14">
        <f t="shared" si="89"/>
        <v>0</v>
      </c>
      <c r="AA659" s="14">
        <f t="shared" si="82"/>
        <v>0</v>
      </c>
      <c r="AB659" s="14">
        <f t="shared" si="83"/>
        <v>0</v>
      </c>
    </row>
    <row r="660" spans="1:28" ht="63.75">
      <c r="A660" s="18" t="s">
        <v>1932</v>
      </c>
      <c r="B660" s="18" t="s">
        <v>2255</v>
      </c>
      <c r="C660" s="30"/>
      <c r="D660" s="14">
        <v>2289</v>
      </c>
      <c r="E660" s="14" t="s">
        <v>2599</v>
      </c>
      <c r="F660" s="14" t="s">
        <v>796</v>
      </c>
      <c r="G660" s="14" t="s">
        <v>1717</v>
      </c>
      <c r="H660" s="14" t="s">
        <v>1940</v>
      </c>
      <c r="I660" s="14" t="s">
        <v>1384</v>
      </c>
      <c r="J660" s="14" t="s">
        <v>1817</v>
      </c>
      <c r="K660" s="14" t="s">
        <v>299</v>
      </c>
      <c r="L660" s="14" t="s">
        <v>1040</v>
      </c>
      <c r="N660" s="14">
        <v>998</v>
      </c>
      <c r="O660" s="14" t="s">
        <v>1415</v>
      </c>
      <c r="P660" s="14" t="s">
        <v>647</v>
      </c>
      <c r="R660" s="14">
        <v>10</v>
      </c>
      <c r="U660" s="14">
        <f t="shared" si="84"/>
      </c>
      <c r="V660" s="14">
        <f t="shared" si="85"/>
        <v>1</v>
      </c>
      <c r="W660" s="14">
        <f t="shared" si="86"/>
        <v>0</v>
      </c>
      <c r="X660" s="14">
        <f t="shared" si="87"/>
        <v>0</v>
      </c>
      <c r="Y660" s="14">
        <f t="shared" si="88"/>
        <v>0</v>
      </c>
      <c r="Z660" s="14">
        <f t="shared" si="89"/>
        <v>0</v>
      </c>
      <c r="AA660" s="14">
        <f t="shared" si="82"/>
        <v>0</v>
      </c>
      <c r="AB660" s="14">
        <f t="shared" si="83"/>
        <v>0</v>
      </c>
    </row>
    <row r="661" spans="1:28" ht="51">
      <c r="A661" s="18" t="s">
        <v>1932</v>
      </c>
      <c r="B661" s="18" t="s">
        <v>2255</v>
      </c>
      <c r="C661" s="30"/>
      <c r="D661" s="14">
        <v>1951</v>
      </c>
      <c r="E661" s="14" t="s">
        <v>842</v>
      </c>
      <c r="F661" s="14" t="s">
        <v>670</v>
      </c>
      <c r="G661" s="14" t="s">
        <v>785</v>
      </c>
      <c r="H661" s="14" t="s">
        <v>1849</v>
      </c>
      <c r="I661" s="14" t="s">
        <v>1384</v>
      </c>
      <c r="J661" s="14" t="s">
        <v>671</v>
      </c>
      <c r="K661" s="14" t="s">
        <v>672</v>
      </c>
      <c r="L661" s="14" t="s">
        <v>1040</v>
      </c>
      <c r="N661" s="14">
        <v>1951</v>
      </c>
      <c r="O661" s="14" t="s">
        <v>1415</v>
      </c>
      <c r="P661" s="14" t="s">
        <v>1438</v>
      </c>
      <c r="R661" s="14">
        <v>10</v>
      </c>
      <c r="U661" s="14">
        <f t="shared" si="84"/>
      </c>
      <c r="V661" s="14">
        <f t="shared" si="85"/>
        <v>1</v>
      </c>
      <c r="W661" s="14">
        <f t="shared" si="86"/>
        <v>0</v>
      </c>
      <c r="X661" s="14">
        <f t="shared" si="87"/>
        <v>0</v>
      </c>
      <c r="Y661" s="14">
        <f t="shared" si="88"/>
        <v>0</v>
      </c>
      <c r="Z661" s="14">
        <f t="shared" si="89"/>
        <v>0</v>
      </c>
      <c r="AA661" s="14">
        <f t="shared" si="82"/>
        <v>0</v>
      </c>
      <c r="AB661" s="14">
        <f t="shared" si="83"/>
        <v>0</v>
      </c>
    </row>
    <row r="662" spans="1:28" ht="51">
      <c r="A662" s="18" t="s">
        <v>1932</v>
      </c>
      <c r="B662" s="18" t="s">
        <v>2255</v>
      </c>
      <c r="C662" s="30"/>
      <c r="D662" s="14">
        <v>1954</v>
      </c>
      <c r="E662" s="14" t="s">
        <v>842</v>
      </c>
      <c r="F662" s="14" t="s">
        <v>784</v>
      </c>
      <c r="G662" s="14" t="s">
        <v>980</v>
      </c>
      <c r="H662" s="14" t="s">
        <v>1836</v>
      </c>
      <c r="I662" s="14" t="s">
        <v>1384</v>
      </c>
      <c r="J662" s="14" t="s">
        <v>671</v>
      </c>
      <c r="K662" s="14" t="s">
        <v>672</v>
      </c>
      <c r="L662" s="14" t="s">
        <v>1040</v>
      </c>
      <c r="N662" s="14">
        <v>1951</v>
      </c>
      <c r="O662" s="14" t="s">
        <v>1415</v>
      </c>
      <c r="P662" s="14" t="s">
        <v>375</v>
      </c>
      <c r="R662" s="14">
        <v>10</v>
      </c>
      <c r="U662" s="14">
        <f t="shared" si="84"/>
      </c>
      <c r="V662" s="14">
        <f t="shared" si="85"/>
        <v>1</v>
      </c>
      <c r="W662" s="14">
        <f t="shared" si="86"/>
        <v>0</v>
      </c>
      <c r="X662" s="14">
        <f t="shared" si="87"/>
        <v>0</v>
      </c>
      <c r="Y662" s="14">
        <f t="shared" si="88"/>
        <v>0</v>
      </c>
      <c r="Z662" s="14">
        <f t="shared" si="89"/>
        <v>0</v>
      </c>
      <c r="AA662" s="14">
        <f t="shared" si="82"/>
        <v>0</v>
      </c>
      <c r="AB662" s="14">
        <f t="shared" si="83"/>
        <v>0</v>
      </c>
    </row>
    <row r="663" spans="1:28" ht="51">
      <c r="A663" s="18" t="s">
        <v>1932</v>
      </c>
      <c r="B663" s="18" t="s">
        <v>2255</v>
      </c>
      <c r="C663" s="30"/>
      <c r="D663" s="14">
        <v>1956</v>
      </c>
      <c r="E663" s="14" t="s">
        <v>842</v>
      </c>
      <c r="F663" s="14" t="s">
        <v>512</v>
      </c>
      <c r="G663" s="14" t="s">
        <v>513</v>
      </c>
      <c r="H663" s="14" t="s">
        <v>1836</v>
      </c>
      <c r="I663" s="14" t="s">
        <v>1384</v>
      </c>
      <c r="J663" s="14" t="s">
        <v>671</v>
      </c>
      <c r="K663" s="14" t="s">
        <v>672</v>
      </c>
      <c r="L663" s="14" t="s">
        <v>1040</v>
      </c>
      <c r="N663" s="14">
        <v>1951</v>
      </c>
      <c r="O663" s="14" t="s">
        <v>1415</v>
      </c>
      <c r="P663" s="14" t="s">
        <v>375</v>
      </c>
      <c r="R663" s="14">
        <v>10</v>
      </c>
      <c r="U663" s="14">
        <f t="shared" si="84"/>
      </c>
      <c r="V663" s="14">
        <f t="shared" si="85"/>
        <v>1</v>
      </c>
      <c r="W663" s="14">
        <f t="shared" si="86"/>
        <v>0</v>
      </c>
      <c r="X663" s="14">
        <f t="shared" si="87"/>
        <v>0</v>
      </c>
      <c r="Y663" s="14">
        <f t="shared" si="88"/>
        <v>0</v>
      </c>
      <c r="Z663" s="14">
        <f t="shared" si="89"/>
        <v>0</v>
      </c>
      <c r="AA663" s="14">
        <f t="shared" si="82"/>
        <v>0</v>
      </c>
      <c r="AB663" s="14">
        <f t="shared" si="83"/>
        <v>0</v>
      </c>
    </row>
    <row r="664" spans="1:28" ht="114.75">
      <c r="A664" s="18" t="s">
        <v>1932</v>
      </c>
      <c r="B664" s="18" t="s">
        <v>2255</v>
      </c>
      <c r="C664" s="30"/>
      <c r="D664" s="14">
        <v>854</v>
      </c>
      <c r="E664" s="14" t="s">
        <v>1409</v>
      </c>
      <c r="F664" s="14" t="s">
        <v>1219</v>
      </c>
      <c r="G664" s="14" t="s">
        <v>223</v>
      </c>
      <c r="H664" s="14" t="s">
        <v>533</v>
      </c>
      <c r="I664" s="14" t="s">
        <v>1384</v>
      </c>
      <c r="J664" s="14" t="s">
        <v>534</v>
      </c>
      <c r="K664" s="14" t="s">
        <v>535</v>
      </c>
      <c r="L664" s="14" t="s">
        <v>1040</v>
      </c>
      <c r="O664" s="14" t="s">
        <v>1415</v>
      </c>
      <c r="P664" s="14" t="s">
        <v>900</v>
      </c>
      <c r="R664" s="14">
        <v>10</v>
      </c>
      <c r="U664" s="14">
        <f t="shared" si="84"/>
      </c>
      <c r="V664" s="14">
        <f t="shared" si="85"/>
        <v>1</v>
      </c>
      <c r="W664" s="14">
        <f t="shared" si="86"/>
        <v>0</v>
      </c>
      <c r="X664" s="14">
        <f t="shared" si="87"/>
        <v>0</v>
      </c>
      <c r="Y664" s="14">
        <f t="shared" si="88"/>
        <v>0</v>
      </c>
      <c r="Z664" s="14">
        <f t="shared" si="89"/>
        <v>0</v>
      </c>
      <c r="AA664" s="14">
        <f t="shared" si="82"/>
        <v>0</v>
      </c>
      <c r="AB664" s="14">
        <f t="shared" si="83"/>
        <v>0</v>
      </c>
    </row>
    <row r="665" spans="1:28" ht="51">
      <c r="A665" s="18" t="s">
        <v>1932</v>
      </c>
      <c r="B665" s="18" t="s">
        <v>2255</v>
      </c>
      <c r="C665" s="30"/>
      <c r="D665" s="14">
        <v>1880</v>
      </c>
      <c r="E665" s="14" t="s">
        <v>842</v>
      </c>
      <c r="F665" s="14" t="s">
        <v>1948</v>
      </c>
      <c r="G665" s="14" t="s">
        <v>1949</v>
      </c>
      <c r="H665" s="14" t="s">
        <v>1228</v>
      </c>
      <c r="I665" s="14" t="s">
        <v>1384</v>
      </c>
      <c r="J665" s="14" t="s">
        <v>967</v>
      </c>
      <c r="K665" s="14" t="s">
        <v>968</v>
      </c>
      <c r="L665" s="14" t="s">
        <v>1040</v>
      </c>
      <c r="O665" s="14" t="s">
        <v>1415</v>
      </c>
      <c r="P665" s="14" t="s">
        <v>1438</v>
      </c>
      <c r="R665" s="14">
        <v>10</v>
      </c>
      <c r="U665" s="14">
        <f t="shared" si="84"/>
      </c>
      <c r="V665" s="14">
        <f t="shared" si="85"/>
        <v>1</v>
      </c>
      <c r="W665" s="14">
        <f t="shared" si="86"/>
        <v>0</v>
      </c>
      <c r="X665" s="14">
        <f t="shared" si="87"/>
        <v>0</v>
      </c>
      <c r="Y665" s="14">
        <f t="shared" si="88"/>
        <v>0</v>
      </c>
      <c r="Z665" s="14">
        <f t="shared" si="89"/>
        <v>0</v>
      </c>
      <c r="AA665" s="14">
        <f t="shared" si="82"/>
        <v>0</v>
      </c>
      <c r="AB665" s="14">
        <f t="shared" si="83"/>
        <v>0</v>
      </c>
    </row>
    <row r="666" spans="1:28" ht="63.75">
      <c r="A666" s="18" t="s">
        <v>1932</v>
      </c>
      <c r="B666" s="18" t="s">
        <v>2255</v>
      </c>
      <c r="C666" s="30"/>
      <c r="D666" s="14">
        <v>2176</v>
      </c>
      <c r="E666" s="14" t="s">
        <v>1608</v>
      </c>
      <c r="F666" s="14" t="s">
        <v>1776</v>
      </c>
      <c r="G666" s="14" t="s">
        <v>797</v>
      </c>
      <c r="H666" s="14" t="s">
        <v>1940</v>
      </c>
      <c r="I666" s="14" t="s">
        <v>1384</v>
      </c>
      <c r="J666" s="14" t="s">
        <v>1080</v>
      </c>
      <c r="K666" s="14" t="s">
        <v>1081</v>
      </c>
      <c r="L666" s="14" t="s">
        <v>1040</v>
      </c>
      <c r="O666" s="14" t="s">
        <v>1415</v>
      </c>
      <c r="P666" s="14" t="s">
        <v>898</v>
      </c>
      <c r="R666" s="14">
        <v>10</v>
      </c>
      <c r="U666" s="14">
        <f t="shared" si="84"/>
      </c>
      <c r="V666" s="14">
        <f t="shared" si="85"/>
        <v>1</v>
      </c>
      <c r="W666" s="14">
        <f t="shared" si="86"/>
        <v>0</v>
      </c>
      <c r="X666" s="14">
        <f t="shared" si="87"/>
        <v>0</v>
      </c>
      <c r="Y666" s="14">
        <f t="shared" si="88"/>
        <v>0</v>
      </c>
      <c r="Z666" s="14">
        <f t="shared" si="89"/>
        <v>0</v>
      </c>
      <c r="AA666" s="14">
        <f t="shared" si="82"/>
        <v>0</v>
      </c>
      <c r="AB666" s="14">
        <f t="shared" si="83"/>
        <v>0</v>
      </c>
    </row>
    <row r="667" spans="1:28" ht="102">
      <c r="A667" s="18" t="s">
        <v>1932</v>
      </c>
      <c r="B667" s="18" t="s">
        <v>2255</v>
      </c>
      <c r="C667" s="30"/>
      <c r="D667" s="14">
        <v>2213</v>
      </c>
      <c r="E667" s="14" t="s">
        <v>1109</v>
      </c>
      <c r="F667" s="14" t="s">
        <v>1104</v>
      </c>
      <c r="G667" s="14" t="s">
        <v>785</v>
      </c>
      <c r="H667" s="14" t="s">
        <v>1849</v>
      </c>
      <c r="I667" s="14" t="s">
        <v>1951</v>
      </c>
      <c r="J667" s="14" t="s">
        <v>1105</v>
      </c>
      <c r="K667" s="14" t="s">
        <v>1106</v>
      </c>
      <c r="L667" s="14" t="s">
        <v>1040</v>
      </c>
      <c r="O667" s="14" t="s">
        <v>1415</v>
      </c>
      <c r="P667" s="14" t="s">
        <v>1438</v>
      </c>
      <c r="R667" s="14">
        <v>10</v>
      </c>
      <c r="U667" s="14">
        <f t="shared" si="84"/>
      </c>
      <c r="V667" s="14">
        <f t="shared" si="85"/>
        <v>1</v>
      </c>
      <c r="W667" s="14">
        <f t="shared" si="86"/>
        <v>0</v>
      </c>
      <c r="X667" s="14">
        <f t="shared" si="87"/>
        <v>0</v>
      </c>
      <c r="Y667" s="14">
        <f t="shared" si="88"/>
        <v>0</v>
      </c>
      <c r="Z667" s="14">
        <f t="shared" si="89"/>
        <v>0</v>
      </c>
      <c r="AA667" s="14">
        <f t="shared" si="82"/>
        <v>0</v>
      </c>
      <c r="AB667" s="14">
        <f t="shared" si="83"/>
        <v>0</v>
      </c>
    </row>
    <row r="668" spans="1:28" ht="38.25">
      <c r="A668" s="18" t="s">
        <v>1932</v>
      </c>
      <c r="B668" s="18" t="s">
        <v>2255</v>
      </c>
      <c r="C668" s="30"/>
      <c r="D668" s="14">
        <v>877</v>
      </c>
      <c r="E668" s="14" t="s">
        <v>373</v>
      </c>
      <c r="F668" s="14" t="s">
        <v>1218</v>
      </c>
      <c r="G668" s="14" t="s">
        <v>223</v>
      </c>
      <c r="H668" s="14" t="s">
        <v>1940</v>
      </c>
      <c r="I668" s="14" t="s">
        <v>1384</v>
      </c>
      <c r="J668" s="14" t="s">
        <v>1711</v>
      </c>
      <c r="K668" s="14" t="s">
        <v>901</v>
      </c>
      <c r="L668" s="14" t="s">
        <v>1040</v>
      </c>
      <c r="O668" s="14" t="s">
        <v>1961</v>
      </c>
      <c r="P668" s="14" t="s">
        <v>899</v>
      </c>
      <c r="R668" s="14">
        <v>10</v>
      </c>
      <c r="U668" s="14">
        <f t="shared" si="84"/>
      </c>
      <c r="V668" s="14">
        <f t="shared" si="85"/>
        <v>1</v>
      </c>
      <c r="W668" s="14">
        <f t="shared" si="86"/>
        <v>0</v>
      </c>
      <c r="X668" s="14">
        <f t="shared" si="87"/>
        <v>0</v>
      </c>
      <c r="Y668" s="14">
        <f t="shared" si="88"/>
        <v>0</v>
      </c>
      <c r="Z668" s="14">
        <f t="shared" si="89"/>
        <v>0</v>
      </c>
      <c r="AA668" s="14">
        <f t="shared" si="82"/>
        <v>0</v>
      </c>
      <c r="AB668" s="14">
        <f t="shared" si="83"/>
        <v>0</v>
      </c>
    </row>
    <row r="669" spans="1:28" ht="38.25">
      <c r="A669" s="18" t="s">
        <v>1932</v>
      </c>
      <c r="B669" s="18" t="s">
        <v>2255</v>
      </c>
      <c r="C669" s="30"/>
      <c r="D669" s="14">
        <v>1245</v>
      </c>
      <c r="E669" s="14" t="s">
        <v>2048</v>
      </c>
      <c r="F669" s="14" t="s">
        <v>1776</v>
      </c>
      <c r="G669" s="14" t="s">
        <v>797</v>
      </c>
      <c r="H669" s="14" t="s">
        <v>1228</v>
      </c>
      <c r="I669" s="14" t="s">
        <v>1384</v>
      </c>
      <c r="J669" s="14" t="s">
        <v>1526</v>
      </c>
      <c r="K669" s="14" t="s">
        <v>602</v>
      </c>
      <c r="L669" s="14" t="s">
        <v>1040</v>
      </c>
      <c r="O669" s="14" t="s">
        <v>1961</v>
      </c>
      <c r="P669" s="14" t="s">
        <v>378</v>
      </c>
      <c r="R669" s="14">
        <v>10</v>
      </c>
      <c r="U669" s="14">
        <f t="shared" si="84"/>
      </c>
      <c r="V669" s="14">
        <f t="shared" si="85"/>
        <v>1</v>
      </c>
      <c r="W669" s="14">
        <f t="shared" si="86"/>
        <v>0</v>
      </c>
      <c r="X669" s="14">
        <f t="shared" si="87"/>
        <v>0</v>
      </c>
      <c r="Y669" s="14">
        <f t="shared" si="88"/>
        <v>0</v>
      </c>
      <c r="Z669" s="14">
        <f t="shared" si="89"/>
        <v>0</v>
      </c>
      <c r="AA669" s="14">
        <f t="shared" si="82"/>
        <v>0</v>
      </c>
      <c r="AB669" s="14">
        <f t="shared" si="83"/>
        <v>0</v>
      </c>
    </row>
    <row r="670" spans="1:28" ht="63.75">
      <c r="A670" s="18" t="s">
        <v>1932</v>
      </c>
      <c r="B670" s="18" t="s">
        <v>2255</v>
      </c>
      <c r="C670" s="30"/>
      <c r="D670" s="14">
        <v>1354</v>
      </c>
      <c r="E670" s="14" t="s">
        <v>2048</v>
      </c>
      <c r="F670" s="14" t="s">
        <v>2110</v>
      </c>
      <c r="G670" s="14" t="s">
        <v>785</v>
      </c>
      <c r="H670" s="14" t="s">
        <v>1844</v>
      </c>
      <c r="I670" s="14" t="s">
        <v>1384</v>
      </c>
      <c r="J670" s="14" t="s">
        <v>1525</v>
      </c>
      <c r="K670" s="14" t="s">
        <v>2416</v>
      </c>
      <c r="L670" s="14" t="s">
        <v>1040</v>
      </c>
      <c r="O670" s="14" t="s">
        <v>1961</v>
      </c>
      <c r="P670" s="14" t="s">
        <v>377</v>
      </c>
      <c r="R670" s="14">
        <v>10</v>
      </c>
      <c r="U670" s="14">
        <f t="shared" si="84"/>
      </c>
      <c r="V670" s="14">
        <f t="shared" si="85"/>
        <v>1</v>
      </c>
      <c r="W670" s="14">
        <f t="shared" si="86"/>
        <v>0</v>
      </c>
      <c r="X670" s="14">
        <f t="shared" si="87"/>
        <v>0</v>
      </c>
      <c r="Y670" s="14">
        <f t="shared" si="88"/>
        <v>0</v>
      </c>
      <c r="Z670" s="14">
        <f t="shared" si="89"/>
        <v>0</v>
      </c>
      <c r="AA670" s="14">
        <f t="shared" si="82"/>
        <v>0</v>
      </c>
      <c r="AB670" s="14">
        <f t="shared" si="83"/>
        <v>0</v>
      </c>
    </row>
    <row r="671" spans="1:28" ht="63.75">
      <c r="A671" s="18" t="s">
        <v>1932</v>
      </c>
      <c r="B671" s="18" t="s">
        <v>2255</v>
      </c>
      <c r="C671" s="30"/>
      <c r="D671" s="14">
        <v>1726</v>
      </c>
      <c r="E671" s="14" t="s">
        <v>933</v>
      </c>
      <c r="F671" s="14" t="s">
        <v>1776</v>
      </c>
      <c r="G671" s="14" t="s">
        <v>797</v>
      </c>
      <c r="H671" s="14" t="s">
        <v>1940</v>
      </c>
      <c r="I671" s="14" t="s">
        <v>1384</v>
      </c>
      <c r="J671" s="14" t="s">
        <v>1748</v>
      </c>
      <c r="K671" s="14" t="s">
        <v>602</v>
      </c>
      <c r="L671" s="14" t="s">
        <v>1040</v>
      </c>
      <c r="O671" s="14" t="s">
        <v>1961</v>
      </c>
      <c r="P671" s="14" t="s">
        <v>897</v>
      </c>
      <c r="R671" s="14">
        <v>10</v>
      </c>
      <c r="U671" s="14">
        <f t="shared" si="84"/>
      </c>
      <c r="V671" s="14">
        <f t="shared" si="85"/>
        <v>1</v>
      </c>
      <c r="W671" s="14">
        <f t="shared" si="86"/>
        <v>0</v>
      </c>
      <c r="X671" s="14">
        <f t="shared" si="87"/>
        <v>0</v>
      </c>
      <c r="Y671" s="14">
        <f t="shared" si="88"/>
        <v>0</v>
      </c>
      <c r="Z671" s="14">
        <f t="shared" si="89"/>
        <v>0</v>
      </c>
      <c r="AA671" s="14">
        <f t="shared" si="82"/>
        <v>0</v>
      </c>
      <c r="AB671" s="14">
        <f t="shared" si="83"/>
        <v>0</v>
      </c>
    </row>
    <row r="672" spans="1:28" ht="63.75">
      <c r="A672" s="18" t="s">
        <v>1932</v>
      </c>
      <c r="B672" s="18" t="s">
        <v>2255</v>
      </c>
      <c r="C672" s="30"/>
      <c r="D672" s="14">
        <v>1404</v>
      </c>
      <c r="E672" s="14" t="s">
        <v>121</v>
      </c>
      <c r="F672" s="14" t="s">
        <v>1776</v>
      </c>
      <c r="G672" s="14" t="s">
        <v>797</v>
      </c>
      <c r="H672" s="14" t="s">
        <v>1228</v>
      </c>
      <c r="I672" s="14" t="s">
        <v>1951</v>
      </c>
      <c r="J672" s="14" t="s">
        <v>2029</v>
      </c>
      <c r="K672" s="14" t="s">
        <v>2030</v>
      </c>
      <c r="L672" s="14" t="s">
        <v>1040</v>
      </c>
      <c r="O672" s="14" t="s">
        <v>272</v>
      </c>
      <c r="P672" s="14" t="s">
        <v>896</v>
      </c>
      <c r="R672" s="14">
        <v>10</v>
      </c>
      <c r="U672" s="14">
        <f t="shared" si="84"/>
      </c>
      <c r="V672" s="14">
        <f t="shared" si="85"/>
        <v>1</v>
      </c>
      <c r="W672" s="14">
        <f t="shared" si="86"/>
        <v>0</v>
      </c>
      <c r="X672" s="14">
        <f t="shared" si="87"/>
        <v>0</v>
      </c>
      <c r="Y672" s="14">
        <f t="shared" si="88"/>
        <v>0</v>
      </c>
      <c r="Z672" s="14">
        <f t="shared" si="89"/>
        <v>0</v>
      </c>
      <c r="AA672" s="14">
        <f t="shared" si="82"/>
        <v>0</v>
      </c>
      <c r="AB672" s="14">
        <f t="shared" si="83"/>
        <v>0</v>
      </c>
    </row>
    <row r="673" spans="1:28" ht="51">
      <c r="A673" s="18" t="s">
        <v>1932</v>
      </c>
      <c r="B673" s="18" t="s">
        <v>2255</v>
      </c>
      <c r="C673" s="30"/>
      <c r="D673" s="14">
        <v>1675</v>
      </c>
      <c r="E673" s="14" t="s">
        <v>1136</v>
      </c>
      <c r="F673" s="14" t="s">
        <v>1776</v>
      </c>
      <c r="G673" s="14" t="s">
        <v>797</v>
      </c>
      <c r="H673" s="14" t="s">
        <v>1228</v>
      </c>
      <c r="I673" s="14" t="s">
        <v>1384</v>
      </c>
      <c r="J673" s="14" t="s">
        <v>1760</v>
      </c>
      <c r="K673" s="14" t="s">
        <v>1761</v>
      </c>
      <c r="L673" s="14" t="s">
        <v>1040</v>
      </c>
      <c r="O673" s="14" t="s">
        <v>272</v>
      </c>
      <c r="P673" s="14" t="s">
        <v>895</v>
      </c>
      <c r="R673" s="14">
        <v>10</v>
      </c>
      <c r="U673" s="14">
        <f t="shared" si="84"/>
      </c>
      <c r="V673" s="14">
        <f t="shared" si="85"/>
        <v>1</v>
      </c>
      <c r="W673" s="14">
        <f t="shared" si="86"/>
        <v>0</v>
      </c>
      <c r="X673" s="14">
        <f t="shared" si="87"/>
        <v>0</v>
      </c>
      <c r="Y673" s="14">
        <f t="shared" si="88"/>
        <v>0</v>
      </c>
      <c r="Z673" s="14">
        <f t="shared" si="89"/>
        <v>0</v>
      </c>
      <c r="AA673" s="14">
        <f t="shared" si="82"/>
        <v>0</v>
      </c>
      <c r="AB673" s="14">
        <f t="shared" si="83"/>
        <v>0</v>
      </c>
    </row>
    <row r="674" spans="1:28" ht="76.5">
      <c r="A674" s="18" t="s">
        <v>1932</v>
      </c>
      <c r="B674" s="18" t="s">
        <v>2255</v>
      </c>
      <c r="C674" s="30"/>
      <c r="D674" s="14">
        <v>1696</v>
      </c>
      <c r="E674" s="14" t="s">
        <v>933</v>
      </c>
      <c r="F674" s="14" t="s">
        <v>663</v>
      </c>
      <c r="G674" s="14" t="s">
        <v>652</v>
      </c>
      <c r="H674" s="14" t="s">
        <v>1033</v>
      </c>
      <c r="I674" s="14" t="s">
        <v>1384</v>
      </c>
      <c r="J674" s="14" t="s">
        <v>1417</v>
      </c>
      <c r="K674" s="14" t="s">
        <v>1418</v>
      </c>
      <c r="L674" s="14" t="s">
        <v>1040</v>
      </c>
      <c r="O674" s="14" t="s">
        <v>272</v>
      </c>
      <c r="P674" s="14" t="s">
        <v>376</v>
      </c>
      <c r="R674" s="14">
        <v>10</v>
      </c>
      <c r="U674" s="14">
        <f t="shared" si="84"/>
      </c>
      <c r="V674" s="14">
        <f t="shared" si="85"/>
        <v>1</v>
      </c>
      <c r="W674" s="14">
        <f t="shared" si="86"/>
        <v>0</v>
      </c>
      <c r="X674" s="14">
        <f t="shared" si="87"/>
        <v>0</v>
      </c>
      <c r="Y674" s="14">
        <f t="shared" si="88"/>
        <v>0</v>
      </c>
      <c r="Z674" s="14">
        <f t="shared" si="89"/>
        <v>0</v>
      </c>
      <c r="AA674" s="14">
        <f t="shared" si="82"/>
        <v>0</v>
      </c>
      <c r="AB674" s="14">
        <f t="shared" si="83"/>
        <v>0</v>
      </c>
    </row>
    <row r="675" spans="1:28" ht="114.75">
      <c r="A675" s="18" t="s">
        <v>1932</v>
      </c>
      <c r="B675" s="18" t="s">
        <v>2255</v>
      </c>
      <c r="C675" s="30"/>
      <c r="D675" s="14">
        <v>683</v>
      </c>
      <c r="E675" s="14" t="s">
        <v>820</v>
      </c>
      <c r="F675" s="14" t="s">
        <v>508</v>
      </c>
      <c r="G675" s="14" t="s">
        <v>58</v>
      </c>
      <c r="H675" s="14" t="s">
        <v>1949</v>
      </c>
      <c r="I675" s="14" t="s">
        <v>1384</v>
      </c>
      <c r="J675" s="14" t="s">
        <v>509</v>
      </c>
      <c r="K675" s="14" t="s">
        <v>510</v>
      </c>
      <c r="L675" s="14" t="s">
        <v>1657</v>
      </c>
      <c r="N675" s="14">
        <v>683</v>
      </c>
      <c r="O675" s="14" t="s">
        <v>1415</v>
      </c>
      <c r="P675" s="24" t="s">
        <v>1184</v>
      </c>
      <c r="R675" s="14">
        <v>9</v>
      </c>
      <c r="U675" s="14">
        <f t="shared" si="84"/>
      </c>
      <c r="V675" s="14">
        <f t="shared" si="85"/>
        <v>1</v>
      </c>
      <c r="W675" s="14">
        <f t="shared" si="86"/>
        <v>0</v>
      </c>
      <c r="X675" s="14">
        <f t="shared" si="87"/>
        <v>0</v>
      </c>
      <c r="Y675" s="14">
        <f t="shared" si="88"/>
        <v>0</v>
      </c>
      <c r="Z675" s="14">
        <f t="shared" si="89"/>
        <v>0</v>
      </c>
      <c r="AA675" s="14">
        <f t="shared" si="82"/>
        <v>0</v>
      </c>
      <c r="AB675" s="14">
        <f t="shared" si="83"/>
        <v>0</v>
      </c>
    </row>
    <row r="676" spans="1:28" ht="38.25">
      <c r="A676" s="18" t="s">
        <v>1932</v>
      </c>
      <c r="B676" s="18" t="s">
        <v>2255</v>
      </c>
      <c r="C676" s="30"/>
      <c r="D676" s="14">
        <v>997</v>
      </c>
      <c r="E676" s="14" t="s">
        <v>292</v>
      </c>
      <c r="F676" s="14" t="s">
        <v>792</v>
      </c>
      <c r="G676" s="14" t="s">
        <v>793</v>
      </c>
      <c r="H676" s="14" t="s">
        <v>1849</v>
      </c>
      <c r="I676" s="14" t="s">
        <v>1384</v>
      </c>
      <c r="J676" s="14" t="s">
        <v>296</v>
      </c>
      <c r="K676" s="14" t="s">
        <v>297</v>
      </c>
      <c r="L676" s="14" t="s">
        <v>1657</v>
      </c>
      <c r="N676" s="14">
        <v>997</v>
      </c>
      <c r="O676" s="14" t="s">
        <v>272</v>
      </c>
      <c r="P676" s="14" t="s">
        <v>1646</v>
      </c>
      <c r="R676" s="14">
        <v>9</v>
      </c>
      <c r="U676" s="14">
        <f t="shared" si="84"/>
      </c>
      <c r="V676" s="14">
        <f t="shared" si="85"/>
        <v>1</v>
      </c>
      <c r="W676" s="14">
        <f t="shared" si="86"/>
        <v>0</v>
      </c>
      <c r="X676" s="14">
        <f t="shared" si="87"/>
        <v>0</v>
      </c>
      <c r="Y676" s="14">
        <f t="shared" si="88"/>
        <v>0</v>
      </c>
      <c r="Z676" s="14">
        <f t="shared" si="89"/>
        <v>0</v>
      </c>
      <c r="AA676" s="14">
        <f t="shared" si="82"/>
        <v>0</v>
      </c>
      <c r="AB676" s="14">
        <f t="shared" si="83"/>
        <v>0</v>
      </c>
    </row>
    <row r="677" spans="1:28" ht="25.5">
      <c r="A677" s="18" t="s">
        <v>1932</v>
      </c>
      <c r="B677" s="18" t="s">
        <v>2255</v>
      </c>
      <c r="C677" s="30"/>
      <c r="D677" s="14">
        <v>2288</v>
      </c>
      <c r="E677" s="14" t="s">
        <v>2599</v>
      </c>
      <c r="F677" s="14" t="s">
        <v>792</v>
      </c>
      <c r="G677" s="14" t="s">
        <v>793</v>
      </c>
      <c r="H677" s="14" t="s">
        <v>1849</v>
      </c>
      <c r="I677" s="14" t="s">
        <v>1384</v>
      </c>
      <c r="J677" s="14" t="s">
        <v>296</v>
      </c>
      <c r="K677" s="14" t="s">
        <v>297</v>
      </c>
      <c r="L677" s="14" t="s">
        <v>1657</v>
      </c>
      <c r="N677" s="14">
        <v>997</v>
      </c>
      <c r="O677" s="14" t="s">
        <v>272</v>
      </c>
      <c r="P677" s="14" t="s">
        <v>1647</v>
      </c>
      <c r="R677" s="14">
        <v>9</v>
      </c>
      <c r="U677" s="14">
        <f t="shared" si="84"/>
      </c>
      <c r="V677" s="14">
        <f t="shared" si="85"/>
        <v>1</v>
      </c>
      <c r="W677" s="14">
        <f t="shared" si="86"/>
        <v>0</v>
      </c>
      <c r="X677" s="14">
        <f t="shared" si="87"/>
        <v>0</v>
      </c>
      <c r="Y677" s="14">
        <f t="shared" si="88"/>
        <v>0</v>
      </c>
      <c r="Z677" s="14">
        <f t="shared" si="89"/>
        <v>0</v>
      </c>
      <c r="AA677" s="14">
        <f t="shared" si="82"/>
        <v>0</v>
      </c>
      <c r="AB677" s="14">
        <f t="shared" si="83"/>
        <v>0</v>
      </c>
    </row>
    <row r="678" spans="1:28" ht="89.25">
      <c r="A678" s="18" t="s">
        <v>1932</v>
      </c>
      <c r="B678" s="18" t="s">
        <v>2255</v>
      </c>
      <c r="C678" s="30"/>
      <c r="D678" s="14">
        <v>1537</v>
      </c>
      <c r="E678" s="14" t="s">
        <v>1628</v>
      </c>
      <c r="F678" s="14" t="s">
        <v>1675</v>
      </c>
      <c r="G678" s="14" t="s">
        <v>1844</v>
      </c>
      <c r="H678" s="14" t="s">
        <v>1849</v>
      </c>
      <c r="I678" s="14" t="s">
        <v>1384</v>
      </c>
      <c r="J678" s="14" t="s">
        <v>2292</v>
      </c>
      <c r="K678" s="14" t="s">
        <v>2293</v>
      </c>
      <c r="L678" s="14" t="s">
        <v>1657</v>
      </c>
      <c r="N678" s="14">
        <v>1485</v>
      </c>
      <c r="O678" s="14" t="s">
        <v>272</v>
      </c>
      <c r="P678" s="14" t="s">
        <v>1645</v>
      </c>
      <c r="R678" s="14">
        <v>9</v>
      </c>
      <c r="U678" s="14">
        <f t="shared" si="84"/>
      </c>
      <c r="V678" s="14">
        <f t="shared" si="85"/>
        <v>1</v>
      </c>
      <c r="W678" s="14">
        <f t="shared" si="86"/>
        <v>0</v>
      </c>
      <c r="X678" s="14">
        <f t="shared" si="87"/>
        <v>0</v>
      </c>
      <c r="Y678" s="14">
        <f t="shared" si="88"/>
        <v>0</v>
      </c>
      <c r="Z678" s="14">
        <f t="shared" si="89"/>
        <v>0</v>
      </c>
      <c r="AA678" s="14">
        <f t="shared" si="82"/>
        <v>0</v>
      </c>
      <c r="AB678" s="14">
        <f t="shared" si="83"/>
        <v>0</v>
      </c>
    </row>
    <row r="679" spans="1:28" ht="25.5">
      <c r="A679" s="18" t="s">
        <v>1932</v>
      </c>
      <c r="B679" s="18" t="s">
        <v>2255</v>
      </c>
      <c r="C679" s="30"/>
      <c r="D679" s="14">
        <v>2329</v>
      </c>
      <c r="E679" s="14" t="s">
        <v>2599</v>
      </c>
      <c r="F679" s="14" t="s">
        <v>608</v>
      </c>
      <c r="G679" s="14" t="s">
        <v>1851</v>
      </c>
      <c r="H679" s="14" t="s">
        <v>1716</v>
      </c>
      <c r="I679" s="14" t="s">
        <v>1384</v>
      </c>
      <c r="J679" s="14" t="s">
        <v>1275</v>
      </c>
      <c r="K679" s="14" t="s">
        <v>1276</v>
      </c>
      <c r="L679" s="14" t="s">
        <v>1657</v>
      </c>
      <c r="N679" s="14">
        <v>1588</v>
      </c>
      <c r="O679" s="14" t="s">
        <v>1415</v>
      </c>
      <c r="P679" s="14" t="s">
        <v>1643</v>
      </c>
      <c r="R679" s="14">
        <v>9</v>
      </c>
      <c r="U679" s="14">
        <f t="shared" si="84"/>
      </c>
      <c r="V679" s="14">
        <f t="shared" si="85"/>
        <v>1</v>
      </c>
      <c r="W679" s="14">
        <f t="shared" si="86"/>
        <v>0</v>
      </c>
      <c r="X679" s="14">
        <f t="shared" si="87"/>
        <v>0</v>
      </c>
      <c r="Y679" s="14">
        <f t="shared" si="88"/>
        <v>0</v>
      </c>
      <c r="Z679" s="14">
        <f t="shared" si="89"/>
        <v>0</v>
      </c>
      <c r="AA679" s="14">
        <f t="shared" si="82"/>
        <v>0</v>
      </c>
      <c r="AB679" s="14">
        <f t="shared" si="83"/>
        <v>0</v>
      </c>
    </row>
    <row r="680" spans="1:28" ht="127.5">
      <c r="A680" s="18" t="s">
        <v>1932</v>
      </c>
      <c r="B680" s="18" t="s">
        <v>2255</v>
      </c>
      <c r="C680" s="30"/>
      <c r="D680" s="14">
        <v>1588</v>
      </c>
      <c r="E680" s="14" t="s">
        <v>1478</v>
      </c>
      <c r="F680" s="14"/>
      <c r="G680" s="14" t="s">
        <v>61</v>
      </c>
      <c r="H680" s="14" t="s">
        <v>1941</v>
      </c>
      <c r="I680" s="14" t="s">
        <v>1384</v>
      </c>
      <c r="J680" s="14" t="s">
        <v>1246</v>
      </c>
      <c r="K680" s="14" t="s">
        <v>1246</v>
      </c>
      <c r="L680" s="14" t="s">
        <v>1657</v>
      </c>
      <c r="N680" s="14">
        <v>1588</v>
      </c>
      <c r="O680" s="14" t="s">
        <v>272</v>
      </c>
      <c r="P680" s="14" t="s">
        <v>1649</v>
      </c>
      <c r="R680" s="14">
        <v>9</v>
      </c>
      <c r="U680" s="14">
        <f t="shared" si="84"/>
      </c>
      <c r="V680" s="14">
        <f t="shared" si="85"/>
        <v>1</v>
      </c>
      <c r="W680" s="14">
        <f t="shared" si="86"/>
        <v>0</v>
      </c>
      <c r="X680" s="14">
        <f t="shared" si="87"/>
        <v>0</v>
      </c>
      <c r="Y680" s="14">
        <f t="shared" si="88"/>
        <v>0</v>
      </c>
      <c r="Z680" s="14">
        <f t="shared" si="89"/>
        <v>0</v>
      </c>
      <c r="AA680" s="14">
        <f t="shared" si="82"/>
        <v>0</v>
      </c>
      <c r="AB680" s="14">
        <f t="shared" si="83"/>
        <v>0</v>
      </c>
    </row>
    <row r="681" spans="1:28" ht="153">
      <c r="A681" s="18" t="s">
        <v>1932</v>
      </c>
      <c r="B681" s="18" t="s">
        <v>2255</v>
      </c>
      <c r="C681" s="30"/>
      <c r="D681" s="14">
        <v>1933</v>
      </c>
      <c r="E681" s="14" t="s">
        <v>842</v>
      </c>
      <c r="F681" s="14" t="s">
        <v>59</v>
      </c>
      <c r="G681" s="14" t="s">
        <v>58</v>
      </c>
      <c r="H681" s="14" t="s">
        <v>1717</v>
      </c>
      <c r="I681" s="14" t="s">
        <v>1384</v>
      </c>
      <c r="J681" s="14" t="s">
        <v>1914</v>
      </c>
      <c r="K681" s="14" t="s">
        <v>1913</v>
      </c>
      <c r="L681" s="14" t="s">
        <v>1657</v>
      </c>
      <c r="N681" s="14">
        <v>1931</v>
      </c>
      <c r="O681" s="14" t="s">
        <v>1415</v>
      </c>
      <c r="P681" s="14" t="s">
        <v>1642</v>
      </c>
      <c r="R681" s="14">
        <v>9</v>
      </c>
      <c r="U681" s="14">
        <f t="shared" si="84"/>
      </c>
      <c r="V681" s="14">
        <f t="shared" si="85"/>
        <v>1</v>
      </c>
      <c r="W681" s="14">
        <f t="shared" si="86"/>
        <v>0</v>
      </c>
      <c r="X681" s="14">
        <f t="shared" si="87"/>
        <v>0</v>
      </c>
      <c r="Y681" s="14">
        <f t="shared" si="88"/>
        <v>0</v>
      </c>
      <c r="Z681" s="14">
        <f t="shared" si="89"/>
        <v>0</v>
      </c>
      <c r="AA681" s="14">
        <f t="shared" si="82"/>
        <v>0</v>
      </c>
      <c r="AB681" s="14">
        <f t="shared" si="83"/>
        <v>0</v>
      </c>
    </row>
    <row r="682" spans="1:28" ht="89.25">
      <c r="A682" s="18" t="s">
        <v>1932</v>
      </c>
      <c r="B682" s="18" t="s">
        <v>2255</v>
      </c>
      <c r="C682" s="30"/>
      <c r="D682" s="14">
        <v>1407</v>
      </c>
      <c r="E682" s="14" t="s">
        <v>121</v>
      </c>
      <c r="F682" s="14" t="s">
        <v>1218</v>
      </c>
      <c r="G682" s="14" t="s">
        <v>223</v>
      </c>
      <c r="H682" s="14" t="s">
        <v>1836</v>
      </c>
      <c r="I682" s="14" t="s">
        <v>1951</v>
      </c>
      <c r="J682" s="14" t="s">
        <v>2033</v>
      </c>
      <c r="K682" s="14" t="s">
        <v>2030</v>
      </c>
      <c r="L682" s="14" t="s">
        <v>1657</v>
      </c>
      <c r="O682" s="14" t="s">
        <v>272</v>
      </c>
      <c r="P682" s="14" t="s">
        <v>1648</v>
      </c>
      <c r="R682" s="14">
        <v>9</v>
      </c>
      <c r="U682" s="14">
        <f t="shared" si="84"/>
      </c>
      <c r="V682" s="14">
        <f t="shared" si="85"/>
        <v>1</v>
      </c>
      <c r="W682" s="14">
        <f t="shared" si="86"/>
        <v>0</v>
      </c>
      <c r="X682" s="14">
        <f t="shared" si="87"/>
        <v>0</v>
      </c>
      <c r="Y682" s="14">
        <f t="shared" si="88"/>
        <v>0</v>
      </c>
      <c r="Z682" s="14">
        <f t="shared" si="89"/>
        <v>0</v>
      </c>
      <c r="AA682" s="14">
        <f t="shared" si="82"/>
        <v>0</v>
      </c>
      <c r="AB682" s="14">
        <f t="shared" si="83"/>
        <v>0</v>
      </c>
    </row>
    <row r="683" spans="1:28" ht="76.5">
      <c r="A683" s="18" t="s">
        <v>1932</v>
      </c>
      <c r="B683" s="18" t="s">
        <v>2255</v>
      </c>
      <c r="C683" s="30"/>
      <c r="D683" s="14">
        <v>1625</v>
      </c>
      <c r="E683" s="14" t="s">
        <v>1059</v>
      </c>
      <c r="F683" s="14" t="s">
        <v>974</v>
      </c>
      <c r="G683" s="14" t="s">
        <v>975</v>
      </c>
      <c r="H683" s="14" t="s">
        <v>1940</v>
      </c>
      <c r="I683" s="14" t="s">
        <v>1384</v>
      </c>
      <c r="J683" s="14" t="s">
        <v>1072</v>
      </c>
      <c r="K683" s="14" t="s">
        <v>607</v>
      </c>
      <c r="L683" s="14" t="s">
        <v>1657</v>
      </c>
      <c r="O683" s="14" t="s">
        <v>272</v>
      </c>
      <c r="P683" s="14" t="s">
        <v>1644</v>
      </c>
      <c r="R683" s="14">
        <v>9</v>
      </c>
      <c r="U683" s="14">
        <f t="shared" si="84"/>
      </c>
      <c r="V683" s="14">
        <f t="shared" si="85"/>
        <v>1</v>
      </c>
      <c r="W683" s="14">
        <f t="shared" si="86"/>
        <v>0</v>
      </c>
      <c r="X683" s="14">
        <f t="shared" si="87"/>
        <v>0</v>
      </c>
      <c r="Y683" s="14">
        <f t="shared" si="88"/>
        <v>0</v>
      </c>
      <c r="Z683" s="14">
        <f t="shared" si="89"/>
        <v>0</v>
      </c>
      <c r="AA683" s="14">
        <f t="shared" si="82"/>
        <v>0</v>
      </c>
      <c r="AB683" s="14">
        <f t="shared" si="83"/>
        <v>0</v>
      </c>
    </row>
    <row r="684" spans="1:28" ht="191.25">
      <c r="A684" s="18" t="s">
        <v>1932</v>
      </c>
      <c r="B684" s="18" t="s">
        <v>2255</v>
      </c>
      <c r="C684" s="30"/>
      <c r="D684" s="14">
        <v>470</v>
      </c>
      <c r="E684" s="14" t="s">
        <v>990</v>
      </c>
      <c r="F684" s="14" t="s">
        <v>177</v>
      </c>
      <c r="G684" s="14"/>
      <c r="H684" s="14"/>
      <c r="I684" s="14" t="s">
        <v>1384</v>
      </c>
      <c r="J684" s="14" t="s">
        <v>866</v>
      </c>
      <c r="K684" s="14" t="s">
        <v>1772</v>
      </c>
      <c r="L684" s="14" t="s">
        <v>1657</v>
      </c>
      <c r="N684" s="14">
        <v>470</v>
      </c>
      <c r="O684" s="14" t="s">
        <v>272</v>
      </c>
      <c r="P684" s="14" t="s">
        <v>1064</v>
      </c>
      <c r="R684" s="14">
        <v>8</v>
      </c>
      <c r="U684" s="14">
        <f t="shared" si="84"/>
      </c>
      <c r="V684" s="14">
        <f t="shared" si="85"/>
        <v>1</v>
      </c>
      <c r="W684" s="14">
        <f t="shared" si="86"/>
        <v>0</v>
      </c>
      <c r="X684" s="14">
        <f t="shared" si="87"/>
        <v>0</v>
      </c>
      <c r="Y684" s="14">
        <f t="shared" si="88"/>
        <v>0</v>
      </c>
      <c r="Z684" s="14">
        <f t="shared" si="89"/>
        <v>0</v>
      </c>
      <c r="AA684" s="14">
        <f t="shared" si="82"/>
        <v>0</v>
      </c>
      <c r="AB684" s="14">
        <f t="shared" si="83"/>
        <v>0</v>
      </c>
    </row>
    <row r="685" spans="1:28" ht="140.25">
      <c r="A685" s="18" t="s">
        <v>1932</v>
      </c>
      <c r="B685" s="18" t="s">
        <v>2255</v>
      </c>
      <c r="C685" s="30"/>
      <c r="D685" s="14">
        <v>471</v>
      </c>
      <c r="E685" s="14" t="s">
        <v>990</v>
      </c>
      <c r="F685" s="14" t="s">
        <v>177</v>
      </c>
      <c r="G685" s="14"/>
      <c r="H685" s="14"/>
      <c r="I685" s="14" t="s">
        <v>1384</v>
      </c>
      <c r="J685" s="14" t="s">
        <v>1773</v>
      </c>
      <c r="K685" s="14" t="s">
        <v>1044</v>
      </c>
      <c r="L685" s="14" t="s">
        <v>1657</v>
      </c>
      <c r="N685" s="14">
        <v>470</v>
      </c>
      <c r="O685" s="14" t="s">
        <v>272</v>
      </c>
      <c r="P685" s="14" t="s">
        <v>1065</v>
      </c>
      <c r="R685" s="14">
        <v>8</v>
      </c>
      <c r="U685" s="14">
        <f t="shared" si="84"/>
      </c>
      <c r="V685" s="14">
        <f t="shared" si="85"/>
        <v>1</v>
      </c>
      <c r="W685" s="14">
        <f t="shared" si="86"/>
        <v>0</v>
      </c>
      <c r="X685" s="14">
        <f t="shared" si="87"/>
        <v>0</v>
      </c>
      <c r="Y685" s="14">
        <f t="shared" si="88"/>
        <v>0</v>
      </c>
      <c r="Z685" s="14">
        <f t="shared" si="89"/>
        <v>0</v>
      </c>
      <c r="AA685" s="14">
        <f t="shared" si="82"/>
        <v>0</v>
      </c>
      <c r="AB685" s="14">
        <f t="shared" si="83"/>
        <v>0</v>
      </c>
    </row>
    <row r="686" spans="1:28" ht="191.25">
      <c r="A686" s="18" t="s">
        <v>1932</v>
      </c>
      <c r="B686" s="18" t="s">
        <v>2255</v>
      </c>
      <c r="C686" s="30"/>
      <c r="D686" s="14">
        <v>491</v>
      </c>
      <c r="E686" s="14" t="s">
        <v>990</v>
      </c>
      <c r="F686" s="14" t="s">
        <v>177</v>
      </c>
      <c r="G686" s="14"/>
      <c r="H686" s="14"/>
      <c r="I686" s="14" t="s">
        <v>1384</v>
      </c>
      <c r="J686" s="14" t="s">
        <v>866</v>
      </c>
      <c r="K686" s="14" t="s">
        <v>1772</v>
      </c>
      <c r="L686" s="14" t="s">
        <v>1657</v>
      </c>
      <c r="N686" s="14">
        <v>470</v>
      </c>
      <c r="O686" s="14" t="s">
        <v>272</v>
      </c>
      <c r="P686" s="14" t="s">
        <v>1065</v>
      </c>
      <c r="R686" s="14">
        <v>8</v>
      </c>
      <c r="U686" s="14">
        <f t="shared" si="84"/>
      </c>
      <c r="V686" s="14">
        <f t="shared" si="85"/>
        <v>1</v>
      </c>
      <c r="W686" s="14">
        <f t="shared" si="86"/>
        <v>0</v>
      </c>
      <c r="X686" s="14">
        <f t="shared" si="87"/>
        <v>0</v>
      </c>
      <c r="Y686" s="14">
        <f t="shared" si="88"/>
        <v>0</v>
      </c>
      <c r="Z686" s="14">
        <f t="shared" si="89"/>
        <v>0</v>
      </c>
      <c r="AA686" s="14">
        <f t="shared" si="82"/>
        <v>0</v>
      </c>
      <c r="AB686" s="14">
        <f t="shared" si="83"/>
        <v>0</v>
      </c>
    </row>
    <row r="687" spans="1:28" ht="140.25">
      <c r="A687" s="18" t="s">
        <v>1932</v>
      </c>
      <c r="B687" s="18" t="s">
        <v>2255</v>
      </c>
      <c r="C687" s="30"/>
      <c r="D687" s="14">
        <v>492</v>
      </c>
      <c r="E687" s="14" t="s">
        <v>990</v>
      </c>
      <c r="F687" s="14" t="s">
        <v>177</v>
      </c>
      <c r="G687" s="14"/>
      <c r="H687" s="14"/>
      <c r="I687" s="14" t="s">
        <v>1384</v>
      </c>
      <c r="J687" s="14" t="s">
        <v>1773</v>
      </c>
      <c r="K687" s="14" t="s">
        <v>1044</v>
      </c>
      <c r="L687" s="14" t="s">
        <v>1657</v>
      </c>
      <c r="N687" s="14">
        <v>470</v>
      </c>
      <c r="O687" s="14" t="s">
        <v>272</v>
      </c>
      <c r="P687" s="14" t="s">
        <v>1065</v>
      </c>
      <c r="R687" s="14">
        <v>8</v>
      </c>
      <c r="U687" s="14">
        <f t="shared" si="84"/>
      </c>
      <c r="V687" s="14">
        <f t="shared" si="85"/>
        <v>1</v>
      </c>
      <c r="W687" s="14">
        <f t="shared" si="86"/>
        <v>0</v>
      </c>
      <c r="X687" s="14">
        <f t="shared" si="87"/>
        <v>0</v>
      </c>
      <c r="Y687" s="14">
        <f t="shared" si="88"/>
        <v>0</v>
      </c>
      <c r="Z687" s="14">
        <f t="shared" si="89"/>
        <v>0</v>
      </c>
      <c r="AA687" s="14">
        <f t="shared" si="82"/>
        <v>0</v>
      </c>
      <c r="AB687" s="14">
        <f t="shared" si="83"/>
        <v>0</v>
      </c>
    </row>
    <row r="688" spans="1:28" ht="63.75">
      <c r="A688" s="18" t="s">
        <v>1932</v>
      </c>
      <c r="B688" s="18" t="s">
        <v>2255</v>
      </c>
      <c r="C688" s="30"/>
      <c r="D688" s="14">
        <v>477</v>
      </c>
      <c r="E688" s="14" t="s">
        <v>990</v>
      </c>
      <c r="F688" s="14" t="s">
        <v>1675</v>
      </c>
      <c r="G688" s="14"/>
      <c r="H688" s="14"/>
      <c r="I688" s="14" t="s">
        <v>1384</v>
      </c>
      <c r="J688" s="14" t="s">
        <v>1676</v>
      </c>
      <c r="K688" s="14" t="s">
        <v>1678</v>
      </c>
      <c r="L688" s="14" t="s">
        <v>1657</v>
      </c>
      <c r="N688" s="14">
        <v>477</v>
      </c>
      <c r="O688" s="14" t="s">
        <v>272</v>
      </c>
      <c r="P688" s="14" t="s">
        <v>1435</v>
      </c>
      <c r="R688" s="14">
        <v>8</v>
      </c>
      <c r="U688" s="14">
        <f t="shared" si="84"/>
      </c>
      <c r="V688" s="14">
        <f t="shared" si="85"/>
        <v>1</v>
      </c>
      <c r="W688" s="14">
        <f t="shared" si="86"/>
        <v>0</v>
      </c>
      <c r="X688" s="14">
        <f t="shared" si="87"/>
        <v>0</v>
      </c>
      <c r="Y688" s="14">
        <f t="shared" si="88"/>
        <v>0</v>
      </c>
      <c r="Z688" s="14">
        <f t="shared" si="89"/>
        <v>0</v>
      </c>
      <c r="AA688" s="14">
        <f t="shared" si="82"/>
        <v>0</v>
      </c>
      <c r="AB688" s="14">
        <f t="shared" si="83"/>
        <v>0</v>
      </c>
    </row>
    <row r="689" spans="1:28" ht="63.75">
      <c r="A689" s="18" t="s">
        <v>1932</v>
      </c>
      <c r="B689" s="18" t="s">
        <v>2255</v>
      </c>
      <c r="C689" s="30"/>
      <c r="D689" s="14">
        <v>498</v>
      </c>
      <c r="E689" s="14" t="s">
        <v>990</v>
      </c>
      <c r="F689" s="14" t="s">
        <v>1675</v>
      </c>
      <c r="G689" s="14"/>
      <c r="H689" s="14"/>
      <c r="I689" s="14" t="s">
        <v>1384</v>
      </c>
      <c r="J689" s="14" t="s">
        <v>1676</v>
      </c>
      <c r="K689" s="14" t="s">
        <v>1678</v>
      </c>
      <c r="L689" s="14" t="s">
        <v>1657</v>
      </c>
      <c r="N689" s="14">
        <v>477</v>
      </c>
      <c r="O689" s="14" t="s">
        <v>272</v>
      </c>
      <c r="P689" s="14" t="s">
        <v>1435</v>
      </c>
      <c r="R689" s="14">
        <v>8</v>
      </c>
      <c r="U689" s="14">
        <f t="shared" si="84"/>
      </c>
      <c r="V689" s="14">
        <f t="shared" si="85"/>
        <v>1</v>
      </c>
      <c r="W689" s="14">
        <f t="shared" si="86"/>
        <v>0</v>
      </c>
      <c r="X689" s="14">
        <f t="shared" si="87"/>
        <v>0</v>
      </c>
      <c r="Y689" s="14">
        <f t="shared" si="88"/>
        <v>0</v>
      </c>
      <c r="Z689" s="14">
        <f t="shared" si="89"/>
        <v>0</v>
      </c>
      <c r="AA689" s="14">
        <f t="shared" si="82"/>
        <v>0</v>
      </c>
      <c r="AB689" s="14">
        <f t="shared" si="83"/>
        <v>0</v>
      </c>
    </row>
    <row r="690" spans="1:28" ht="114.75">
      <c r="A690" s="18" t="s">
        <v>1932</v>
      </c>
      <c r="B690" s="18" t="s">
        <v>2255</v>
      </c>
      <c r="C690" s="30"/>
      <c r="D690" s="14">
        <v>478</v>
      </c>
      <c r="E690" s="14" t="s">
        <v>990</v>
      </c>
      <c r="F690" s="14" t="s">
        <v>1679</v>
      </c>
      <c r="G690" s="14"/>
      <c r="H690" s="14"/>
      <c r="I690" s="14" t="s">
        <v>1384</v>
      </c>
      <c r="J690" s="14" t="s">
        <v>1680</v>
      </c>
      <c r="K690" s="14" t="s">
        <v>1681</v>
      </c>
      <c r="L690" s="14" t="s">
        <v>1657</v>
      </c>
      <c r="N690" s="14">
        <v>478</v>
      </c>
      <c r="O690" s="14" t="s">
        <v>272</v>
      </c>
      <c r="P690" s="14" t="s">
        <v>1066</v>
      </c>
      <c r="R690" s="14">
        <v>8</v>
      </c>
      <c r="U690" s="14">
        <f t="shared" si="84"/>
      </c>
      <c r="V690" s="14">
        <f t="shared" si="85"/>
        <v>1</v>
      </c>
      <c r="W690" s="14">
        <f t="shared" si="86"/>
        <v>0</v>
      </c>
      <c r="X690" s="14">
        <f t="shared" si="87"/>
        <v>0</v>
      </c>
      <c r="Y690" s="14">
        <f t="shared" si="88"/>
        <v>0</v>
      </c>
      <c r="Z690" s="14">
        <f t="shared" si="89"/>
        <v>0</v>
      </c>
      <c r="AA690" s="14">
        <f t="shared" si="82"/>
        <v>0</v>
      </c>
      <c r="AB690" s="14">
        <f t="shared" si="83"/>
        <v>0</v>
      </c>
    </row>
    <row r="691" spans="1:28" ht="38.25">
      <c r="A691" s="18" t="s">
        <v>1932</v>
      </c>
      <c r="B691" s="18" t="s">
        <v>2255</v>
      </c>
      <c r="C691" s="30"/>
      <c r="D691" s="14">
        <v>499</v>
      </c>
      <c r="E691" s="14" t="s">
        <v>990</v>
      </c>
      <c r="F691" s="14" t="s">
        <v>1679</v>
      </c>
      <c r="G691" s="14"/>
      <c r="H691" s="14"/>
      <c r="I691" s="14" t="s">
        <v>1384</v>
      </c>
      <c r="J691" s="14" t="s">
        <v>1680</v>
      </c>
      <c r="K691" s="14" t="s">
        <v>1681</v>
      </c>
      <c r="L691" s="14" t="s">
        <v>1657</v>
      </c>
      <c r="N691" s="14">
        <v>478</v>
      </c>
      <c r="O691" s="14" t="s">
        <v>272</v>
      </c>
      <c r="P691" s="14" t="s">
        <v>1067</v>
      </c>
      <c r="R691" s="14">
        <v>8</v>
      </c>
      <c r="U691" s="14">
        <f t="shared" si="84"/>
      </c>
      <c r="V691" s="14">
        <f t="shared" si="85"/>
        <v>1</v>
      </c>
      <c r="W691" s="14">
        <f t="shared" si="86"/>
        <v>0</v>
      </c>
      <c r="X691" s="14">
        <f t="shared" si="87"/>
        <v>0</v>
      </c>
      <c r="Y691" s="14">
        <f t="shared" si="88"/>
        <v>0</v>
      </c>
      <c r="Z691" s="14">
        <f t="shared" si="89"/>
        <v>0</v>
      </c>
      <c r="AA691" s="14">
        <f t="shared" si="82"/>
        <v>0</v>
      </c>
      <c r="AB691" s="14">
        <f t="shared" si="83"/>
        <v>0</v>
      </c>
    </row>
    <row r="692" spans="1:28" ht="76.5">
      <c r="A692" s="18" t="s">
        <v>1932</v>
      </c>
      <c r="B692" s="18" t="s">
        <v>2255</v>
      </c>
      <c r="C692" s="30"/>
      <c r="D692" s="14">
        <v>479</v>
      </c>
      <c r="E692" s="14" t="s">
        <v>990</v>
      </c>
      <c r="F692" s="14" t="s">
        <v>1682</v>
      </c>
      <c r="G692" s="14"/>
      <c r="H692" s="14"/>
      <c r="I692" s="14" t="s">
        <v>1384</v>
      </c>
      <c r="J692" s="14" t="s">
        <v>2495</v>
      </c>
      <c r="K692" s="14" t="s">
        <v>2496</v>
      </c>
      <c r="L692" s="14" t="s">
        <v>1657</v>
      </c>
      <c r="N692" s="14">
        <v>479</v>
      </c>
      <c r="O692" s="14" t="s">
        <v>1961</v>
      </c>
      <c r="P692" s="14" t="s">
        <v>1068</v>
      </c>
      <c r="R692" s="14">
        <v>8</v>
      </c>
      <c r="U692" s="14">
        <f t="shared" si="84"/>
      </c>
      <c r="V692" s="14">
        <f t="shared" si="85"/>
        <v>1</v>
      </c>
      <c r="W692" s="14">
        <f t="shared" si="86"/>
        <v>0</v>
      </c>
      <c r="X692" s="14">
        <f t="shared" si="87"/>
        <v>0</v>
      </c>
      <c r="Y692" s="14">
        <f t="shared" si="88"/>
        <v>0</v>
      </c>
      <c r="Z692" s="14">
        <f t="shared" si="89"/>
        <v>0</v>
      </c>
      <c r="AA692" s="14">
        <f t="shared" si="82"/>
        <v>0</v>
      </c>
      <c r="AB692" s="14">
        <f t="shared" si="83"/>
        <v>0</v>
      </c>
    </row>
    <row r="693" spans="1:28" ht="76.5">
      <c r="A693" s="18" t="s">
        <v>1932</v>
      </c>
      <c r="B693" s="18" t="s">
        <v>2255</v>
      </c>
      <c r="C693" s="30"/>
      <c r="D693" s="14">
        <v>500</v>
      </c>
      <c r="E693" s="14" t="s">
        <v>990</v>
      </c>
      <c r="F693" s="14" t="s">
        <v>1682</v>
      </c>
      <c r="G693" s="14"/>
      <c r="H693" s="14"/>
      <c r="I693" s="14" t="s">
        <v>1384</v>
      </c>
      <c r="J693" s="14" t="s">
        <v>2495</v>
      </c>
      <c r="K693" s="14" t="s">
        <v>2496</v>
      </c>
      <c r="L693" s="14" t="s">
        <v>1657</v>
      </c>
      <c r="N693" s="14">
        <v>479</v>
      </c>
      <c r="O693" s="14" t="s">
        <v>1961</v>
      </c>
      <c r="P693" s="14" t="s">
        <v>1069</v>
      </c>
      <c r="R693" s="14">
        <v>8</v>
      </c>
      <c r="U693" s="14">
        <f t="shared" si="84"/>
      </c>
      <c r="V693" s="14">
        <f t="shared" si="85"/>
        <v>1</v>
      </c>
      <c r="W693" s="14">
        <f t="shared" si="86"/>
        <v>0</v>
      </c>
      <c r="X693" s="14">
        <f t="shared" si="87"/>
        <v>0</v>
      </c>
      <c r="Y693" s="14">
        <f t="shared" si="88"/>
        <v>0</v>
      </c>
      <c r="Z693" s="14">
        <f t="shared" si="89"/>
        <v>0</v>
      </c>
      <c r="AA693" s="14">
        <f t="shared" si="82"/>
        <v>0</v>
      </c>
      <c r="AB693" s="14">
        <f t="shared" si="83"/>
        <v>0</v>
      </c>
    </row>
    <row r="694" spans="1:28" ht="165.75">
      <c r="A694" s="18" t="s">
        <v>1932</v>
      </c>
      <c r="B694" s="18" t="s">
        <v>2255</v>
      </c>
      <c r="C694" s="30"/>
      <c r="D694" s="14">
        <v>482</v>
      </c>
      <c r="E694" s="14" t="s">
        <v>990</v>
      </c>
      <c r="F694" s="14" t="s">
        <v>1413</v>
      </c>
      <c r="G694" s="14"/>
      <c r="H694" s="14"/>
      <c r="I694" s="14" t="s">
        <v>1384</v>
      </c>
      <c r="J694" s="14" t="s">
        <v>1414</v>
      </c>
      <c r="K694" s="14" t="s">
        <v>1329</v>
      </c>
      <c r="L694" s="14" t="s">
        <v>1041</v>
      </c>
      <c r="N694" s="14">
        <v>482</v>
      </c>
      <c r="O694" s="14" t="s">
        <v>272</v>
      </c>
      <c r="P694" s="14" t="s">
        <v>1176</v>
      </c>
      <c r="R694" s="14">
        <v>8</v>
      </c>
      <c r="U694" s="14">
        <f t="shared" si="84"/>
      </c>
      <c r="V694" s="14">
        <f t="shared" si="85"/>
        <v>1</v>
      </c>
      <c r="W694" s="14">
        <f t="shared" si="86"/>
        <v>0</v>
      </c>
      <c r="X694" s="14">
        <f t="shared" si="87"/>
        <v>0</v>
      </c>
      <c r="Y694" s="14">
        <f t="shared" si="88"/>
        <v>0</v>
      </c>
      <c r="Z694" s="14">
        <f t="shared" si="89"/>
        <v>0</v>
      </c>
      <c r="AA694" s="14">
        <f t="shared" si="82"/>
        <v>0</v>
      </c>
      <c r="AB694" s="14">
        <f t="shared" si="83"/>
        <v>0</v>
      </c>
    </row>
    <row r="695" spans="1:28" ht="76.5">
      <c r="A695" s="18" t="s">
        <v>1932</v>
      </c>
      <c r="B695" s="18" t="s">
        <v>2255</v>
      </c>
      <c r="C695" s="30"/>
      <c r="D695" s="14">
        <v>503</v>
      </c>
      <c r="E695" s="14" t="s">
        <v>990</v>
      </c>
      <c r="F695" s="14" t="s">
        <v>1413</v>
      </c>
      <c r="G695" s="14"/>
      <c r="H695" s="14"/>
      <c r="I695" s="14" t="s">
        <v>1384</v>
      </c>
      <c r="J695" s="14" t="s">
        <v>1414</v>
      </c>
      <c r="K695" s="14" t="s">
        <v>1329</v>
      </c>
      <c r="L695" s="14" t="s">
        <v>1041</v>
      </c>
      <c r="N695" s="14">
        <v>482</v>
      </c>
      <c r="O695" s="14" t="s">
        <v>272</v>
      </c>
      <c r="P695" s="14" t="s">
        <v>2433</v>
      </c>
      <c r="R695" s="14">
        <v>8</v>
      </c>
      <c r="U695" s="14">
        <f t="shared" si="84"/>
      </c>
      <c r="V695" s="14">
        <f t="shared" si="85"/>
        <v>1</v>
      </c>
      <c r="W695" s="14">
        <f t="shared" si="86"/>
        <v>0</v>
      </c>
      <c r="X695" s="14">
        <f t="shared" si="87"/>
        <v>0</v>
      </c>
      <c r="Y695" s="14">
        <f t="shared" si="88"/>
        <v>0</v>
      </c>
      <c r="Z695" s="14">
        <f t="shared" si="89"/>
        <v>0</v>
      </c>
      <c r="AA695" s="14">
        <f t="shared" si="82"/>
        <v>0</v>
      </c>
      <c r="AB695" s="14">
        <f t="shared" si="83"/>
        <v>0</v>
      </c>
    </row>
    <row r="696" spans="1:28" ht="63.75">
      <c r="A696" s="18" t="s">
        <v>1932</v>
      </c>
      <c r="B696" s="18" t="s">
        <v>2255</v>
      </c>
      <c r="C696" s="30"/>
      <c r="D696" s="14">
        <v>1734</v>
      </c>
      <c r="E696" s="14" t="s">
        <v>933</v>
      </c>
      <c r="F696" s="14" t="s">
        <v>446</v>
      </c>
      <c r="G696" s="14" t="s">
        <v>87</v>
      </c>
      <c r="H696" s="14" t="s">
        <v>1715</v>
      </c>
      <c r="I696" s="14" t="s">
        <v>1384</v>
      </c>
      <c r="J696" s="14" t="s">
        <v>1458</v>
      </c>
      <c r="K696" s="14" t="s">
        <v>1459</v>
      </c>
      <c r="L696" s="14" t="s">
        <v>1126</v>
      </c>
      <c r="N696" s="14">
        <v>648</v>
      </c>
      <c r="O696" s="14" t="s">
        <v>272</v>
      </c>
      <c r="P696" s="14" t="s">
        <v>1816</v>
      </c>
      <c r="R696" s="14">
        <v>8</v>
      </c>
      <c r="U696" s="14">
        <f t="shared" si="84"/>
      </c>
      <c r="V696" s="14">
        <f t="shared" si="85"/>
        <v>1</v>
      </c>
      <c r="W696" s="14">
        <f t="shared" si="86"/>
        <v>0</v>
      </c>
      <c r="X696" s="14">
        <f t="shared" si="87"/>
        <v>0</v>
      </c>
      <c r="Y696" s="14">
        <f t="shared" si="88"/>
        <v>0</v>
      </c>
      <c r="Z696" s="14">
        <f t="shared" si="89"/>
        <v>0</v>
      </c>
      <c r="AA696" s="14">
        <f t="shared" si="82"/>
        <v>0</v>
      </c>
      <c r="AB696" s="14">
        <f t="shared" si="83"/>
        <v>0</v>
      </c>
    </row>
    <row r="697" spans="1:28" ht="204">
      <c r="A697" s="18" t="s">
        <v>1932</v>
      </c>
      <c r="B697" s="18" t="s">
        <v>2255</v>
      </c>
      <c r="C697" s="30"/>
      <c r="D697" s="14">
        <v>1437</v>
      </c>
      <c r="E697" s="14" t="s">
        <v>2156</v>
      </c>
      <c r="F697" s="14" t="s">
        <v>698</v>
      </c>
      <c r="G697" s="14" t="s">
        <v>80</v>
      </c>
      <c r="H697" s="14" t="s">
        <v>652</v>
      </c>
      <c r="I697" s="14" t="s">
        <v>1384</v>
      </c>
      <c r="J697" s="14" t="s">
        <v>1305</v>
      </c>
      <c r="K697" s="14" t="s">
        <v>1306</v>
      </c>
      <c r="L697" s="14" t="s">
        <v>1041</v>
      </c>
      <c r="N697" s="14">
        <v>1437</v>
      </c>
      <c r="O697" s="14" t="s">
        <v>272</v>
      </c>
      <c r="P697" s="14" t="s">
        <v>1178</v>
      </c>
      <c r="R697" s="14">
        <v>8</v>
      </c>
      <c r="U697" s="14">
        <f t="shared" si="84"/>
      </c>
      <c r="V697" s="14">
        <f t="shared" si="85"/>
        <v>1</v>
      </c>
      <c r="W697" s="14">
        <f t="shared" si="86"/>
        <v>0</v>
      </c>
      <c r="X697" s="14">
        <f t="shared" si="87"/>
        <v>0</v>
      </c>
      <c r="Y697" s="14">
        <f t="shared" si="88"/>
        <v>0</v>
      </c>
      <c r="Z697" s="14">
        <f t="shared" si="89"/>
        <v>0</v>
      </c>
      <c r="AA697" s="14">
        <f t="shared" si="82"/>
        <v>0</v>
      </c>
      <c r="AB697" s="14">
        <f t="shared" si="83"/>
        <v>0</v>
      </c>
    </row>
    <row r="698" spans="1:28" ht="51">
      <c r="A698" s="18" t="s">
        <v>1932</v>
      </c>
      <c r="B698" s="18" t="s">
        <v>2255</v>
      </c>
      <c r="C698" s="30"/>
      <c r="D698" s="14">
        <v>1454</v>
      </c>
      <c r="E698" s="14" t="s">
        <v>2156</v>
      </c>
      <c r="F698" s="14" t="s">
        <v>782</v>
      </c>
      <c r="G698" s="14" t="s">
        <v>783</v>
      </c>
      <c r="H698" s="14" t="s">
        <v>663</v>
      </c>
      <c r="I698" s="14" t="s">
        <v>1384</v>
      </c>
      <c r="J698" s="14" t="s">
        <v>679</v>
      </c>
      <c r="K698" s="14" t="s">
        <v>680</v>
      </c>
      <c r="L698" s="14" t="s">
        <v>1041</v>
      </c>
      <c r="N698" s="14">
        <v>1437</v>
      </c>
      <c r="O698" s="14" t="s">
        <v>272</v>
      </c>
      <c r="P698" s="14" t="s">
        <v>1177</v>
      </c>
      <c r="R698" s="14">
        <v>8</v>
      </c>
      <c r="U698" s="14">
        <f t="shared" si="84"/>
      </c>
      <c r="V698" s="14">
        <f t="shared" si="85"/>
        <v>1</v>
      </c>
      <c r="W698" s="14">
        <f t="shared" si="86"/>
        <v>0</v>
      </c>
      <c r="X698" s="14">
        <f t="shared" si="87"/>
        <v>0</v>
      </c>
      <c r="Y698" s="14">
        <f t="shared" si="88"/>
        <v>0</v>
      </c>
      <c r="Z698" s="14">
        <f t="shared" si="89"/>
        <v>0</v>
      </c>
      <c r="AA698" s="14">
        <f t="shared" si="82"/>
        <v>0</v>
      </c>
      <c r="AB698" s="14">
        <f t="shared" si="83"/>
        <v>0</v>
      </c>
    </row>
    <row r="699" spans="1:28" ht="63.75">
      <c r="A699" s="18" t="s">
        <v>1932</v>
      </c>
      <c r="B699" s="18" t="s">
        <v>2255</v>
      </c>
      <c r="C699" s="30"/>
      <c r="D699" s="14">
        <v>1461</v>
      </c>
      <c r="E699" s="14" t="s">
        <v>2156</v>
      </c>
      <c r="F699" s="14" t="s">
        <v>1159</v>
      </c>
      <c r="G699" s="14" t="s">
        <v>1026</v>
      </c>
      <c r="H699" s="14" t="s">
        <v>1835</v>
      </c>
      <c r="I699" s="14" t="s">
        <v>1384</v>
      </c>
      <c r="J699" s="14" t="s">
        <v>1358</v>
      </c>
      <c r="K699" s="14" t="s">
        <v>2170</v>
      </c>
      <c r="L699" s="14" t="s">
        <v>1041</v>
      </c>
      <c r="N699" s="14">
        <v>1437</v>
      </c>
      <c r="O699" s="14" t="s">
        <v>272</v>
      </c>
      <c r="P699" s="14" t="s">
        <v>1177</v>
      </c>
      <c r="R699" s="14">
        <v>8</v>
      </c>
      <c r="U699" s="14">
        <f t="shared" si="84"/>
      </c>
      <c r="V699" s="14">
        <f t="shared" si="85"/>
        <v>1</v>
      </c>
      <c r="W699" s="14">
        <f t="shared" si="86"/>
        <v>0</v>
      </c>
      <c r="X699" s="14">
        <f t="shared" si="87"/>
        <v>0</v>
      </c>
      <c r="Y699" s="14">
        <f t="shared" si="88"/>
        <v>0</v>
      </c>
      <c r="Z699" s="14">
        <f t="shared" si="89"/>
        <v>0</v>
      </c>
      <c r="AA699" s="14">
        <f t="shared" si="82"/>
        <v>0</v>
      </c>
      <c r="AB699" s="14">
        <f t="shared" si="83"/>
        <v>0</v>
      </c>
    </row>
    <row r="700" spans="1:28" ht="51">
      <c r="A700" s="18" t="s">
        <v>1932</v>
      </c>
      <c r="B700" s="18" t="s">
        <v>2255</v>
      </c>
      <c r="C700" s="30"/>
      <c r="D700" s="14">
        <v>1375</v>
      </c>
      <c r="E700" s="14" t="s">
        <v>2426</v>
      </c>
      <c r="F700" s="14" t="s">
        <v>105</v>
      </c>
      <c r="G700" s="14" t="s">
        <v>106</v>
      </c>
      <c r="H700" s="14" t="s">
        <v>1940</v>
      </c>
      <c r="I700" s="14" t="s">
        <v>1384</v>
      </c>
      <c r="J700" s="14" t="s">
        <v>2427</v>
      </c>
      <c r="K700" s="14" t="s">
        <v>2428</v>
      </c>
      <c r="L700" s="14" t="s">
        <v>1657</v>
      </c>
      <c r="N700" s="14">
        <v>1459</v>
      </c>
      <c r="O700" s="14" t="s">
        <v>272</v>
      </c>
      <c r="P700" s="14" t="s">
        <v>1071</v>
      </c>
      <c r="R700" s="14">
        <v>8</v>
      </c>
      <c r="U700" s="14">
        <f t="shared" si="84"/>
      </c>
      <c r="V700" s="14">
        <f t="shared" si="85"/>
        <v>1</v>
      </c>
      <c r="W700" s="14">
        <f t="shared" si="86"/>
        <v>0</v>
      </c>
      <c r="X700" s="14">
        <f t="shared" si="87"/>
        <v>0</v>
      </c>
      <c r="Y700" s="14">
        <f t="shared" si="88"/>
        <v>0</v>
      </c>
      <c r="Z700" s="14">
        <f t="shared" si="89"/>
        <v>0</v>
      </c>
      <c r="AA700" s="14">
        <f aca="true" t="shared" si="90" ref="AA700:AA763">IF(OR(U700="easy",OR(U700="medium",U700="hard")),1,0)</f>
        <v>0</v>
      </c>
      <c r="AB700" s="14">
        <f aca="true" t="shared" si="91" ref="AB700:AB763">IF(SUM(V700:AA700)=0,1,0)</f>
        <v>0</v>
      </c>
    </row>
    <row r="701" spans="1:28" ht="114.75">
      <c r="A701" s="18" t="s">
        <v>1932</v>
      </c>
      <c r="B701" s="18" t="s">
        <v>2255</v>
      </c>
      <c r="C701" s="30"/>
      <c r="D701" s="14">
        <v>1459</v>
      </c>
      <c r="E701" s="14" t="s">
        <v>2156</v>
      </c>
      <c r="F701" s="14" t="s">
        <v>1353</v>
      </c>
      <c r="G701" s="14" t="s">
        <v>106</v>
      </c>
      <c r="H701" s="14" t="s">
        <v>1940</v>
      </c>
      <c r="I701" s="14" t="s">
        <v>1384</v>
      </c>
      <c r="J701" s="14" t="s">
        <v>1354</v>
      </c>
      <c r="K701" s="14" t="s">
        <v>1355</v>
      </c>
      <c r="L701" s="14" t="s">
        <v>1657</v>
      </c>
      <c r="N701" s="14">
        <v>1459</v>
      </c>
      <c r="O701" s="14" t="s">
        <v>272</v>
      </c>
      <c r="P701" s="14" t="s">
        <v>1437</v>
      </c>
      <c r="R701" s="14">
        <v>8</v>
      </c>
      <c r="U701" s="14">
        <f t="shared" si="84"/>
      </c>
      <c r="V701" s="14">
        <f t="shared" si="85"/>
        <v>1</v>
      </c>
      <c r="W701" s="14">
        <f t="shared" si="86"/>
        <v>0</v>
      </c>
      <c r="X701" s="14">
        <f t="shared" si="87"/>
        <v>0</v>
      </c>
      <c r="Y701" s="14">
        <f t="shared" si="88"/>
        <v>0</v>
      </c>
      <c r="Z701" s="14">
        <f t="shared" si="89"/>
        <v>0</v>
      </c>
      <c r="AA701" s="14">
        <f t="shared" si="90"/>
        <v>0</v>
      </c>
      <c r="AB701" s="14">
        <f t="shared" si="91"/>
        <v>0</v>
      </c>
    </row>
    <row r="702" spans="1:28" ht="140.25">
      <c r="A702" s="18" t="s">
        <v>1932</v>
      </c>
      <c r="B702" s="18" t="s">
        <v>2255</v>
      </c>
      <c r="C702" s="30"/>
      <c r="D702" s="14">
        <v>1748</v>
      </c>
      <c r="E702" s="14" t="s">
        <v>933</v>
      </c>
      <c r="F702" s="14" t="s">
        <v>105</v>
      </c>
      <c r="G702" s="14" t="s">
        <v>106</v>
      </c>
      <c r="H702" s="14" t="s">
        <v>1954</v>
      </c>
      <c r="I702" s="14" t="s">
        <v>1384</v>
      </c>
      <c r="J702" s="14" t="s">
        <v>2012</v>
      </c>
      <c r="K702" s="14" t="s">
        <v>2013</v>
      </c>
      <c r="L702" s="14" t="s">
        <v>1657</v>
      </c>
      <c r="N702" s="14">
        <v>1459</v>
      </c>
      <c r="O702" s="14" t="s">
        <v>272</v>
      </c>
      <c r="P702" s="14" t="s">
        <v>1071</v>
      </c>
      <c r="R702" s="14">
        <v>8</v>
      </c>
      <c r="U702" s="14">
        <f t="shared" si="84"/>
      </c>
      <c r="V702" s="14">
        <f t="shared" si="85"/>
        <v>1</v>
      </c>
      <c r="W702" s="14">
        <f t="shared" si="86"/>
        <v>0</v>
      </c>
      <c r="X702" s="14">
        <f t="shared" si="87"/>
        <v>0</v>
      </c>
      <c r="Y702" s="14">
        <f t="shared" si="88"/>
        <v>0</v>
      </c>
      <c r="Z702" s="14">
        <f t="shared" si="89"/>
        <v>0</v>
      </c>
      <c r="AA702" s="14">
        <f t="shared" si="90"/>
        <v>0</v>
      </c>
      <c r="AB702" s="14">
        <f t="shared" si="91"/>
        <v>0</v>
      </c>
    </row>
    <row r="703" spans="1:28" ht="153">
      <c r="A703" s="18" t="s">
        <v>1932</v>
      </c>
      <c r="B703" s="18" t="s">
        <v>2255</v>
      </c>
      <c r="C703" s="30"/>
      <c r="D703" s="14">
        <v>1822</v>
      </c>
      <c r="E703" s="14" t="s">
        <v>2016</v>
      </c>
      <c r="F703" s="14" t="s">
        <v>1780</v>
      </c>
      <c r="G703" s="14"/>
      <c r="H703" s="14"/>
      <c r="I703" s="14" t="s">
        <v>1384</v>
      </c>
      <c r="J703" s="14" t="s">
        <v>1098</v>
      </c>
      <c r="K703" s="14" t="s">
        <v>1099</v>
      </c>
      <c r="L703" s="14" t="s">
        <v>1041</v>
      </c>
      <c r="N703" s="14">
        <v>1822</v>
      </c>
      <c r="O703" s="14" t="s">
        <v>1961</v>
      </c>
      <c r="P703" s="14" t="s">
        <v>1179</v>
      </c>
      <c r="R703" s="14">
        <v>8</v>
      </c>
      <c r="U703" s="14">
        <f t="shared" si="84"/>
      </c>
      <c r="V703" s="14">
        <f t="shared" si="85"/>
        <v>1</v>
      </c>
      <c r="W703" s="14">
        <f t="shared" si="86"/>
        <v>0</v>
      </c>
      <c r="X703" s="14">
        <f t="shared" si="87"/>
        <v>0</v>
      </c>
      <c r="Y703" s="14">
        <f t="shared" si="88"/>
        <v>0</v>
      </c>
      <c r="Z703" s="14">
        <f t="shared" si="89"/>
        <v>0</v>
      </c>
      <c r="AA703" s="14">
        <f t="shared" si="90"/>
        <v>0</v>
      </c>
      <c r="AB703" s="14">
        <f t="shared" si="91"/>
        <v>0</v>
      </c>
    </row>
    <row r="704" spans="1:28" ht="153">
      <c r="A704" s="18" t="s">
        <v>1932</v>
      </c>
      <c r="B704" s="18" t="s">
        <v>2255</v>
      </c>
      <c r="C704" s="30"/>
      <c r="D704" s="14">
        <v>2121</v>
      </c>
      <c r="E704" s="14" t="s">
        <v>2607</v>
      </c>
      <c r="F704" s="14" t="s">
        <v>1780</v>
      </c>
      <c r="G704" s="14"/>
      <c r="H704" s="14"/>
      <c r="I704" s="14" t="s">
        <v>1384</v>
      </c>
      <c r="J704" s="14" t="s">
        <v>1098</v>
      </c>
      <c r="K704" s="14" t="s">
        <v>1099</v>
      </c>
      <c r="L704" s="14" t="s">
        <v>1041</v>
      </c>
      <c r="N704" s="14">
        <v>1822</v>
      </c>
      <c r="O704" s="14" t="s">
        <v>1961</v>
      </c>
      <c r="P704" s="14" t="s">
        <v>1180</v>
      </c>
      <c r="R704" s="14">
        <v>8</v>
      </c>
      <c r="U704" s="14">
        <f t="shared" si="84"/>
      </c>
      <c r="V704" s="14">
        <f t="shared" si="85"/>
        <v>1</v>
      </c>
      <c r="W704" s="14">
        <f t="shared" si="86"/>
        <v>0</v>
      </c>
      <c r="X704" s="14">
        <f t="shared" si="87"/>
        <v>0</v>
      </c>
      <c r="Y704" s="14">
        <f t="shared" si="88"/>
        <v>0</v>
      </c>
      <c r="Z704" s="14">
        <f t="shared" si="89"/>
        <v>0</v>
      </c>
      <c r="AA704" s="14">
        <f t="shared" si="90"/>
        <v>0</v>
      </c>
      <c r="AB704" s="14">
        <f t="shared" si="91"/>
        <v>0</v>
      </c>
    </row>
    <row r="705" spans="1:28" ht="153">
      <c r="A705" s="18" t="s">
        <v>1932</v>
      </c>
      <c r="B705" s="18" t="s">
        <v>2255</v>
      </c>
      <c r="C705" s="30"/>
      <c r="D705" s="14">
        <v>1840</v>
      </c>
      <c r="E705" s="14" t="s">
        <v>2016</v>
      </c>
      <c r="F705" s="14" t="s">
        <v>1030</v>
      </c>
      <c r="G705" s="14" t="s">
        <v>1031</v>
      </c>
      <c r="H705" s="14" t="s">
        <v>1383</v>
      </c>
      <c r="I705" s="14" t="s">
        <v>1384</v>
      </c>
      <c r="J705" s="14" t="s">
        <v>2133</v>
      </c>
      <c r="K705" s="14" t="s">
        <v>2139</v>
      </c>
      <c r="L705" s="14" t="s">
        <v>1041</v>
      </c>
      <c r="N705" s="14">
        <v>1840</v>
      </c>
      <c r="O705" s="14" t="s">
        <v>1415</v>
      </c>
      <c r="P705" s="14" t="s">
        <v>1181</v>
      </c>
      <c r="R705" s="14">
        <v>8</v>
      </c>
      <c r="U705" s="14">
        <f t="shared" si="84"/>
      </c>
      <c r="V705" s="14">
        <f t="shared" si="85"/>
        <v>1</v>
      </c>
      <c r="W705" s="14">
        <f t="shared" si="86"/>
        <v>0</v>
      </c>
      <c r="X705" s="14">
        <f t="shared" si="87"/>
        <v>0</v>
      </c>
      <c r="Y705" s="14">
        <f t="shared" si="88"/>
        <v>0</v>
      </c>
      <c r="Z705" s="14">
        <f t="shared" si="89"/>
        <v>0</v>
      </c>
      <c r="AA705" s="14">
        <f t="shared" si="90"/>
        <v>0</v>
      </c>
      <c r="AB705" s="14">
        <f t="shared" si="91"/>
        <v>0</v>
      </c>
    </row>
    <row r="706" spans="1:28" ht="153">
      <c r="A706" s="18" t="s">
        <v>1932</v>
      </c>
      <c r="B706" s="18" t="s">
        <v>2255</v>
      </c>
      <c r="C706" s="30"/>
      <c r="D706" s="14">
        <v>2123</v>
      </c>
      <c r="E706" s="14" t="s">
        <v>2607</v>
      </c>
      <c r="F706" s="14" t="s">
        <v>1030</v>
      </c>
      <c r="G706" s="14"/>
      <c r="H706" s="14"/>
      <c r="I706" s="14" t="s">
        <v>1384</v>
      </c>
      <c r="J706" s="14" t="s">
        <v>2133</v>
      </c>
      <c r="K706" s="14" t="s">
        <v>2139</v>
      </c>
      <c r="L706" s="14" t="s">
        <v>1041</v>
      </c>
      <c r="N706" s="14">
        <v>1840</v>
      </c>
      <c r="O706" s="14" t="s">
        <v>1415</v>
      </c>
      <c r="P706" s="14" t="s">
        <v>1182</v>
      </c>
      <c r="R706" s="14">
        <v>8</v>
      </c>
      <c r="U706" s="14">
        <f aca="true" t="shared" si="92" ref="U706:U769">IF(ISBLANK(A706),IF(ISNUMBER(FIND("hard",LOWER(P706),1)),"hard",IF(ISNUMBER(FIND("medium",LOWER(P706),1)),"medium",IF(ISNUMBER(FIND("easy",LOWER(P706),1)),"easy","Unclassified"))),"")</f>
      </c>
      <c r="V706" s="14">
        <f aca="true" t="shared" si="93" ref="V706:V769">IF($A706="Done",1,0)</f>
        <v>1</v>
      </c>
      <c r="W706" s="14">
        <f aca="true" t="shared" si="94" ref="W706:W769">IF($A706="Submission",1,0)</f>
        <v>0</v>
      </c>
      <c r="X706" s="14">
        <f aca="true" t="shared" si="95" ref="X706:X769">IF($A706="Discussion",1,0)</f>
        <v>0</v>
      </c>
      <c r="Y706" s="14">
        <f aca="true" t="shared" si="96" ref="Y706:Y769">IF($A706="Proposed",1,0)</f>
        <v>0</v>
      </c>
      <c r="Z706" s="14">
        <f aca="true" t="shared" si="97" ref="Z706:Z769">IF(AND(M706="E",SUM(V706:Y706)&lt;1),1,0)</f>
        <v>0</v>
      </c>
      <c r="AA706" s="14">
        <f t="shared" si="90"/>
        <v>0</v>
      </c>
      <c r="AB706" s="14">
        <f t="shared" si="91"/>
        <v>0</v>
      </c>
    </row>
    <row r="707" spans="1:28" ht="25.5">
      <c r="A707" s="18" t="s">
        <v>1932</v>
      </c>
      <c r="B707" s="18" t="s">
        <v>2255</v>
      </c>
      <c r="C707" s="30"/>
      <c r="D707" s="14">
        <v>90</v>
      </c>
      <c r="E707" s="14" t="s">
        <v>226</v>
      </c>
      <c r="F707" s="14" t="s">
        <v>1782</v>
      </c>
      <c r="G707" s="14" t="s">
        <v>106</v>
      </c>
      <c r="H707" s="14" t="s">
        <v>1858</v>
      </c>
      <c r="I707" s="14" t="s">
        <v>1384</v>
      </c>
      <c r="J707" s="14" t="s">
        <v>1783</v>
      </c>
      <c r="K707" s="14" t="s">
        <v>227</v>
      </c>
      <c r="L707" s="14" t="s">
        <v>1657</v>
      </c>
      <c r="O707" s="14" t="s">
        <v>1415</v>
      </c>
      <c r="P707" s="14" t="s">
        <v>629</v>
      </c>
      <c r="R707" s="14">
        <v>8</v>
      </c>
      <c r="U707" s="14">
        <f t="shared" si="92"/>
      </c>
      <c r="V707" s="14">
        <f t="shared" si="93"/>
        <v>1</v>
      </c>
      <c r="W707" s="14">
        <f t="shared" si="94"/>
        <v>0</v>
      </c>
      <c r="X707" s="14">
        <f t="shared" si="95"/>
        <v>0</v>
      </c>
      <c r="Y707" s="14">
        <f t="shared" si="96"/>
        <v>0</v>
      </c>
      <c r="Z707" s="14">
        <f t="shared" si="97"/>
        <v>0</v>
      </c>
      <c r="AA707" s="14">
        <f t="shared" si="90"/>
        <v>0</v>
      </c>
      <c r="AB707" s="14">
        <f t="shared" si="91"/>
        <v>0</v>
      </c>
    </row>
    <row r="708" spans="1:28" ht="89.25">
      <c r="A708" s="18" t="s">
        <v>1932</v>
      </c>
      <c r="B708" s="18" t="s">
        <v>2255</v>
      </c>
      <c r="C708" s="30"/>
      <c r="D708" s="14">
        <v>2131</v>
      </c>
      <c r="E708" s="14" t="s">
        <v>2608</v>
      </c>
      <c r="F708" s="14" t="s">
        <v>1229</v>
      </c>
      <c r="G708" s="14" t="s">
        <v>1230</v>
      </c>
      <c r="H708" s="14" t="s">
        <v>1720</v>
      </c>
      <c r="I708" s="14" t="s">
        <v>1384</v>
      </c>
      <c r="J708" s="14" t="s">
        <v>1311</v>
      </c>
      <c r="K708" s="14" t="s">
        <v>1312</v>
      </c>
      <c r="L708" s="14" t="s">
        <v>1657</v>
      </c>
      <c r="O708" s="14" t="s">
        <v>1415</v>
      </c>
      <c r="P708" s="14" t="s">
        <v>1436</v>
      </c>
      <c r="R708" s="14">
        <v>8</v>
      </c>
      <c r="U708" s="14">
        <f t="shared" si="92"/>
      </c>
      <c r="V708" s="14">
        <f t="shared" si="93"/>
        <v>1</v>
      </c>
      <c r="W708" s="14">
        <f t="shared" si="94"/>
        <v>0</v>
      </c>
      <c r="X708" s="14">
        <f t="shared" si="95"/>
        <v>0</v>
      </c>
      <c r="Y708" s="14">
        <f t="shared" si="96"/>
        <v>0</v>
      </c>
      <c r="Z708" s="14">
        <f t="shared" si="97"/>
        <v>0</v>
      </c>
      <c r="AA708" s="14">
        <f t="shared" si="90"/>
        <v>0</v>
      </c>
      <c r="AB708" s="14">
        <f t="shared" si="91"/>
        <v>0</v>
      </c>
    </row>
    <row r="709" spans="1:28" ht="102">
      <c r="A709" s="18" t="s">
        <v>1932</v>
      </c>
      <c r="B709" s="18" t="s">
        <v>2255</v>
      </c>
      <c r="C709" s="30"/>
      <c r="D709" s="14">
        <v>2132</v>
      </c>
      <c r="E709" s="14" t="s">
        <v>2608</v>
      </c>
      <c r="F709" s="14" t="s">
        <v>1782</v>
      </c>
      <c r="G709" s="14" t="s">
        <v>106</v>
      </c>
      <c r="H709" s="14" t="s">
        <v>1716</v>
      </c>
      <c r="I709" s="14" t="s">
        <v>1384</v>
      </c>
      <c r="J709" s="14" t="s">
        <v>1313</v>
      </c>
      <c r="K709" s="14" t="s">
        <v>1312</v>
      </c>
      <c r="L709" s="14" t="s">
        <v>1657</v>
      </c>
      <c r="O709" s="14" t="s">
        <v>1415</v>
      </c>
      <c r="P709" s="14" t="s">
        <v>770</v>
      </c>
      <c r="R709" s="14">
        <v>8</v>
      </c>
      <c r="U709" s="14">
        <f t="shared" si="92"/>
      </c>
      <c r="V709" s="14">
        <f t="shared" si="93"/>
        <v>1</v>
      </c>
      <c r="W709" s="14">
        <f t="shared" si="94"/>
        <v>0</v>
      </c>
      <c r="X709" s="14">
        <f t="shared" si="95"/>
        <v>0</v>
      </c>
      <c r="Y709" s="14">
        <f t="shared" si="96"/>
        <v>0</v>
      </c>
      <c r="Z709" s="14">
        <f t="shared" si="97"/>
        <v>0</v>
      </c>
      <c r="AA709" s="14">
        <f t="shared" si="90"/>
        <v>0</v>
      </c>
      <c r="AB709" s="14">
        <f t="shared" si="91"/>
        <v>0</v>
      </c>
    </row>
    <row r="710" spans="1:28" ht="89.25">
      <c r="A710" s="18" t="s">
        <v>1932</v>
      </c>
      <c r="B710" s="18" t="s">
        <v>2255</v>
      </c>
      <c r="C710" s="30"/>
      <c r="D710" s="14">
        <v>706</v>
      </c>
      <c r="E710" s="14" t="s">
        <v>1769</v>
      </c>
      <c r="F710" s="14" t="s">
        <v>796</v>
      </c>
      <c r="G710" s="14"/>
      <c r="H710" s="14"/>
      <c r="I710" s="14" t="s">
        <v>1951</v>
      </c>
      <c r="J710" s="14" t="s">
        <v>1770</v>
      </c>
      <c r="K710" s="14" t="s">
        <v>1771</v>
      </c>
      <c r="L710" s="14" t="s">
        <v>1126</v>
      </c>
      <c r="O710" s="14" t="s">
        <v>272</v>
      </c>
      <c r="P710" s="14" t="s">
        <v>2432</v>
      </c>
      <c r="R710" s="14">
        <v>8</v>
      </c>
      <c r="U710" s="14">
        <f t="shared" si="92"/>
      </c>
      <c r="V710" s="14">
        <f t="shared" si="93"/>
        <v>1</v>
      </c>
      <c r="W710" s="14">
        <f t="shared" si="94"/>
        <v>0</v>
      </c>
      <c r="X710" s="14">
        <f t="shared" si="95"/>
        <v>0</v>
      </c>
      <c r="Y710" s="14">
        <f t="shared" si="96"/>
        <v>0</v>
      </c>
      <c r="Z710" s="14">
        <f t="shared" si="97"/>
        <v>0</v>
      </c>
      <c r="AA710" s="14">
        <f t="shared" si="90"/>
        <v>0</v>
      </c>
      <c r="AB710" s="14">
        <f t="shared" si="91"/>
        <v>0</v>
      </c>
    </row>
    <row r="711" spans="1:28" ht="153">
      <c r="A711" s="18" t="s">
        <v>1932</v>
      </c>
      <c r="B711" s="18" t="s">
        <v>2255</v>
      </c>
      <c r="C711" s="30"/>
      <c r="D711" s="14">
        <v>2025</v>
      </c>
      <c r="E711" s="14" t="s">
        <v>1501</v>
      </c>
      <c r="F711" s="14"/>
      <c r="G711" s="14" t="s">
        <v>1031</v>
      </c>
      <c r="H711" s="14" t="s">
        <v>1224</v>
      </c>
      <c r="I711" s="14" t="s">
        <v>1384</v>
      </c>
      <c r="J711" s="14" t="s">
        <v>1902</v>
      </c>
      <c r="K711" s="14" t="s">
        <v>1903</v>
      </c>
      <c r="L711" s="14" t="s">
        <v>1041</v>
      </c>
      <c r="O711" s="14" t="s">
        <v>272</v>
      </c>
      <c r="P711" s="14" t="s">
        <v>1183</v>
      </c>
      <c r="R711" s="14">
        <v>8</v>
      </c>
      <c r="U711" s="14">
        <f t="shared" si="92"/>
      </c>
      <c r="V711" s="14">
        <f t="shared" si="93"/>
        <v>1</v>
      </c>
      <c r="W711" s="14">
        <f t="shared" si="94"/>
        <v>0</v>
      </c>
      <c r="X711" s="14">
        <f t="shared" si="95"/>
        <v>0</v>
      </c>
      <c r="Y711" s="14">
        <f t="shared" si="96"/>
        <v>0</v>
      </c>
      <c r="Z711" s="14">
        <f t="shared" si="97"/>
        <v>0</v>
      </c>
      <c r="AA711" s="14">
        <f t="shared" si="90"/>
        <v>0</v>
      </c>
      <c r="AB711" s="14">
        <f t="shared" si="91"/>
        <v>0</v>
      </c>
    </row>
    <row r="712" spans="1:28" ht="102">
      <c r="A712" s="18" t="s">
        <v>1932</v>
      </c>
      <c r="B712" s="18" t="s">
        <v>2255</v>
      </c>
      <c r="C712" s="30"/>
      <c r="D712" s="14">
        <v>585</v>
      </c>
      <c r="E712" s="14" t="s">
        <v>1897</v>
      </c>
      <c r="F712" s="14" t="s">
        <v>784</v>
      </c>
      <c r="G712" s="14" t="s">
        <v>980</v>
      </c>
      <c r="H712" s="14"/>
      <c r="I712" s="14" t="s">
        <v>1384</v>
      </c>
      <c r="J712" s="14" t="s">
        <v>981</v>
      </c>
      <c r="K712" s="14" t="s">
        <v>982</v>
      </c>
      <c r="L712" s="14" t="s">
        <v>1040</v>
      </c>
      <c r="N712" s="14">
        <v>541</v>
      </c>
      <c r="O712" s="14" t="s">
        <v>1961</v>
      </c>
      <c r="P712" s="14" t="s">
        <v>554</v>
      </c>
      <c r="R712" s="14">
        <v>6</v>
      </c>
      <c r="U712" s="14">
        <f t="shared" si="92"/>
      </c>
      <c r="V712" s="14">
        <f t="shared" si="93"/>
        <v>1</v>
      </c>
      <c r="W712" s="14">
        <f t="shared" si="94"/>
        <v>0</v>
      </c>
      <c r="X712" s="14">
        <f t="shared" si="95"/>
        <v>0</v>
      </c>
      <c r="Y712" s="14">
        <f t="shared" si="96"/>
        <v>0</v>
      </c>
      <c r="Z712" s="14">
        <f t="shared" si="97"/>
        <v>0</v>
      </c>
      <c r="AA712" s="14">
        <f t="shared" si="90"/>
        <v>0</v>
      </c>
      <c r="AB712" s="14">
        <f t="shared" si="91"/>
        <v>0</v>
      </c>
    </row>
    <row r="713" spans="1:28" ht="102">
      <c r="A713" s="18" t="s">
        <v>1932</v>
      </c>
      <c r="B713" s="18" t="s">
        <v>2255</v>
      </c>
      <c r="C713" s="30"/>
      <c r="D713" s="14">
        <v>1950</v>
      </c>
      <c r="E713" s="14" t="s">
        <v>842</v>
      </c>
      <c r="F713" s="14" t="s">
        <v>670</v>
      </c>
      <c r="G713" s="14" t="s">
        <v>785</v>
      </c>
      <c r="H713" s="14" t="s">
        <v>1716</v>
      </c>
      <c r="I713" s="14" t="s">
        <v>1384</v>
      </c>
      <c r="J713" s="14" t="s">
        <v>1244</v>
      </c>
      <c r="K713" s="14" t="s">
        <v>968</v>
      </c>
      <c r="L713" s="14" t="s">
        <v>1040</v>
      </c>
      <c r="N713" s="14">
        <v>1950</v>
      </c>
      <c r="O713" s="14" t="s">
        <v>1415</v>
      </c>
      <c r="P713" s="14" t="s">
        <v>556</v>
      </c>
      <c r="R713" s="14">
        <v>6</v>
      </c>
      <c r="U713" s="14">
        <f t="shared" si="92"/>
      </c>
      <c r="V713" s="14">
        <f t="shared" si="93"/>
        <v>1</v>
      </c>
      <c r="W713" s="14">
        <f t="shared" si="94"/>
        <v>0</v>
      </c>
      <c r="X713" s="14">
        <f t="shared" si="95"/>
        <v>0</v>
      </c>
      <c r="Y713" s="14">
        <f t="shared" si="96"/>
        <v>0</v>
      </c>
      <c r="Z713" s="14">
        <f t="shared" si="97"/>
        <v>0</v>
      </c>
      <c r="AA713" s="14">
        <f t="shared" si="90"/>
        <v>0</v>
      </c>
      <c r="AB713" s="14">
        <f t="shared" si="91"/>
        <v>0</v>
      </c>
    </row>
    <row r="714" spans="1:28" ht="38.25">
      <c r="A714" s="18" t="s">
        <v>1932</v>
      </c>
      <c r="B714" s="18" t="s">
        <v>2255</v>
      </c>
      <c r="C714" s="30"/>
      <c r="D714" s="14">
        <v>1952</v>
      </c>
      <c r="E714" s="14" t="s">
        <v>842</v>
      </c>
      <c r="F714" s="14" t="s">
        <v>784</v>
      </c>
      <c r="G714" s="14" t="s">
        <v>785</v>
      </c>
      <c r="H714" s="14" t="s">
        <v>1690</v>
      </c>
      <c r="I714" s="14" t="s">
        <v>1384</v>
      </c>
      <c r="J714" s="14" t="s">
        <v>673</v>
      </c>
      <c r="K714" s="14" t="s">
        <v>968</v>
      </c>
      <c r="L714" s="14" t="s">
        <v>1040</v>
      </c>
      <c r="N714" s="14">
        <v>1950</v>
      </c>
      <c r="O714" s="14" t="s">
        <v>1415</v>
      </c>
      <c r="P714" s="14" t="s">
        <v>555</v>
      </c>
      <c r="R714" s="14">
        <v>6</v>
      </c>
      <c r="U714" s="14">
        <f t="shared" si="92"/>
      </c>
      <c r="V714" s="14">
        <f t="shared" si="93"/>
        <v>1</v>
      </c>
      <c r="W714" s="14">
        <f t="shared" si="94"/>
        <v>0</v>
      </c>
      <c r="X714" s="14">
        <f t="shared" si="95"/>
        <v>0</v>
      </c>
      <c r="Y714" s="14">
        <f t="shared" si="96"/>
        <v>0</v>
      </c>
      <c r="Z714" s="14">
        <f t="shared" si="97"/>
        <v>0</v>
      </c>
      <c r="AA714" s="14">
        <f t="shared" si="90"/>
        <v>0</v>
      </c>
      <c r="AB714" s="14">
        <f t="shared" si="91"/>
        <v>0</v>
      </c>
    </row>
    <row r="715" spans="1:28" ht="89.25">
      <c r="A715" s="18" t="s">
        <v>1932</v>
      </c>
      <c r="B715" s="18" t="s">
        <v>2255</v>
      </c>
      <c r="C715" s="30"/>
      <c r="D715" s="14">
        <v>2207</v>
      </c>
      <c r="E715" s="14" t="s">
        <v>1100</v>
      </c>
      <c r="F715" s="14" t="s">
        <v>66</v>
      </c>
      <c r="G715" s="14" t="s">
        <v>822</v>
      </c>
      <c r="H715" s="14" t="s">
        <v>1101</v>
      </c>
      <c r="I715" s="14" t="s">
        <v>1951</v>
      </c>
      <c r="J715" s="14" t="s">
        <v>1102</v>
      </c>
      <c r="K715" s="14" t="s">
        <v>1103</v>
      </c>
      <c r="L715" s="14" t="s">
        <v>1040</v>
      </c>
      <c r="O715" s="14" t="s">
        <v>1415</v>
      </c>
      <c r="P715" s="14" t="s">
        <v>563</v>
      </c>
      <c r="R715" s="14">
        <v>6</v>
      </c>
      <c r="U715" s="14">
        <f t="shared" si="92"/>
      </c>
      <c r="V715" s="14">
        <f t="shared" si="93"/>
        <v>1</v>
      </c>
      <c r="W715" s="14">
        <f t="shared" si="94"/>
        <v>0</v>
      </c>
      <c r="X715" s="14">
        <f t="shared" si="95"/>
        <v>0</v>
      </c>
      <c r="Y715" s="14">
        <f t="shared" si="96"/>
        <v>0</v>
      </c>
      <c r="Z715" s="14">
        <f t="shared" si="97"/>
        <v>0</v>
      </c>
      <c r="AA715" s="14">
        <f t="shared" si="90"/>
        <v>0</v>
      </c>
      <c r="AB715" s="14">
        <f t="shared" si="91"/>
        <v>0</v>
      </c>
    </row>
    <row r="716" spans="1:28" ht="114.75">
      <c r="A716" s="18" t="s">
        <v>1932</v>
      </c>
      <c r="B716" s="18" t="s">
        <v>2255</v>
      </c>
      <c r="C716" s="30"/>
      <c r="D716" s="14">
        <v>570</v>
      </c>
      <c r="E716" s="14" t="s">
        <v>1897</v>
      </c>
      <c r="F716" s="14" t="s">
        <v>1381</v>
      </c>
      <c r="G716" s="14" t="s">
        <v>662</v>
      </c>
      <c r="H716" s="14"/>
      <c r="I716" s="14" t="s">
        <v>1384</v>
      </c>
      <c r="J716" s="14" t="s">
        <v>927</v>
      </c>
      <c r="K716" s="14" t="s">
        <v>1898</v>
      </c>
      <c r="L716" s="14" t="s">
        <v>1040</v>
      </c>
      <c r="O716" s="14" t="s">
        <v>1961</v>
      </c>
      <c r="P716" s="14" t="s">
        <v>560</v>
      </c>
      <c r="R716" s="14">
        <v>6</v>
      </c>
      <c r="U716" s="14">
        <f t="shared" si="92"/>
      </c>
      <c r="V716" s="14">
        <f t="shared" si="93"/>
        <v>1</v>
      </c>
      <c r="W716" s="14">
        <f t="shared" si="94"/>
        <v>0</v>
      </c>
      <c r="X716" s="14">
        <f t="shared" si="95"/>
        <v>0</v>
      </c>
      <c r="Y716" s="14">
        <f t="shared" si="96"/>
        <v>0</v>
      </c>
      <c r="Z716" s="14">
        <f t="shared" si="97"/>
        <v>0</v>
      </c>
      <c r="AA716" s="14">
        <f t="shared" si="90"/>
        <v>0</v>
      </c>
      <c r="AB716" s="14">
        <f t="shared" si="91"/>
        <v>0</v>
      </c>
    </row>
    <row r="717" spans="1:223" s="23" customFormat="1" ht="76.5">
      <c r="A717" s="18" t="s">
        <v>1932</v>
      </c>
      <c r="B717" s="18" t="s">
        <v>2255</v>
      </c>
      <c r="C717" s="30"/>
      <c r="D717" s="14">
        <v>78</v>
      </c>
      <c r="E717" s="14" t="s">
        <v>220</v>
      </c>
      <c r="F717" s="14" t="s">
        <v>1219</v>
      </c>
      <c r="G717" s="14" t="s">
        <v>223</v>
      </c>
      <c r="H717" s="14" t="s">
        <v>1841</v>
      </c>
      <c r="I717" s="14" t="s">
        <v>1384</v>
      </c>
      <c r="J717" s="14" t="s">
        <v>224</v>
      </c>
      <c r="K717" s="14" t="s">
        <v>225</v>
      </c>
      <c r="L717" s="14" t="s">
        <v>1040</v>
      </c>
      <c r="M717" s="14"/>
      <c r="N717" s="14"/>
      <c r="O717" s="14" t="s">
        <v>272</v>
      </c>
      <c r="P717" s="14" t="s">
        <v>561</v>
      </c>
      <c r="Q717" s="14"/>
      <c r="R717" s="14">
        <v>6</v>
      </c>
      <c r="S717" s="14"/>
      <c r="T717" s="14"/>
      <c r="U717" s="14">
        <f t="shared" si="92"/>
      </c>
      <c r="V717" s="14">
        <f t="shared" si="93"/>
        <v>1</v>
      </c>
      <c r="W717" s="14">
        <f t="shared" si="94"/>
        <v>0</v>
      </c>
      <c r="X717" s="14">
        <f t="shared" si="95"/>
        <v>0</v>
      </c>
      <c r="Y717" s="14">
        <f t="shared" si="96"/>
        <v>0</v>
      </c>
      <c r="Z717" s="14">
        <f t="shared" si="97"/>
        <v>0</v>
      </c>
      <c r="AA717" s="14">
        <f t="shared" si="90"/>
        <v>0</v>
      </c>
      <c r="AB717" s="14">
        <f t="shared" si="91"/>
        <v>0</v>
      </c>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c r="DK717" s="14"/>
      <c r="DL717" s="14"/>
      <c r="DM717" s="14"/>
      <c r="DN717" s="14"/>
      <c r="DO717" s="14"/>
      <c r="DP717" s="14"/>
      <c r="DQ717" s="14"/>
      <c r="DR717" s="14"/>
      <c r="DS717" s="14"/>
      <c r="DT717" s="14"/>
      <c r="DU717" s="14"/>
      <c r="DV717" s="14"/>
      <c r="DW717" s="14"/>
      <c r="DX717" s="14"/>
      <c r="DY717" s="14"/>
      <c r="DZ717" s="14"/>
      <c r="EA717" s="14"/>
      <c r="EB717" s="14"/>
      <c r="EC717" s="14"/>
      <c r="ED717" s="14"/>
      <c r="EE717" s="14"/>
      <c r="EF717" s="14"/>
      <c r="EG717" s="14"/>
      <c r="EH717" s="14"/>
      <c r="EI717" s="14"/>
      <c r="EJ717" s="14"/>
      <c r="EK717" s="14"/>
      <c r="EL717" s="14"/>
      <c r="EM717" s="14"/>
      <c r="EN717" s="14"/>
      <c r="EO717" s="14"/>
      <c r="EP717" s="14"/>
      <c r="EQ717" s="14"/>
      <c r="ER717" s="14"/>
      <c r="ES717" s="14"/>
      <c r="ET717" s="14"/>
      <c r="EU717" s="14"/>
      <c r="EV717" s="14"/>
      <c r="EW717" s="14"/>
      <c r="EX717" s="14"/>
      <c r="EY717" s="14"/>
      <c r="EZ717" s="14"/>
      <c r="FA717" s="14"/>
      <c r="FB717" s="14"/>
      <c r="FC717" s="14"/>
      <c r="FD717" s="14"/>
      <c r="FE717" s="14"/>
      <c r="FF717" s="14"/>
      <c r="FG717" s="14"/>
      <c r="FH717" s="14"/>
      <c r="FI717" s="14"/>
      <c r="FJ717" s="14"/>
      <c r="FK717" s="14"/>
      <c r="FL717" s="14"/>
      <c r="FM717" s="14"/>
      <c r="FN717" s="14"/>
      <c r="FO717" s="14"/>
      <c r="FP717" s="14"/>
      <c r="FQ717" s="14"/>
      <c r="FR717" s="14"/>
      <c r="FS717" s="14"/>
      <c r="FT717" s="14"/>
      <c r="FU717" s="14"/>
      <c r="FV717" s="14"/>
      <c r="FW717" s="14"/>
      <c r="FX717" s="14"/>
      <c r="FY717" s="14"/>
      <c r="FZ717" s="14"/>
      <c r="GA717" s="14"/>
      <c r="GB717" s="14"/>
      <c r="GC717" s="14"/>
      <c r="GD717" s="14"/>
      <c r="GE717" s="14"/>
      <c r="GF717" s="14"/>
      <c r="GG717" s="14"/>
      <c r="GH717" s="14"/>
      <c r="GI717" s="14"/>
      <c r="GJ717" s="14"/>
      <c r="GK717" s="14"/>
      <c r="GL717" s="14"/>
      <c r="GM717" s="14"/>
      <c r="GN717" s="14"/>
      <c r="GO717" s="14"/>
      <c r="GP717" s="14"/>
      <c r="GQ717" s="14"/>
      <c r="GR717" s="14"/>
      <c r="GS717" s="14"/>
      <c r="GT717" s="14"/>
      <c r="GU717" s="14"/>
      <c r="GV717" s="14"/>
      <c r="GW717" s="14"/>
      <c r="GX717" s="14"/>
      <c r="GY717" s="14"/>
      <c r="GZ717" s="14"/>
      <c r="HA717" s="14"/>
      <c r="HB717" s="14"/>
      <c r="HC717" s="14"/>
      <c r="HD717" s="14"/>
      <c r="HE717" s="14"/>
      <c r="HF717" s="14"/>
      <c r="HG717" s="14"/>
      <c r="HH717" s="14"/>
      <c r="HI717" s="14"/>
      <c r="HJ717" s="14"/>
      <c r="HK717" s="14"/>
      <c r="HL717" s="14"/>
      <c r="HM717" s="14"/>
      <c r="HN717" s="14"/>
      <c r="HO717" s="14"/>
    </row>
    <row r="718" spans="1:28" ht="127.5">
      <c r="A718" s="18" t="s">
        <v>1932</v>
      </c>
      <c r="B718" s="18" t="s">
        <v>2255</v>
      </c>
      <c r="C718" s="30"/>
      <c r="D718" s="14">
        <v>599</v>
      </c>
      <c r="E718" s="14" t="s">
        <v>1897</v>
      </c>
      <c r="F718" s="14" t="s">
        <v>177</v>
      </c>
      <c r="G718" s="14"/>
      <c r="H718" s="14"/>
      <c r="I718" s="14" t="s">
        <v>1384</v>
      </c>
      <c r="J718" s="14" t="s">
        <v>45</v>
      </c>
      <c r="K718" s="14" t="s">
        <v>46</v>
      </c>
      <c r="L718" s="14" t="s">
        <v>1040</v>
      </c>
      <c r="O718" s="14" t="s">
        <v>272</v>
      </c>
      <c r="P718" s="14" t="s">
        <v>562</v>
      </c>
      <c r="R718" s="14">
        <v>6</v>
      </c>
      <c r="U718" s="14">
        <f t="shared" si="92"/>
      </c>
      <c r="V718" s="14">
        <f t="shared" si="93"/>
        <v>1</v>
      </c>
      <c r="W718" s="14">
        <f t="shared" si="94"/>
        <v>0</v>
      </c>
      <c r="X718" s="14">
        <f t="shared" si="95"/>
        <v>0</v>
      </c>
      <c r="Y718" s="14">
        <f t="shared" si="96"/>
        <v>0</v>
      </c>
      <c r="Z718" s="14">
        <f t="shared" si="97"/>
        <v>0</v>
      </c>
      <c r="AA718" s="14">
        <f t="shared" si="90"/>
        <v>0</v>
      </c>
      <c r="AB718" s="14">
        <f t="shared" si="91"/>
        <v>0</v>
      </c>
    </row>
    <row r="719" spans="1:28" ht="255">
      <c r="A719" s="18" t="s">
        <v>1932</v>
      </c>
      <c r="B719" s="18" t="s">
        <v>2255</v>
      </c>
      <c r="C719" s="30"/>
      <c r="D719" s="14">
        <v>658</v>
      </c>
      <c r="E719" s="14" t="s">
        <v>47</v>
      </c>
      <c r="F719" s="14" t="s">
        <v>1863</v>
      </c>
      <c r="G719" s="14" t="s">
        <v>1864</v>
      </c>
      <c r="H719" s="14" t="s">
        <v>54</v>
      </c>
      <c r="I719" s="14" t="s">
        <v>1384</v>
      </c>
      <c r="J719" s="14" t="s">
        <v>818</v>
      </c>
      <c r="K719" s="14" t="s">
        <v>819</v>
      </c>
      <c r="L719" s="14" t="s">
        <v>1040</v>
      </c>
      <c r="O719" s="14" t="s">
        <v>272</v>
      </c>
      <c r="P719" s="14" t="s">
        <v>564</v>
      </c>
      <c r="R719" s="14">
        <v>6</v>
      </c>
      <c r="U719" s="14">
        <f t="shared" si="92"/>
      </c>
      <c r="V719" s="14">
        <f t="shared" si="93"/>
        <v>1</v>
      </c>
      <c r="W719" s="14">
        <f t="shared" si="94"/>
        <v>0</v>
      </c>
      <c r="X719" s="14">
        <f t="shared" si="95"/>
        <v>0</v>
      </c>
      <c r="Y719" s="14">
        <f t="shared" si="96"/>
        <v>0</v>
      </c>
      <c r="Z719" s="14">
        <f t="shared" si="97"/>
        <v>0</v>
      </c>
      <c r="AA719" s="14">
        <f t="shared" si="90"/>
        <v>0</v>
      </c>
      <c r="AB719" s="14">
        <f t="shared" si="91"/>
        <v>0</v>
      </c>
    </row>
    <row r="720" spans="1:28" ht="51">
      <c r="A720" s="18" t="s">
        <v>1932</v>
      </c>
      <c r="B720" s="18" t="s">
        <v>2255</v>
      </c>
      <c r="C720" s="30"/>
      <c r="D720" s="14">
        <v>867</v>
      </c>
      <c r="E720" s="14" t="s">
        <v>373</v>
      </c>
      <c r="F720" s="14" t="s">
        <v>796</v>
      </c>
      <c r="G720" s="14" t="s">
        <v>1717</v>
      </c>
      <c r="H720" s="14" t="s">
        <v>1228</v>
      </c>
      <c r="I720" s="14" t="s">
        <v>1384</v>
      </c>
      <c r="J720" s="14" t="s">
        <v>1698</v>
      </c>
      <c r="K720" s="14" t="s">
        <v>1699</v>
      </c>
      <c r="L720" s="14" t="s">
        <v>1040</v>
      </c>
      <c r="O720" s="14" t="s">
        <v>272</v>
      </c>
      <c r="P720" s="14" t="s">
        <v>559</v>
      </c>
      <c r="R720" s="14">
        <v>6</v>
      </c>
      <c r="U720" s="14">
        <f t="shared" si="92"/>
      </c>
      <c r="V720" s="14">
        <f t="shared" si="93"/>
        <v>1</v>
      </c>
      <c r="W720" s="14">
        <f t="shared" si="94"/>
        <v>0</v>
      </c>
      <c r="X720" s="14">
        <f t="shared" si="95"/>
        <v>0</v>
      </c>
      <c r="Y720" s="14">
        <f t="shared" si="96"/>
        <v>0</v>
      </c>
      <c r="Z720" s="14">
        <f t="shared" si="97"/>
        <v>0</v>
      </c>
      <c r="AA720" s="14">
        <f t="shared" si="90"/>
        <v>0</v>
      </c>
      <c r="AB720" s="14">
        <f t="shared" si="91"/>
        <v>0</v>
      </c>
    </row>
    <row r="721" spans="1:28" ht="229.5">
      <c r="A721" s="18" t="s">
        <v>1932</v>
      </c>
      <c r="B721" s="18" t="s">
        <v>2255</v>
      </c>
      <c r="C721" s="30"/>
      <c r="D721" s="14">
        <v>469</v>
      </c>
      <c r="E721" s="14" t="s">
        <v>990</v>
      </c>
      <c r="F721" s="14" t="s">
        <v>2053</v>
      </c>
      <c r="G721" s="14"/>
      <c r="H721" s="14"/>
      <c r="I721" s="14" t="s">
        <v>1384</v>
      </c>
      <c r="J721" s="14" t="s">
        <v>993</v>
      </c>
      <c r="K721" s="14" t="s">
        <v>1486</v>
      </c>
      <c r="L721" s="14" t="s">
        <v>1657</v>
      </c>
      <c r="N721" s="14">
        <v>469</v>
      </c>
      <c r="O721" s="14" t="s">
        <v>272</v>
      </c>
      <c r="P721" s="14" t="s">
        <v>2042</v>
      </c>
      <c r="R721" s="14">
        <v>5</v>
      </c>
      <c r="U721" s="14">
        <f t="shared" si="92"/>
      </c>
      <c r="V721" s="14">
        <f t="shared" si="93"/>
        <v>1</v>
      </c>
      <c r="W721" s="14">
        <f t="shared" si="94"/>
        <v>0</v>
      </c>
      <c r="X721" s="14">
        <f t="shared" si="95"/>
        <v>0</v>
      </c>
      <c r="Y721" s="14">
        <f t="shared" si="96"/>
        <v>0</v>
      </c>
      <c r="Z721" s="14">
        <f t="shared" si="97"/>
        <v>0</v>
      </c>
      <c r="AA721" s="14">
        <f t="shared" si="90"/>
        <v>0</v>
      </c>
      <c r="AB721" s="14">
        <f t="shared" si="91"/>
        <v>0</v>
      </c>
    </row>
    <row r="722" spans="1:28" ht="229.5">
      <c r="A722" s="18" t="s">
        <v>1932</v>
      </c>
      <c r="B722" s="18" t="s">
        <v>2255</v>
      </c>
      <c r="C722" s="30"/>
      <c r="D722" s="14">
        <v>487</v>
      </c>
      <c r="E722" s="14" t="s">
        <v>990</v>
      </c>
      <c r="F722" s="14" t="s">
        <v>1340</v>
      </c>
      <c r="G722" s="14"/>
      <c r="H722" s="14"/>
      <c r="I722" s="14" t="s">
        <v>1384</v>
      </c>
      <c r="J722" s="14" t="s">
        <v>993</v>
      </c>
      <c r="K722" s="14" t="s">
        <v>1486</v>
      </c>
      <c r="L722" s="14" t="s">
        <v>1657</v>
      </c>
      <c r="N722" s="14">
        <v>469</v>
      </c>
      <c r="O722" s="14" t="s">
        <v>272</v>
      </c>
      <c r="P722" s="14" t="s">
        <v>2041</v>
      </c>
      <c r="R722" s="14">
        <v>5</v>
      </c>
      <c r="U722" s="14">
        <f t="shared" si="92"/>
      </c>
      <c r="V722" s="14">
        <f t="shared" si="93"/>
        <v>1</v>
      </c>
      <c r="W722" s="14">
        <f t="shared" si="94"/>
        <v>0</v>
      </c>
      <c r="X722" s="14">
        <f t="shared" si="95"/>
        <v>0</v>
      </c>
      <c r="Y722" s="14">
        <f t="shared" si="96"/>
        <v>0</v>
      </c>
      <c r="Z722" s="14">
        <f t="shared" si="97"/>
        <v>0</v>
      </c>
      <c r="AA722" s="14">
        <f t="shared" si="90"/>
        <v>0</v>
      </c>
      <c r="AB722" s="14">
        <f t="shared" si="91"/>
        <v>0</v>
      </c>
    </row>
    <row r="723" spans="1:28" ht="229.5">
      <c r="A723" s="18" t="s">
        <v>1932</v>
      </c>
      <c r="B723" s="18" t="s">
        <v>2255</v>
      </c>
      <c r="C723" s="30"/>
      <c r="D723" s="14">
        <v>490</v>
      </c>
      <c r="E723" s="14" t="s">
        <v>990</v>
      </c>
      <c r="F723" s="14" t="s">
        <v>2053</v>
      </c>
      <c r="G723" s="14"/>
      <c r="H723" s="14"/>
      <c r="I723" s="14" t="s">
        <v>1384</v>
      </c>
      <c r="J723" s="14" t="s">
        <v>993</v>
      </c>
      <c r="K723" s="14" t="s">
        <v>1486</v>
      </c>
      <c r="L723" s="14" t="s">
        <v>1657</v>
      </c>
      <c r="N723" s="14">
        <v>469</v>
      </c>
      <c r="O723" s="14" t="s">
        <v>272</v>
      </c>
      <c r="P723" s="14" t="s">
        <v>2041</v>
      </c>
      <c r="R723" s="14">
        <v>5</v>
      </c>
      <c r="U723" s="14">
        <f t="shared" si="92"/>
      </c>
      <c r="V723" s="14">
        <f t="shared" si="93"/>
        <v>1</v>
      </c>
      <c r="W723" s="14">
        <f t="shared" si="94"/>
        <v>0</v>
      </c>
      <c r="X723" s="14">
        <f t="shared" si="95"/>
        <v>0</v>
      </c>
      <c r="Y723" s="14">
        <f t="shared" si="96"/>
        <v>0</v>
      </c>
      <c r="Z723" s="14">
        <f t="shared" si="97"/>
        <v>0</v>
      </c>
      <c r="AA723" s="14">
        <f t="shared" si="90"/>
        <v>0</v>
      </c>
      <c r="AB723" s="14">
        <f t="shared" si="91"/>
        <v>0</v>
      </c>
    </row>
    <row r="724" spans="1:28" ht="229.5">
      <c r="A724" s="18" t="s">
        <v>1932</v>
      </c>
      <c r="B724" s="18" t="s">
        <v>2255</v>
      </c>
      <c r="C724" s="30"/>
      <c r="D724" s="14">
        <v>508</v>
      </c>
      <c r="E724" s="14" t="s">
        <v>990</v>
      </c>
      <c r="F724" s="14" t="s">
        <v>1340</v>
      </c>
      <c r="G724" s="14"/>
      <c r="H724" s="14"/>
      <c r="I724" s="14" t="s">
        <v>1384</v>
      </c>
      <c r="J724" s="14" t="s">
        <v>993</v>
      </c>
      <c r="K724" s="14" t="s">
        <v>1486</v>
      </c>
      <c r="L724" s="14" t="s">
        <v>1657</v>
      </c>
      <c r="N724" s="14">
        <v>469</v>
      </c>
      <c r="O724" s="14" t="s">
        <v>272</v>
      </c>
      <c r="P724" s="14" t="s">
        <v>2041</v>
      </c>
      <c r="R724" s="14">
        <v>5</v>
      </c>
      <c r="U724" s="14">
        <f t="shared" si="92"/>
      </c>
      <c r="V724" s="14">
        <f t="shared" si="93"/>
        <v>1</v>
      </c>
      <c r="W724" s="14">
        <f t="shared" si="94"/>
        <v>0</v>
      </c>
      <c r="X724" s="14">
        <f t="shared" si="95"/>
        <v>0</v>
      </c>
      <c r="Y724" s="14">
        <f t="shared" si="96"/>
        <v>0</v>
      </c>
      <c r="Z724" s="14">
        <f t="shared" si="97"/>
        <v>0</v>
      </c>
      <c r="AA724" s="14">
        <f t="shared" si="90"/>
        <v>0</v>
      </c>
      <c r="AB724" s="14">
        <f t="shared" si="91"/>
        <v>0</v>
      </c>
    </row>
    <row r="725" spans="1:28" ht="76.5">
      <c r="A725" s="18" t="s">
        <v>1932</v>
      </c>
      <c r="B725" s="18" t="s">
        <v>2255</v>
      </c>
      <c r="C725" s="30"/>
      <c r="D725" s="14">
        <v>1709</v>
      </c>
      <c r="E725" s="14" t="s">
        <v>933</v>
      </c>
      <c r="F725" s="14" t="s">
        <v>1519</v>
      </c>
      <c r="G725" s="14" t="s">
        <v>1852</v>
      </c>
      <c r="H725" s="14" t="s">
        <v>1956</v>
      </c>
      <c r="I725" s="14" t="s">
        <v>1384</v>
      </c>
      <c r="J725" s="14" t="s">
        <v>1742</v>
      </c>
      <c r="K725" s="14" t="s">
        <v>1743</v>
      </c>
      <c r="L725" s="14" t="s">
        <v>1657</v>
      </c>
      <c r="N725" s="14">
        <v>476</v>
      </c>
      <c r="O725" s="14" t="s">
        <v>272</v>
      </c>
      <c r="P725" s="14" t="s">
        <v>1441</v>
      </c>
      <c r="R725" s="14">
        <v>3</v>
      </c>
      <c r="U725" s="14">
        <f t="shared" si="92"/>
      </c>
      <c r="V725" s="14">
        <f t="shared" si="93"/>
        <v>1</v>
      </c>
      <c r="W725" s="14">
        <f t="shared" si="94"/>
        <v>0</v>
      </c>
      <c r="X725" s="14">
        <f t="shared" si="95"/>
        <v>0</v>
      </c>
      <c r="Y725" s="14">
        <f t="shared" si="96"/>
        <v>0</v>
      </c>
      <c r="Z725" s="14">
        <f t="shared" si="97"/>
        <v>0</v>
      </c>
      <c r="AA725" s="14">
        <f t="shared" si="90"/>
        <v>0</v>
      </c>
      <c r="AB725" s="14">
        <f t="shared" si="91"/>
        <v>0</v>
      </c>
    </row>
    <row r="726" spans="1:28" ht="114.75">
      <c r="A726" s="18" t="s">
        <v>1932</v>
      </c>
      <c r="B726" s="18" t="s">
        <v>2255</v>
      </c>
      <c r="C726" s="30"/>
      <c r="D726" s="14">
        <v>485</v>
      </c>
      <c r="E726" s="14" t="s">
        <v>990</v>
      </c>
      <c r="F726" s="14" t="s">
        <v>1219</v>
      </c>
      <c r="G726" s="14"/>
      <c r="H726" s="14"/>
      <c r="I726" s="14" t="s">
        <v>1384</v>
      </c>
      <c r="J726" s="14" t="s">
        <v>1335</v>
      </c>
      <c r="K726" s="14" t="s">
        <v>1336</v>
      </c>
      <c r="L726" s="14" t="s">
        <v>1125</v>
      </c>
      <c r="N726" s="14">
        <v>485</v>
      </c>
      <c r="O726" s="14" t="s">
        <v>272</v>
      </c>
      <c r="P726" s="14" t="s">
        <v>1257</v>
      </c>
      <c r="R726" s="14">
        <v>2</v>
      </c>
      <c r="U726" s="14">
        <f t="shared" si="92"/>
      </c>
      <c r="V726" s="14">
        <f t="shared" si="93"/>
        <v>1</v>
      </c>
      <c r="W726" s="14">
        <f t="shared" si="94"/>
        <v>0</v>
      </c>
      <c r="X726" s="14">
        <f t="shared" si="95"/>
        <v>0</v>
      </c>
      <c r="Y726" s="14">
        <f t="shared" si="96"/>
        <v>0</v>
      </c>
      <c r="Z726" s="14">
        <f t="shared" si="97"/>
        <v>0</v>
      </c>
      <c r="AA726" s="14">
        <f t="shared" si="90"/>
        <v>0</v>
      </c>
      <c r="AB726" s="14">
        <f t="shared" si="91"/>
        <v>0</v>
      </c>
    </row>
    <row r="727" spans="1:28" ht="51">
      <c r="A727" s="18" t="s">
        <v>1932</v>
      </c>
      <c r="B727" s="18" t="s">
        <v>2255</v>
      </c>
      <c r="C727" s="30"/>
      <c r="D727" s="14">
        <v>506</v>
      </c>
      <c r="E727" s="14" t="s">
        <v>990</v>
      </c>
      <c r="F727" s="14" t="s">
        <v>1219</v>
      </c>
      <c r="G727" s="14"/>
      <c r="H727" s="14"/>
      <c r="I727" s="14" t="s">
        <v>1384</v>
      </c>
      <c r="J727" s="14" t="s">
        <v>1335</v>
      </c>
      <c r="K727" s="14" t="s">
        <v>1336</v>
      </c>
      <c r="L727" s="14" t="s">
        <v>1125</v>
      </c>
      <c r="N727" s="14">
        <v>485</v>
      </c>
      <c r="O727" s="14" t="s">
        <v>272</v>
      </c>
      <c r="P727" s="14" t="s">
        <v>1258</v>
      </c>
      <c r="R727" s="14">
        <v>2</v>
      </c>
      <c r="U727" s="14">
        <f t="shared" si="92"/>
      </c>
      <c r="V727" s="14">
        <f t="shared" si="93"/>
        <v>1</v>
      </c>
      <c r="W727" s="14">
        <f t="shared" si="94"/>
        <v>0</v>
      </c>
      <c r="X727" s="14">
        <f t="shared" si="95"/>
        <v>0</v>
      </c>
      <c r="Y727" s="14">
        <f t="shared" si="96"/>
        <v>0</v>
      </c>
      <c r="Z727" s="14">
        <f t="shared" si="97"/>
        <v>0</v>
      </c>
      <c r="AA727" s="14">
        <f t="shared" si="90"/>
        <v>0</v>
      </c>
      <c r="AB727" s="14">
        <f t="shared" si="91"/>
        <v>0</v>
      </c>
    </row>
    <row r="728" spans="1:223" s="23" customFormat="1" ht="114.75">
      <c r="A728" s="18" t="s">
        <v>1932</v>
      </c>
      <c r="B728" s="18" t="s">
        <v>2255</v>
      </c>
      <c r="C728" s="30"/>
      <c r="D728" s="14">
        <v>579</v>
      </c>
      <c r="E728" s="14" t="s">
        <v>1897</v>
      </c>
      <c r="F728" s="14" t="s">
        <v>971</v>
      </c>
      <c r="G728" s="14" t="s">
        <v>1346</v>
      </c>
      <c r="H728" s="14" t="s">
        <v>652</v>
      </c>
      <c r="I728" s="14" t="s">
        <v>1384</v>
      </c>
      <c r="J728" s="14" t="s">
        <v>972</v>
      </c>
      <c r="K728" s="14" t="s">
        <v>973</v>
      </c>
      <c r="L728" s="14" t="s">
        <v>1125</v>
      </c>
      <c r="M728" s="14"/>
      <c r="N728" s="14">
        <v>535</v>
      </c>
      <c r="O728" s="14" t="s">
        <v>272</v>
      </c>
      <c r="P728" s="14" t="s">
        <v>1259</v>
      </c>
      <c r="Q728" s="14"/>
      <c r="R728" s="14">
        <v>2</v>
      </c>
      <c r="S728" s="14"/>
      <c r="T728" s="14"/>
      <c r="U728" s="14">
        <f t="shared" si="92"/>
      </c>
      <c r="V728" s="14">
        <f t="shared" si="93"/>
        <v>1</v>
      </c>
      <c r="W728" s="14">
        <f t="shared" si="94"/>
        <v>0</v>
      </c>
      <c r="X728" s="14">
        <f t="shared" si="95"/>
        <v>0</v>
      </c>
      <c r="Y728" s="14">
        <f t="shared" si="96"/>
        <v>0</v>
      </c>
      <c r="Z728" s="14">
        <f t="shared" si="97"/>
        <v>0</v>
      </c>
      <c r="AA728" s="14">
        <f t="shared" si="90"/>
        <v>0</v>
      </c>
      <c r="AB728" s="14">
        <f t="shared" si="91"/>
        <v>0</v>
      </c>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c r="CL728" s="14"/>
      <c r="CM728" s="14"/>
      <c r="CN728" s="14"/>
      <c r="CO728" s="14"/>
      <c r="CP728" s="14"/>
      <c r="CQ728" s="14"/>
      <c r="CR728" s="14"/>
      <c r="CS728" s="14"/>
      <c r="CT728" s="14"/>
      <c r="CU728" s="14"/>
      <c r="CV728" s="14"/>
      <c r="CW728" s="14"/>
      <c r="CX728" s="14"/>
      <c r="CY728" s="14"/>
      <c r="CZ728" s="14"/>
      <c r="DA728" s="14"/>
      <c r="DB728" s="14"/>
      <c r="DC728" s="14"/>
      <c r="DD728" s="14"/>
      <c r="DE728" s="14"/>
      <c r="DF728" s="14"/>
      <c r="DG728" s="14"/>
      <c r="DH728" s="14"/>
      <c r="DI728" s="14"/>
      <c r="DJ728" s="14"/>
      <c r="DK728" s="14"/>
      <c r="DL728" s="14"/>
      <c r="DM728" s="14"/>
      <c r="DN728" s="14"/>
      <c r="DO728" s="14"/>
      <c r="DP728" s="14"/>
      <c r="DQ728" s="14"/>
      <c r="DR728" s="14"/>
      <c r="DS728" s="14"/>
      <c r="DT728" s="14"/>
      <c r="DU728" s="14"/>
      <c r="DV728" s="14"/>
      <c r="DW728" s="14"/>
      <c r="DX728" s="14"/>
      <c r="DY728" s="14"/>
      <c r="DZ728" s="14"/>
      <c r="EA728" s="14"/>
      <c r="EB728" s="14"/>
      <c r="EC728" s="14"/>
      <c r="ED728" s="14"/>
      <c r="EE728" s="14"/>
      <c r="EF728" s="14"/>
      <c r="EG728" s="14"/>
      <c r="EH728" s="14"/>
      <c r="EI728" s="14"/>
      <c r="EJ728" s="14"/>
      <c r="EK728" s="14"/>
      <c r="EL728" s="14"/>
      <c r="EM728" s="14"/>
      <c r="EN728" s="14"/>
      <c r="EO728" s="14"/>
      <c r="EP728" s="14"/>
      <c r="EQ728" s="14"/>
      <c r="ER728" s="14"/>
      <c r="ES728" s="14"/>
      <c r="ET728" s="14"/>
      <c r="EU728" s="14"/>
      <c r="EV728" s="14"/>
      <c r="EW728" s="14"/>
      <c r="EX728" s="14"/>
      <c r="EY728" s="14"/>
      <c r="EZ728" s="14"/>
      <c r="FA728" s="14"/>
      <c r="FB728" s="14"/>
      <c r="FC728" s="14"/>
      <c r="FD728" s="14"/>
      <c r="FE728" s="14"/>
      <c r="FF728" s="14"/>
      <c r="FG728" s="14"/>
      <c r="FH728" s="14"/>
      <c r="FI728" s="14"/>
      <c r="FJ728" s="14"/>
      <c r="FK728" s="14"/>
      <c r="FL728" s="14"/>
      <c r="FM728" s="14"/>
      <c r="FN728" s="14"/>
      <c r="FO728" s="14"/>
      <c r="FP728" s="14"/>
      <c r="FQ728" s="14"/>
      <c r="FR728" s="14"/>
      <c r="FS728" s="14"/>
      <c r="FT728" s="14"/>
      <c r="FU728" s="14"/>
      <c r="FV728" s="14"/>
      <c r="FW728" s="14"/>
      <c r="FX728" s="14"/>
      <c r="FY728" s="14"/>
      <c r="FZ728" s="14"/>
      <c r="GA728" s="14"/>
      <c r="GB728" s="14"/>
      <c r="GC728" s="14"/>
      <c r="GD728" s="14"/>
      <c r="GE728" s="14"/>
      <c r="GF728" s="14"/>
      <c r="GG728" s="14"/>
      <c r="GH728" s="14"/>
      <c r="GI728" s="14"/>
      <c r="GJ728" s="14"/>
      <c r="GK728" s="14"/>
      <c r="GL728" s="14"/>
      <c r="GM728" s="14"/>
      <c r="GN728" s="14"/>
      <c r="GO728" s="14"/>
      <c r="GP728" s="14"/>
      <c r="GQ728" s="14"/>
      <c r="GR728" s="14"/>
      <c r="GS728" s="14"/>
      <c r="GT728" s="14"/>
      <c r="GU728" s="14"/>
      <c r="GV728" s="14"/>
      <c r="GW728" s="14"/>
      <c r="GX728" s="14"/>
      <c r="GY728" s="14"/>
      <c r="GZ728" s="14"/>
      <c r="HA728" s="14"/>
      <c r="HB728" s="14"/>
      <c r="HC728" s="14"/>
      <c r="HD728" s="14"/>
      <c r="HE728" s="14"/>
      <c r="HF728" s="14"/>
      <c r="HG728" s="14"/>
      <c r="HH728" s="14"/>
      <c r="HI728" s="14"/>
      <c r="HJ728" s="14"/>
      <c r="HK728" s="14"/>
      <c r="HL728" s="14"/>
      <c r="HM728" s="14"/>
      <c r="HN728" s="14"/>
      <c r="HO728" s="14"/>
    </row>
    <row r="729" spans="1:28" ht="76.5">
      <c r="A729" s="18" t="s">
        <v>1932</v>
      </c>
      <c r="B729" s="18" t="s">
        <v>2255</v>
      </c>
      <c r="C729" s="30"/>
      <c r="D729" s="14">
        <v>146</v>
      </c>
      <c r="E729" s="14" t="s">
        <v>73</v>
      </c>
      <c r="F729" s="14" t="s">
        <v>1941</v>
      </c>
      <c r="G729" s="14" t="s">
        <v>1940</v>
      </c>
      <c r="H729" s="14" t="s">
        <v>654</v>
      </c>
      <c r="I729" s="14" t="s">
        <v>1384</v>
      </c>
      <c r="J729" s="14" t="s">
        <v>74</v>
      </c>
      <c r="K729" s="14" t="s">
        <v>75</v>
      </c>
      <c r="L729" s="14" t="s">
        <v>1125</v>
      </c>
      <c r="N729" s="14">
        <v>598</v>
      </c>
      <c r="O729" s="14" t="s">
        <v>1415</v>
      </c>
      <c r="R729" s="14">
        <v>2</v>
      </c>
      <c r="U729" s="14">
        <f t="shared" si="92"/>
      </c>
      <c r="V729" s="14">
        <f t="shared" si="93"/>
        <v>1</v>
      </c>
      <c r="W729" s="14">
        <f t="shared" si="94"/>
        <v>0</v>
      </c>
      <c r="X729" s="14">
        <f t="shared" si="95"/>
        <v>0</v>
      </c>
      <c r="Y729" s="14">
        <f t="shared" si="96"/>
        <v>0</v>
      </c>
      <c r="Z729" s="14">
        <f t="shared" si="97"/>
        <v>0</v>
      </c>
      <c r="AA729" s="14">
        <f t="shared" si="90"/>
        <v>0</v>
      </c>
      <c r="AB729" s="14">
        <f t="shared" si="91"/>
        <v>0</v>
      </c>
    </row>
    <row r="730" spans="1:28" ht="63.75">
      <c r="A730" s="18" t="s">
        <v>1932</v>
      </c>
      <c r="B730" s="18" t="s">
        <v>2255</v>
      </c>
      <c r="C730" s="30"/>
      <c r="D730" s="14">
        <v>696</v>
      </c>
      <c r="E730" s="14" t="s">
        <v>516</v>
      </c>
      <c r="F730" s="14" t="s">
        <v>1714</v>
      </c>
      <c r="G730" s="14" t="s">
        <v>1715</v>
      </c>
      <c r="H730" s="14" t="s">
        <v>517</v>
      </c>
      <c r="I730" s="14" t="s">
        <v>1384</v>
      </c>
      <c r="J730" s="14" t="s">
        <v>518</v>
      </c>
      <c r="K730" s="14" t="s">
        <v>1766</v>
      </c>
      <c r="L730" s="14" t="s">
        <v>1125</v>
      </c>
      <c r="N730" s="14">
        <v>696</v>
      </c>
      <c r="O730" s="14" t="s">
        <v>1961</v>
      </c>
      <c r="P730" s="14" t="s">
        <v>1264</v>
      </c>
      <c r="R730" s="14">
        <v>2</v>
      </c>
      <c r="U730" s="14">
        <f t="shared" si="92"/>
      </c>
      <c r="V730" s="14">
        <f t="shared" si="93"/>
        <v>1</v>
      </c>
      <c r="W730" s="14">
        <f t="shared" si="94"/>
        <v>0</v>
      </c>
      <c r="X730" s="14">
        <f t="shared" si="95"/>
        <v>0</v>
      </c>
      <c r="Y730" s="14">
        <f t="shared" si="96"/>
        <v>0</v>
      </c>
      <c r="Z730" s="14">
        <f t="shared" si="97"/>
        <v>0</v>
      </c>
      <c r="AA730" s="14">
        <f t="shared" si="90"/>
        <v>0</v>
      </c>
      <c r="AB730" s="14">
        <f t="shared" si="91"/>
        <v>0</v>
      </c>
    </row>
    <row r="731" spans="1:28" ht="38.25">
      <c r="A731" s="18" t="s">
        <v>1932</v>
      </c>
      <c r="B731" s="18" t="s">
        <v>2255</v>
      </c>
      <c r="C731" s="30"/>
      <c r="D731" s="14">
        <v>704</v>
      </c>
      <c r="E731" s="14" t="s">
        <v>516</v>
      </c>
      <c r="F731" s="14" t="s">
        <v>1714</v>
      </c>
      <c r="G731" s="14" t="s">
        <v>1715</v>
      </c>
      <c r="H731" s="14" t="s">
        <v>517</v>
      </c>
      <c r="I731" s="14" t="s">
        <v>1384</v>
      </c>
      <c r="J731" s="14" t="s">
        <v>518</v>
      </c>
      <c r="K731" s="14" t="s">
        <v>1766</v>
      </c>
      <c r="L731" s="14" t="s">
        <v>1125</v>
      </c>
      <c r="N731" s="14">
        <v>696</v>
      </c>
      <c r="O731" s="14" t="s">
        <v>1961</v>
      </c>
      <c r="P731" s="14" t="s">
        <v>1265</v>
      </c>
      <c r="R731" s="14">
        <v>2</v>
      </c>
      <c r="U731" s="14">
        <f t="shared" si="92"/>
      </c>
      <c r="V731" s="14">
        <f t="shared" si="93"/>
        <v>1</v>
      </c>
      <c r="W731" s="14">
        <f t="shared" si="94"/>
        <v>0</v>
      </c>
      <c r="X731" s="14">
        <f t="shared" si="95"/>
        <v>0</v>
      </c>
      <c r="Y731" s="14">
        <f t="shared" si="96"/>
        <v>0</v>
      </c>
      <c r="Z731" s="14">
        <f t="shared" si="97"/>
        <v>0</v>
      </c>
      <c r="AA731" s="14">
        <f t="shared" si="90"/>
        <v>0</v>
      </c>
      <c r="AB731" s="14">
        <f t="shared" si="91"/>
        <v>0</v>
      </c>
    </row>
    <row r="732" spans="1:28" ht="76.5">
      <c r="A732" s="18" t="s">
        <v>1932</v>
      </c>
      <c r="B732" s="18" t="s">
        <v>2255</v>
      </c>
      <c r="C732" s="30"/>
      <c r="D732" s="14">
        <v>177</v>
      </c>
      <c r="E732" s="14" t="s">
        <v>852</v>
      </c>
      <c r="F732" s="14" t="s">
        <v>55</v>
      </c>
      <c r="G732" s="14" t="s">
        <v>1858</v>
      </c>
      <c r="H732" s="14" t="s">
        <v>87</v>
      </c>
      <c r="I732" s="14" t="s">
        <v>966</v>
      </c>
      <c r="J732" s="14" t="s">
        <v>711</v>
      </c>
      <c r="K732" s="14" t="s">
        <v>710</v>
      </c>
      <c r="L732" s="14" t="s">
        <v>1125</v>
      </c>
      <c r="N732" s="14">
        <v>726</v>
      </c>
      <c r="O732" s="14" t="s">
        <v>272</v>
      </c>
      <c r="P732" s="14" t="s">
        <v>1268</v>
      </c>
      <c r="R732" s="14">
        <v>2</v>
      </c>
      <c r="U732" s="14">
        <f t="shared" si="92"/>
      </c>
      <c r="V732" s="14">
        <f t="shared" si="93"/>
        <v>1</v>
      </c>
      <c r="W732" s="14">
        <f t="shared" si="94"/>
        <v>0</v>
      </c>
      <c r="X732" s="14">
        <f t="shared" si="95"/>
        <v>0</v>
      </c>
      <c r="Y732" s="14">
        <f t="shared" si="96"/>
        <v>0</v>
      </c>
      <c r="Z732" s="14">
        <f t="shared" si="97"/>
        <v>0</v>
      </c>
      <c r="AA732" s="14">
        <f t="shared" si="90"/>
        <v>0</v>
      </c>
      <c r="AB732" s="14">
        <f t="shared" si="91"/>
        <v>0</v>
      </c>
    </row>
    <row r="733" spans="1:28" ht="25.5">
      <c r="A733" s="18" t="s">
        <v>1932</v>
      </c>
      <c r="B733" s="18" t="s">
        <v>2255</v>
      </c>
      <c r="C733" s="30"/>
      <c r="D733" s="14">
        <v>726</v>
      </c>
      <c r="E733" s="14" t="s">
        <v>2635</v>
      </c>
      <c r="F733" s="14" t="s">
        <v>55</v>
      </c>
      <c r="G733" s="14" t="s">
        <v>1858</v>
      </c>
      <c r="H733" s="14" t="s">
        <v>87</v>
      </c>
      <c r="I733" s="14" t="s">
        <v>1951</v>
      </c>
      <c r="J733" s="14" t="s">
        <v>1739</v>
      </c>
      <c r="K733" s="14" t="s">
        <v>1721</v>
      </c>
      <c r="L733" s="14" t="s">
        <v>1125</v>
      </c>
      <c r="N733" s="14">
        <v>726</v>
      </c>
      <c r="O733" s="14" t="s">
        <v>272</v>
      </c>
      <c r="P733" s="14" t="s">
        <v>1267</v>
      </c>
      <c r="R733" s="14">
        <v>2</v>
      </c>
      <c r="U733" s="14">
        <f t="shared" si="92"/>
      </c>
      <c r="V733" s="14">
        <f t="shared" si="93"/>
        <v>1</v>
      </c>
      <c r="W733" s="14">
        <f t="shared" si="94"/>
        <v>0</v>
      </c>
      <c r="X733" s="14">
        <f t="shared" si="95"/>
        <v>0</v>
      </c>
      <c r="Y733" s="14">
        <f t="shared" si="96"/>
        <v>0</v>
      </c>
      <c r="Z733" s="14">
        <f t="shared" si="97"/>
        <v>0</v>
      </c>
      <c r="AA733" s="14">
        <f t="shared" si="90"/>
        <v>0</v>
      </c>
      <c r="AB733" s="14">
        <f t="shared" si="91"/>
        <v>0</v>
      </c>
    </row>
    <row r="734" spans="1:28" ht="25.5">
      <c r="A734" s="18" t="s">
        <v>1932</v>
      </c>
      <c r="B734" s="18" t="s">
        <v>2255</v>
      </c>
      <c r="C734" s="30"/>
      <c r="D734" s="14">
        <v>1030</v>
      </c>
      <c r="E734" s="14" t="s">
        <v>859</v>
      </c>
      <c r="F734" s="14" t="s">
        <v>55</v>
      </c>
      <c r="G734" s="14" t="s">
        <v>1858</v>
      </c>
      <c r="H734" s="14" t="s">
        <v>87</v>
      </c>
      <c r="I734" s="14" t="s">
        <v>1384</v>
      </c>
      <c r="J734" s="14" t="s">
        <v>861</v>
      </c>
      <c r="K734" s="14" t="s">
        <v>862</v>
      </c>
      <c r="L734" s="14" t="s">
        <v>1125</v>
      </c>
      <c r="N734" s="14">
        <v>726</v>
      </c>
      <c r="O734" s="14" t="s">
        <v>272</v>
      </c>
      <c r="P734" s="14" t="s">
        <v>1267</v>
      </c>
      <c r="R734" s="14">
        <v>2</v>
      </c>
      <c r="U734" s="14">
        <f t="shared" si="92"/>
      </c>
      <c r="V734" s="14">
        <f t="shared" si="93"/>
        <v>1</v>
      </c>
      <c r="W734" s="14">
        <f t="shared" si="94"/>
        <v>0</v>
      </c>
      <c r="X734" s="14">
        <f t="shared" si="95"/>
        <v>0</v>
      </c>
      <c r="Y734" s="14">
        <f t="shared" si="96"/>
        <v>0</v>
      </c>
      <c r="Z734" s="14">
        <f t="shared" si="97"/>
        <v>0</v>
      </c>
      <c r="AA734" s="14">
        <f t="shared" si="90"/>
        <v>0</v>
      </c>
      <c r="AB734" s="14">
        <f t="shared" si="91"/>
        <v>0</v>
      </c>
    </row>
    <row r="735" spans="1:28" ht="178.5">
      <c r="A735" s="18" t="s">
        <v>1932</v>
      </c>
      <c r="B735" s="18" t="s">
        <v>2255</v>
      </c>
      <c r="C735" s="30"/>
      <c r="D735" s="14">
        <v>44</v>
      </c>
      <c r="E735" s="14" t="s">
        <v>1855</v>
      </c>
      <c r="F735" s="14" t="s">
        <v>1231</v>
      </c>
      <c r="G735" s="14" t="s">
        <v>1232</v>
      </c>
      <c r="H735" s="14" t="s">
        <v>1382</v>
      </c>
      <c r="I735" s="14" t="s">
        <v>1384</v>
      </c>
      <c r="J735" s="14" t="s">
        <v>1233</v>
      </c>
      <c r="K735" s="14" t="s">
        <v>99</v>
      </c>
      <c r="L735" s="14" t="s">
        <v>1125</v>
      </c>
      <c r="N735" s="14">
        <v>44</v>
      </c>
      <c r="O735" s="14" t="s">
        <v>1415</v>
      </c>
      <c r="P735" s="14" t="s">
        <v>1960</v>
      </c>
      <c r="R735" s="14">
        <v>1</v>
      </c>
      <c r="U735" s="14">
        <f t="shared" si="92"/>
      </c>
      <c r="V735" s="14">
        <f t="shared" si="93"/>
        <v>1</v>
      </c>
      <c r="W735" s="14">
        <f t="shared" si="94"/>
        <v>0</v>
      </c>
      <c r="X735" s="14">
        <f t="shared" si="95"/>
        <v>0</v>
      </c>
      <c r="Y735" s="14">
        <f t="shared" si="96"/>
        <v>0</v>
      </c>
      <c r="Z735" s="14">
        <f t="shared" si="97"/>
        <v>0</v>
      </c>
      <c r="AA735" s="14">
        <f t="shared" si="90"/>
        <v>0</v>
      </c>
      <c r="AB735" s="14">
        <f t="shared" si="91"/>
        <v>0</v>
      </c>
    </row>
    <row r="736" spans="1:28" ht="140.25">
      <c r="A736" s="18" t="s">
        <v>1932</v>
      </c>
      <c r="B736" s="18" t="s">
        <v>2255</v>
      </c>
      <c r="C736" s="30"/>
      <c r="D736" s="14">
        <v>2189</v>
      </c>
      <c r="E736" s="14" t="s">
        <v>1608</v>
      </c>
      <c r="F736" s="14" t="s">
        <v>1231</v>
      </c>
      <c r="G736" s="14" t="s">
        <v>1232</v>
      </c>
      <c r="H736" s="14" t="s">
        <v>1382</v>
      </c>
      <c r="I736" s="14" t="s">
        <v>1384</v>
      </c>
      <c r="J736" s="14" t="s">
        <v>1042</v>
      </c>
      <c r="K736" s="14" t="s">
        <v>1043</v>
      </c>
      <c r="L736" s="14" t="s">
        <v>1125</v>
      </c>
      <c r="N736" s="14">
        <v>44</v>
      </c>
      <c r="O736" s="14" t="s">
        <v>1961</v>
      </c>
      <c r="P736" s="14" t="s">
        <v>1962</v>
      </c>
      <c r="R736" s="14">
        <v>1</v>
      </c>
      <c r="U736" s="14">
        <f t="shared" si="92"/>
      </c>
      <c r="V736" s="14">
        <f t="shared" si="93"/>
        <v>1</v>
      </c>
      <c r="W736" s="14">
        <f t="shared" si="94"/>
        <v>0</v>
      </c>
      <c r="X736" s="14">
        <f t="shared" si="95"/>
        <v>0</v>
      </c>
      <c r="Y736" s="14">
        <f t="shared" si="96"/>
        <v>0</v>
      </c>
      <c r="Z736" s="14">
        <f t="shared" si="97"/>
        <v>0</v>
      </c>
      <c r="AA736" s="14">
        <f t="shared" si="90"/>
        <v>0</v>
      </c>
      <c r="AB736" s="14">
        <f t="shared" si="91"/>
        <v>0</v>
      </c>
    </row>
    <row r="737" spans="1:28" ht="102">
      <c r="A737" s="18" t="s">
        <v>1932</v>
      </c>
      <c r="B737" s="18" t="s">
        <v>2255</v>
      </c>
      <c r="C737" s="30"/>
      <c r="D737" s="14">
        <v>148</v>
      </c>
      <c r="E737" s="14" t="s">
        <v>73</v>
      </c>
      <c r="F737" s="14" t="s">
        <v>1941</v>
      </c>
      <c r="G737" s="14" t="s">
        <v>1940</v>
      </c>
      <c r="H737" s="14" t="s">
        <v>223</v>
      </c>
      <c r="I737" s="14" t="s">
        <v>1384</v>
      </c>
      <c r="J737" s="14" t="s">
        <v>78</v>
      </c>
      <c r="K737" s="14" t="s">
        <v>79</v>
      </c>
      <c r="L737" s="14" t="s">
        <v>1125</v>
      </c>
      <c r="N737" s="14">
        <v>148</v>
      </c>
      <c r="O737" s="14" t="s">
        <v>1415</v>
      </c>
      <c r="P737" s="14" t="s">
        <v>1963</v>
      </c>
      <c r="R737" s="14">
        <v>1</v>
      </c>
      <c r="U737" s="14">
        <f t="shared" si="92"/>
      </c>
      <c r="V737" s="14">
        <f t="shared" si="93"/>
        <v>1</v>
      </c>
      <c r="W737" s="14">
        <f t="shared" si="94"/>
        <v>0</v>
      </c>
      <c r="X737" s="14">
        <f t="shared" si="95"/>
        <v>0</v>
      </c>
      <c r="Y737" s="14">
        <f t="shared" si="96"/>
        <v>0</v>
      </c>
      <c r="Z737" s="14">
        <f t="shared" si="97"/>
        <v>0</v>
      </c>
      <c r="AA737" s="14">
        <f t="shared" si="90"/>
        <v>0</v>
      </c>
      <c r="AB737" s="14">
        <f t="shared" si="91"/>
        <v>0</v>
      </c>
    </row>
    <row r="738" spans="1:28" ht="127.5">
      <c r="A738" s="18" t="s">
        <v>1932</v>
      </c>
      <c r="B738" s="18" t="s">
        <v>2255</v>
      </c>
      <c r="C738" s="30"/>
      <c r="D738" s="14">
        <v>149</v>
      </c>
      <c r="E738" s="14" t="s">
        <v>73</v>
      </c>
      <c r="F738" s="14" t="s">
        <v>1941</v>
      </c>
      <c r="G738" s="14" t="s">
        <v>1940</v>
      </c>
      <c r="H738" s="14" t="s">
        <v>80</v>
      </c>
      <c r="I738" s="14" t="s">
        <v>1384</v>
      </c>
      <c r="J738" s="14" t="s">
        <v>81</v>
      </c>
      <c r="K738" s="14" t="s">
        <v>79</v>
      </c>
      <c r="L738" s="14" t="s">
        <v>1125</v>
      </c>
      <c r="N738" s="14">
        <v>148</v>
      </c>
      <c r="O738" s="14" t="s">
        <v>272</v>
      </c>
      <c r="P738" s="14" t="s">
        <v>1964</v>
      </c>
      <c r="R738" s="14">
        <v>1</v>
      </c>
      <c r="U738" s="14">
        <f t="shared" si="92"/>
      </c>
      <c r="V738" s="14">
        <f t="shared" si="93"/>
        <v>1</v>
      </c>
      <c r="W738" s="14">
        <f t="shared" si="94"/>
        <v>0</v>
      </c>
      <c r="X738" s="14">
        <f t="shared" si="95"/>
        <v>0</v>
      </c>
      <c r="Y738" s="14">
        <f t="shared" si="96"/>
        <v>0</v>
      </c>
      <c r="Z738" s="14">
        <f t="shared" si="97"/>
        <v>0</v>
      </c>
      <c r="AA738" s="14">
        <f t="shared" si="90"/>
        <v>0</v>
      </c>
      <c r="AB738" s="14">
        <f t="shared" si="91"/>
        <v>0</v>
      </c>
    </row>
    <row r="739" spans="1:28" ht="38.25">
      <c r="A739" s="18" t="s">
        <v>1932</v>
      </c>
      <c r="B739" s="18" t="s">
        <v>2255</v>
      </c>
      <c r="C739" s="30"/>
      <c r="D739" s="14">
        <v>176</v>
      </c>
      <c r="E739" s="14" t="s">
        <v>852</v>
      </c>
      <c r="F739" s="14" t="s">
        <v>55</v>
      </c>
      <c r="G739" s="14" t="s">
        <v>1858</v>
      </c>
      <c r="H739" s="14" t="s">
        <v>87</v>
      </c>
      <c r="I739" s="14" t="s">
        <v>966</v>
      </c>
      <c r="J739" s="14" t="s">
        <v>709</v>
      </c>
      <c r="K739" s="14" t="s">
        <v>710</v>
      </c>
      <c r="L739" s="14" t="s">
        <v>1125</v>
      </c>
      <c r="N739" s="14">
        <v>176</v>
      </c>
      <c r="O739" s="14" t="s">
        <v>272</v>
      </c>
      <c r="P739" s="14" t="s">
        <v>1965</v>
      </c>
      <c r="R739" s="14">
        <v>1</v>
      </c>
      <c r="U739" s="14">
        <f t="shared" si="92"/>
      </c>
      <c r="V739" s="14">
        <f t="shared" si="93"/>
        <v>1</v>
      </c>
      <c r="W739" s="14">
        <f t="shared" si="94"/>
        <v>0</v>
      </c>
      <c r="X739" s="14">
        <f t="shared" si="95"/>
        <v>0</v>
      </c>
      <c r="Y739" s="14">
        <f t="shared" si="96"/>
        <v>0</v>
      </c>
      <c r="Z739" s="14">
        <f t="shared" si="97"/>
        <v>0</v>
      </c>
      <c r="AA739" s="14">
        <f t="shared" si="90"/>
        <v>0</v>
      </c>
      <c r="AB739" s="14">
        <f t="shared" si="91"/>
        <v>0</v>
      </c>
    </row>
    <row r="740" spans="1:28" ht="38.25">
      <c r="A740" s="18" t="s">
        <v>1932</v>
      </c>
      <c r="B740" s="18" t="s">
        <v>2255</v>
      </c>
      <c r="C740" s="30"/>
      <c r="D740" s="14">
        <v>1029</v>
      </c>
      <c r="E740" s="14" t="s">
        <v>859</v>
      </c>
      <c r="F740" s="14" t="s">
        <v>55</v>
      </c>
      <c r="G740" s="14" t="s">
        <v>1858</v>
      </c>
      <c r="H740" s="14" t="s">
        <v>87</v>
      </c>
      <c r="I740" s="14" t="s">
        <v>1384</v>
      </c>
      <c r="J740" s="14" t="s">
        <v>709</v>
      </c>
      <c r="K740" s="14" t="s">
        <v>860</v>
      </c>
      <c r="L740" s="14" t="s">
        <v>1125</v>
      </c>
      <c r="N740" s="14">
        <v>176</v>
      </c>
      <c r="O740" s="14" t="s">
        <v>272</v>
      </c>
      <c r="P740" s="14" t="s">
        <v>1965</v>
      </c>
      <c r="R740" s="14">
        <v>1</v>
      </c>
      <c r="U740" s="14">
        <f t="shared" si="92"/>
      </c>
      <c r="V740" s="14">
        <f t="shared" si="93"/>
        <v>1</v>
      </c>
      <c r="W740" s="14">
        <f t="shared" si="94"/>
        <v>0</v>
      </c>
      <c r="X740" s="14">
        <f t="shared" si="95"/>
        <v>0</v>
      </c>
      <c r="Y740" s="14">
        <f t="shared" si="96"/>
        <v>0</v>
      </c>
      <c r="Z740" s="14">
        <f t="shared" si="97"/>
        <v>0</v>
      </c>
      <c r="AA740" s="14">
        <f t="shared" si="90"/>
        <v>0</v>
      </c>
      <c r="AB740" s="14">
        <f t="shared" si="91"/>
        <v>0</v>
      </c>
    </row>
    <row r="741" spans="1:28" ht="102">
      <c r="A741" s="18" t="s">
        <v>1932</v>
      </c>
      <c r="B741" s="18" t="s">
        <v>2255</v>
      </c>
      <c r="C741" s="30"/>
      <c r="D741" s="14">
        <v>714</v>
      </c>
      <c r="E741" s="14" t="s">
        <v>2635</v>
      </c>
      <c r="F741" s="14" t="s">
        <v>1941</v>
      </c>
      <c r="G741" s="14" t="s">
        <v>663</v>
      </c>
      <c r="H741" s="14" t="s">
        <v>2641</v>
      </c>
      <c r="I741" s="14" t="s">
        <v>1951</v>
      </c>
      <c r="J741" s="14" t="s">
        <v>2642</v>
      </c>
      <c r="K741" s="14" t="s">
        <v>2643</v>
      </c>
      <c r="L741" s="14" t="s">
        <v>1125</v>
      </c>
      <c r="N741" s="14">
        <v>239</v>
      </c>
      <c r="O741" s="14" t="s">
        <v>1415</v>
      </c>
      <c r="P741" s="14" t="s">
        <v>1792</v>
      </c>
      <c r="R741" s="14">
        <v>1</v>
      </c>
      <c r="U741" s="14">
        <f t="shared" si="92"/>
      </c>
      <c r="V741" s="14">
        <f t="shared" si="93"/>
        <v>1</v>
      </c>
      <c r="W741" s="14">
        <f t="shared" si="94"/>
        <v>0</v>
      </c>
      <c r="X741" s="14">
        <f t="shared" si="95"/>
        <v>0</v>
      </c>
      <c r="Y741" s="14">
        <f t="shared" si="96"/>
        <v>0</v>
      </c>
      <c r="Z741" s="14">
        <f t="shared" si="97"/>
        <v>0</v>
      </c>
      <c r="AA741" s="14">
        <f t="shared" si="90"/>
        <v>0</v>
      </c>
      <c r="AB741" s="14">
        <f t="shared" si="91"/>
        <v>0</v>
      </c>
    </row>
    <row r="742" spans="1:28" ht="51">
      <c r="A742" s="18" t="s">
        <v>1932</v>
      </c>
      <c r="B742" s="18" t="s">
        <v>2255</v>
      </c>
      <c r="C742" s="30"/>
      <c r="D742" s="14">
        <v>1105</v>
      </c>
      <c r="E742" s="14" t="s">
        <v>2048</v>
      </c>
      <c r="F742" s="14" t="s">
        <v>1941</v>
      </c>
      <c r="G742" s="14" t="s">
        <v>663</v>
      </c>
      <c r="H742" s="14" t="s">
        <v>80</v>
      </c>
      <c r="I742" s="14" t="s">
        <v>1384</v>
      </c>
      <c r="J742" s="14" t="s">
        <v>199</v>
      </c>
      <c r="K742" s="14" t="s">
        <v>200</v>
      </c>
      <c r="L742" s="14" t="s">
        <v>1125</v>
      </c>
      <c r="N742" s="14">
        <v>239</v>
      </c>
      <c r="O742" s="14" t="s">
        <v>1415</v>
      </c>
      <c r="P742" s="14" t="s">
        <v>1795</v>
      </c>
      <c r="R742" s="14">
        <v>1</v>
      </c>
      <c r="U742" s="14">
        <f t="shared" si="92"/>
      </c>
      <c r="V742" s="14">
        <f t="shared" si="93"/>
        <v>1</v>
      </c>
      <c r="W742" s="14">
        <f t="shared" si="94"/>
        <v>0</v>
      </c>
      <c r="X742" s="14">
        <f t="shared" si="95"/>
        <v>0</v>
      </c>
      <c r="Y742" s="14">
        <f t="shared" si="96"/>
        <v>0</v>
      </c>
      <c r="Z742" s="14">
        <f t="shared" si="97"/>
        <v>0</v>
      </c>
      <c r="AA742" s="14">
        <f t="shared" si="90"/>
        <v>0</v>
      </c>
      <c r="AB742" s="14">
        <f t="shared" si="91"/>
        <v>0</v>
      </c>
    </row>
    <row r="743" spans="1:28" ht="165.75">
      <c r="A743" s="18" t="s">
        <v>1932</v>
      </c>
      <c r="B743" s="18" t="s">
        <v>2255</v>
      </c>
      <c r="C743" s="30"/>
      <c r="D743" s="14">
        <v>242</v>
      </c>
      <c r="E743" s="14" t="s">
        <v>883</v>
      </c>
      <c r="F743" s="14" t="s">
        <v>1166</v>
      </c>
      <c r="G743" s="14" t="s">
        <v>652</v>
      </c>
      <c r="H743" s="14" t="s">
        <v>1717</v>
      </c>
      <c r="I743" s="14" t="s">
        <v>1384</v>
      </c>
      <c r="J743" s="14" t="s">
        <v>171</v>
      </c>
      <c r="K743" s="14" t="s">
        <v>172</v>
      </c>
      <c r="L743" s="14" t="s">
        <v>1125</v>
      </c>
      <c r="N743" s="14">
        <v>242</v>
      </c>
      <c r="O743" s="14" t="s">
        <v>1415</v>
      </c>
      <c r="P743" s="14" t="s">
        <v>1966</v>
      </c>
      <c r="R743" s="14">
        <v>1</v>
      </c>
      <c r="U743" s="14">
        <f t="shared" si="92"/>
      </c>
      <c r="V743" s="14">
        <f t="shared" si="93"/>
        <v>1</v>
      </c>
      <c r="W743" s="14">
        <f t="shared" si="94"/>
        <v>0</v>
      </c>
      <c r="X743" s="14">
        <f t="shared" si="95"/>
        <v>0</v>
      </c>
      <c r="Y743" s="14">
        <f t="shared" si="96"/>
        <v>0</v>
      </c>
      <c r="Z743" s="14">
        <f t="shared" si="97"/>
        <v>0</v>
      </c>
      <c r="AA743" s="14">
        <f t="shared" si="90"/>
        <v>0</v>
      </c>
      <c r="AB743" s="14">
        <f t="shared" si="91"/>
        <v>0</v>
      </c>
    </row>
    <row r="744" spans="1:28" ht="114.75">
      <c r="A744" s="18" t="s">
        <v>1932</v>
      </c>
      <c r="B744" s="18" t="s">
        <v>2255</v>
      </c>
      <c r="C744" s="30"/>
      <c r="D744" s="14">
        <v>1519</v>
      </c>
      <c r="E744" s="14" t="s">
        <v>1628</v>
      </c>
      <c r="F744" s="14" t="s">
        <v>1166</v>
      </c>
      <c r="G744" s="14" t="s">
        <v>652</v>
      </c>
      <c r="H744" s="14" t="s">
        <v>1717</v>
      </c>
      <c r="I744" s="14" t="s">
        <v>1384</v>
      </c>
      <c r="J744" s="14" t="s">
        <v>1633</v>
      </c>
      <c r="K744" s="14" t="s">
        <v>1634</v>
      </c>
      <c r="L744" s="14" t="s">
        <v>1125</v>
      </c>
      <c r="N744" s="14">
        <v>242</v>
      </c>
      <c r="O744" s="14" t="s">
        <v>1415</v>
      </c>
      <c r="P744" s="14" t="s">
        <v>1967</v>
      </c>
      <c r="R744" s="14">
        <v>1</v>
      </c>
      <c r="U744" s="14">
        <f t="shared" si="92"/>
      </c>
      <c r="V744" s="14">
        <f t="shared" si="93"/>
        <v>1</v>
      </c>
      <c r="W744" s="14">
        <f t="shared" si="94"/>
        <v>0</v>
      </c>
      <c r="X744" s="14">
        <f t="shared" si="95"/>
        <v>0</v>
      </c>
      <c r="Y744" s="14">
        <f t="shared" si="96"/>
        <v>0</v>
      </c>
      <c r="Z744" s="14">
        <f t="shared" si="97"/>
        <v>0</v>
      </c>
      <c r="AA744" s="14">
        <f t="shared" si="90"/>
        <v>0</v>
      </c>
      <c r="AB744" s="14">
        <f t="shared" si="91"/>
        <v>0</v>
      </c>
    </row>
    <row r="745" spans="1:28" ht="63.75">
      <c r="A745" s="18" t="s">
        <v>1932</v>
      </c>
      <c r="B745" s="18" t="s">
        <v>2255</v>
      </c>
      <c r="C745" s="30"/>
      <c r="D745" s="14">
        <v>309</v>
      </c>
      <c r="E745" s="14" t="s">
        <v>521</v>
      </c>
      <c r="F745" s="14" t="s">
        <v>234</v>
      </c>
      <c r="G745" s="14" t="s">
        <v>235</v>
      </c>
      <c r="H745" s="14" t="s">
        <v>236</v>
      </c>
      <c r="I745" s="14" t="s">
        <v>1384</v>
      </c>
      <c r="J745" s="14" t="s">
        <v>237</v>
      </c>
      <c r="K745" s="14" t="s">
        <v>523</v>
      </c>
      <c r="L745" s="14" t="s">
        <v>1125</v>
      </c>
      <c r="N745" s="14">
        <v>309</v>
      </c>
      <c r="O745" s="14" t="s">
        <v>1961</v>
      </c>
      <c r="P745" s="14" t="s">
        <v>1968</v>
      </c>
      <c r="R745" s="14">
        <v>1</v>
      </c>
      <c r="U745" s="14">
        <f t="shared" si="92"/>
      </c>
      <c r="V745" s="14">
        <f t="shared" si="93"/>
        <v>1</v>
      </c>
      <c r="W745" s="14">
        <f t="shared" si="94"/>
        <v>0</v>
      </c>
      <c r="X745" s="14">
        <f t="shared" si="95"/>
        <v>0</v>
      </c>
      <c r="Y745" s="14">
        <f t="shared" si="96"/>
        <v>0</v>
      </c>
      <c r="Z745" s="14">
        <f t="shared" si="97"/>
        <v>0</v>
      </c>
      <c r="AA745" s="14">
        <f t="shared" si="90"/>
        <v>0</v>
      </c>
      <c r="AB745" s="14">
        <f t="shared" si="91"/>
        <v>0</v>
      </c>
    </row>
    <row r="746" spans="1:28" ht="63.75">
      <c r="A746" s="18" t="s">
        <v>1932</v>
      </c>
      <c r="B746" s="18" t="s">
        <v>2255</v>
      </c>
      <c r="C746" s="30"/>
      <c r="D746" s="14">
        <v>310</v>
      </c>
      <c r="E746" s="14" t="s">
        <v>521</v>
      </c>
      <c r="F746" s="14" t="s">
        <v>234</v>
      </c>
      <c r="G746" s="14" t="s">
        <v>238</v>
      </c>
      <c r="H746" s="14" t="s">
        <v>1836</v>
      </c>
      <c r="I746" s="14" t="s">
        <v>1384</v>
      </c>
      <c r="J746" s="14" t="s">
        <v>237</v>
      </c>
      <c r="K746" s="14" t="s">
        <v>523</v>
      </c>
      <c r="L746" s="14" t="s">
        <v>1125</v>
      </c>
      <c r="N746" s="14">
        <v>309</v>
      </c>
      <c r="O746" s="14" t="s">
        <v>1961</v>
      </c>
      <c r="P746" s="14" t="s">
        <v>1969</v>
      </c>
      <c r="R746" s="14">
        <v>1</v>
      </c>
      <c r="U746" s="14">
        <f t="shared" si="92"/>
      </c>
      <c r="V746" s="14">
        <f t="shared" si="93"/>
        <v>1</v>
      </c>
      <c r="W746" s="14">
        <f t="shared" si="94"/>
        <v>0</v>
      </c>
      <c r="X746" s="14">
        <f t="shared" si="95"/>
        <v>0</v>
      </c>
      <c r="Y746" s="14">
        <f t="shared" si="96"/>
        <v>0</v>
      </c>
      <c r="Z746" s="14">
        <f t="shared" si="97"/>
        <v>0</v>
      </c>
      <c r="AA746" s="14">
        <f t="shared" si="90"/>
        <v>0</v>
      </c>
      <c r="AB746" s="14">
        <f t="shared" si="91"/>
        <v>0</v>
      </c>
    </row>
    <row r="747" spans="1:28" ht="63.75">
      <c r="A747" s="18" t="s">
        <v>1932</v>
      </c>
      <c r="B747" s="18" t="s">
        <v>2255</v>
      </c>
      <c r="C747" s="30"/>
      <c r="D747" s="14">
        <v>311</v>
      </c>
      <c r="E747" s="14" t="s">
        <v>521</v>
      </c>
      <c r="F747" s="14" t="s">
        <v>239</v>
      </c>
      <c r="G747" s="14" t="s">
        <v>240</v>
      </c>
      <c r="H747" s="14" t="s">
        <v>1834</v>
      </c>
      <c r="I747" s="14" t="s">
        <v>1384</v>
      </c>
      <c r="J747" s="14" t="s">
        <v>237</v>
      </c>
      <c r="K747" s="14" t="s">
        <v>523</v>
      </c>
      <c r="L747" s="14" t="s">
        <v>1125</v>
      </c>
      <c r="N747" s="14">
        <v>311</v>
      </c>
      <c r="O747" s="14" t="s">
        <v>1961</v>
      </c>
      <c r="P747" s="14" t="s">
        <v>1969</v>
      </c>
      <c r="R747" s="14">
        <v>1</v>
      </c>
      <c r="U747" s="14">
        <f t="shared" si="92"/>
      </c>
      <c r="V747" s="14">
        <f t="shared" si="93"/>
        <v>1</v>
      </c>
      <c r="W747" s="14">
        <f t="shared" si="94"/>
        <v>0</v>
      </c>
      <c r="X747" s="14">
        <f t="shared" si="95"/>
        <v>0</v>
      </c>
      <c r="Y747" s="14">
        <f t="shared" si="96"/>
        <v>0</v>
      </c>
      <c r="Z747" s="14">
        <f t="shared" si="97"/>
        <v>0</v>
      </c>
      <c r="AA747" s="14">
        <f t="shared" si="90"/>
        <v>0</v>
      </c>
      <c r="AB747" s="14">
        <f t="shared" si="91"/>
        <v>0</v>
      </c>
    </row>
    <row r="748" spans="1:28" ht="63.75">
      <c r="A748" s="18" t="s">
        <v>1932</v>
      </c>
      <c r="B748" s="18" t="s">
        <v>2255</v>
      </c>
      <c r="C748" s="30"/>
      <c r="D748" s="14">
        <v>312</v>
      </c>
      <c r="E748" s="14" t="s">
        <v>521</v>
      </c>
      <c r="F748" s="14" t="s">
        <v>239</v>
      </c>
      <c r="G748" s="14" t="s">
        <v>240</v>
      </c>
      <c r="H748" s="14" t="s">
        <v>1841</v>
      </c>
      <c r="I748" s="14" t="s">
        <v>1384</v>
      </c>
      <c r="J748" s="14" t="s">
        <v>237</v>
      </c>
      <c r="K748" s="14" t="s">
        <v>523</v>
      </c>
      <c r="L748" s="14" t="s">
        <v>1125</v>
      </c>
      <c r="N748" s="14">
        <v>311</v>
      </c>
      <c r="O748" s="14" t="s">
        <v>1961</v>
      </c>
      <c r="P748" s="14" t="s">
        <v>1969</v>
      </c>
      <c r="R748" s="14">
        <v>1</v>
      </c>
      <c r="U748" s="14">
        <f t="shared" si="92"/>
      </c>
      <c r="V748" s="14">
        <f t="shared" si="93"/>
        <v>1</v>
      </c>
      <c r="W748" s="14">
        <f t="shared" si="94"/>
        <v>0</v>
      </c>
      <c r="X748" s="14">
        <f t="shared" si="95"/>
        <v>0</v>
      </c>
      <c r="Y748" s="14">
        <f t="shared" si="96"/>
        <v>0</v>
      </c>
      <c r="Z748" s="14">
        <f t="shared" si="97"/>
        <v>0</v>
      </c>
      <c r="AA748" s="14">
        <f t="shared" si="90"/>
        <v>0</v>
      </c>
      <c r="AB748" s="14">
        <f t="shared" si="91"/>
        <v>0</v>
      </c>
    </row>
    <row r="749" spans="1:28" ht="63.75">
      <c r="A749" s="18" t="s">
        <v>1932</v>
      </c>
      <c r="B749" s="18" t="s">
        <v>2255</v>
      </c>
      <c r="C749" s="30"/>
      <c r="D749" s="14">
        <v>313</v>
      </c>
      <c r="E749" s="14" t="s">
        <v>521</v>
      </c>
      <c r="F749" s="14" t="s">
        <v>241</v>
      </c>
      <c r="G749" s="14" t="s">
        <v>240</v>
      </c>
      <c r="H749" s="14" t="s">
        <v>1719</v>
      </c>
      <c r="I749" s="14" t="s">
        <v>1384</v>
      </c>
      <c r="J749" s="14" t="s">
        <v>237</v>
      </c>
      <c r="K749" s="14" t="s">
        <v>523</v>
      </c>
      <c r="L749" s="14" t="s">
        <v>1125</v>
      </c>
      <c r="N749" s="14">
        <v>311</v>
      </c>
      <c r="O749" s="14" t="s">
        <v>1961</v>
      </c>
      <c r="P749" s="14" t="s">
        <v>1969</v>
      </c>
      <c r="R749" s="14">
        <v>1</v>
      </c>
      <c r="U749" s="14">
        <f t="shared" si="92"/>
      </c>
      <c r="V749" s="14">
        <f t="shared" si="93"/>
        <v>1</v>
      </c>
      <c r="W749" s="14">
        <f t="shared" si="94"/>
        <v>0</v>
      </c>
      <c r="X749" s="14">
        <f t="shared" si="95"/>
        <v>0</v>
      </c>
      <c r="Y749" s="14">
        <f t="shared" si="96"/>
        <v>0</v>
      </c>
      <c r="Z749" s="14">
        <f t="shared" si="97"/>
        <v>0</v>
      </c>
      <c r="AA749" s="14">
        <f t="shared" si="90"/>
        <v>0</v>
      </c>
      <c r="AB749" s="14">
        <f t="shared" si="91"/>
        <v>0</v>
      </c>
    </row>
    <row r="750" spans="1:223" s="23" customFormat="1" ht="51">
      <c r="A750" s="18" t="s">
        <v>1932</v>
      </c>
      <c r="B750" s="18" t="s">
        <v>2255</v>
      </c>
      <c r="C750" s="30"/>
      <c r="D750" s="14">
        <v>397</v>
      </c>
      <c r="E750" s="14" t="s">
        <v>1581</v>
      </c>
      <c r="F750" s="14" t="s">
        <v>62</v>
      </c>
      <c r="G750" s="14" t="s">
        <v>1851</v>
      </c>
      <c r="H750" s="14" t="s">
        <v>1956</v>
      </c>
      <c r="I750" s="14" t="s">
        <v>1384</v>
      </c>
      <c r="J750" s="14" t="s">
        <v>780</v>
      </c>
      <c r="K750" s="14" t="s">
        <v>781</v>
      </c>
      <c r="L750" s="14" t="s">
        <v>1125</v>
      </c>
      <c r="M750" s="14"/>
      <c r="N750" s="14">
        <v>397</v>
      </c>
      <c r="O750" s="14" t="s">
        <v>1415</v>
      </c>
      <c r="P750" s="14" t="s">
        <v>1970</v>
      </c>
      <c r="Q750" s="14"/>
      <c r="R750" s="14">
        <v>1</v>
      </c>
      <c r="S750" s="14"/>
      <c r="T750" s="14"/>
      <c r="U750" s="14">
        <f t="shared" si="92"/>
      </c>
      <c r="V750" s="14">
        <f t="shared" si="93"/>
        <v>1</v>
      </c>
      <c r="W750" s="14">
        <f t="shared" si="94"/>
        <v>0</v>
      </c>
      <c r="X750" s="14">
        <f t="shared" si="95"/>
        <v>0</v>
      </c>
      <c r="Y750" s="14">
        <f t="shared" si="96"/>
        <v>0</v>
      </c>
      <c r="Z750" s="14">
        <f t="shared" si="97"/>
        <v>0</v>
      </c>
      <c r="AA750" s="14">
        <f t="shared" si="90"/>
        <v>0</v>
      </c>
      <c r="AB750" s="14">
        <f t="shared" si="91"/>
        <v>0</v>
      </c>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c r="CL750" s="14"/>
      <c r="CM750" s="14"/>
      <c r="CN750" s="14"/>
      <c r="CO750" s="14"/>
      <c r="CP750" s="14"/>
      <c r="CQ750" s="14"/>
      <c r="CR750" s="14"/>
      <c r="CS750" s="14"/>
      <c r="CT750" s="14"/>
      <c r="CU750" s="14"/>
      <c r="CV750" s="14"/>
      <c r="CW750" s="14"/>
      <c r="CX750" s="14"/>
      <c r="CY750" s="14"/>
      <c r="CZ750" s="14"/>
      <c r="DA750" s="14"/>
      <c r="DB750" s="14"/>
      <c r="DC750" s="14"/>
      <c r="DD750" s="14"/>
      <c r="DE750" s="14"/>
      <c r="DF750" s="14"/>
      <c r="DG750" s="14"/>
      <c r="DH750" s="14"/>
      <c r="DI750" s="14"/>
      <c r="DJ750" s="14"/>
      <c r="DK750" s="14"/>
      <c r="DL750" s="14"/>
      <c r="DM750" s="14"/>
      <c r="DN750" s="14"/>
      <c r="DO750" s="14"/>
      <c r="DP750" s="14"/>
      <c r="DQ750" s="14"/>
      <c r="DR750" s="14"/>
      <c r="DS750" s="14"/>
      <c r="DT750" s="14"/>
      <c r="DU750" s="14"/>
      <c r="DV750" s="14"/>
      <c r="DW750" s="14"/>
      <c r="DX750" s="14"/>
      <c r="DY750" s="14"/>
      <c r="DZ750" s="14"/>
      <c r="EA750" s="14"/>
      <c r="EB750" s="14"/>
      <c r="EC750" s="14"/>
      <c r="ED750" s="14"/>
      <c r="EE750" s="14"/>
      <c r="EF750" s="14"/>
      <c r="EG750" s="14"/>
      <c r="EH750" s="14"/>
      <c r="EI750" s="14"/>
      <c r="EJ750" s="14"/>
      <c r="EK750" s="14"/>
      <c r="EL750" s="14"/>
      <c r="EM750" s="14"/>
      <c r="EN750" s="14"/>
      <c r="EO750" s="14"/>
      <c r="EP750" s="14"/>
      <c r="EQ750" s="14"/>
      <c r="ER750" s="14"/>
      <c r="ES750" s="14"/>
      <c r="ET750" s="14"/>
      <c r="EU750" s="14"/>
      <c r="EV750" s="14"/>
      <c r="EW750" s="14"/>
      <c r="EX750" s="14"/>
      <c r="EY750" s="14"/>
      <c r="EZ750" s="14"/>
      <c r="FA750" s="14"/>
      <c r="FB750" s="14"/>
      <c r="FC750" s="14"/>
      <c r="FD750" s="14"/>
      <c r="FE750" s="14"/>
      <c r="FF750" s="14"/>
      <c r="FG750" s="14"/>
      <c r="FH750" s="14"/>
      <c r="FI750" s="14"/>
      <c r="FJ750" s="14"/>
      <c r="FK750" s="14"/>
      <c r="FL750" s="14"/>
      <c r="FM750" s="14"/>
      <c r="FN750" s="14"/>
      <c r="FO750" s="14"/>
      <c r="FP750" s="14"/>
      <c r="FQ750" s="14"/>
      <c r="FR750" s="14"/>
      <c r="FS750" s="14"/>
      <c r="FT750" s="14"/>
      <c r="FU750" s="14"/>
      <c r="FV750" s="14"/>
      <c r="FW750" s="14"/>
      <c r="FX750" s="14"/>
      <c r="FY750" s="14"/>
      <c r="FZ750" s="14"/>
      <c r="GA750" s="14"/>
      <c r="GB750" s="14"/>
      <c r="GC750" s="14"/>
      <c r="GD750" s="14"/>
      <c r="GE750" s="14"/>
      <c r="GF750" s="14"/>
      <c r="GG750" s="14"/>
      <c r="GH750" s="14"/>
      <c r="GI750" s="14"/>
      <c r="GJ750" s="14"/>
      <c r="GK750" s="14"/>
      <c r="GL750" s="14"/>
      <c r="GM750" s="14"/>
      <c r="GN750" s="14"/>
      <c r="GO750" s="14"/>
      <c r="GP750" s="14"/>
      <c r="GQ750" s="14"/>
      <c r="GR750" s="14"/>
      <c r="GS750" s="14"/>
      <c r="GT750" s="14"/>
      <c r="GU750" s="14"/>
      <c r="GV750" s="14"/>
      <c r="GW750" s="14"/>
      <c r="GX750" s="14"/>
      <c r="GY750" s="14"/>
      <c r="GZ750" s="14"/>
      <c r="HA750" s="14"/>
      <c r="HB750" s="14"/>
      <c r="HC750" s="14"/>
      <c r="HD750" s="14"/>
      <c r="HE750" s="14"/>
      <c r="HF750" s="14"/>
      <c r="HG750" s="14"/>
      <c r="HH750" s="14"/>
      <c r="HI750" s="14"/>
      <c r="HJ750" s="14"/>
      <c r="HK750" s="14"/>
      <c r="HL750" s="14"/>
      <c r="HM750" s="14"/>
      <c r="HN750" s="14"/>
      <c r="HO750" s="14"/>
    </row>
    <row r="751" spans="1:28" ht="38.25">
      <c r="A751" s="18" t="s">
        <v>1932</v>
      </c>
      <c r="B751" s="18" t="s">
        <v>2255</v>
      </c>
      <c r="C751" s="30"/>
      <c r="D751" s="14">
        <v>1809</v>
      </c>
      <c r="E751" s="14" t="s">
        <v>2016</v>
      </c>
      <c r="F751" s="14" t="s">
        <v>62</v>
      </c>
      <c r="G751" s="14"/>
      <c r="H751" s="14"/>
      <c r="I751" s="14" t="s">
        <v>1951</v>
      </c>
      <c r="J751" s="14" t="s">
        <v>1085</v>
      </c>
      <c r="K751" s="14" t="s">
        <v>1086</v>
      </c>
      <c r="L751" s="14" t="s">
        <v>1125</v>
      </c>
      <c r="N751" s="14">
        <v>397</v>
      </c>
      <c r="O751" s="14" t="s">
        <v>1415</v>
      </c>
      <c r="P751" s="14" t="s">
        <v>1744</v>
      </c>
      <c r="R751" s="14">
        <v>1</v>
      </c>
      <c r="U751" s="14">
        <f t="shared" si="92"/>
      </c>
      <c r="V751" s="14">
        <f t="shared" si="93"/>
        <v>1</v>
      </c>
      <c r="W751" s="14">
        <f t="shared" si="94"/>
        <v>0</v>
      </c>
      <c r="X751" s="14">
        <f t="shared" si="95"/>
        <v>0</v>
      </c>
      <c r="Y751" s="14">
        <f t="shared" si="96"/>
        <v>0</v>
      </c>
      <c r="Z751" s="14">
        <f t="shared" si="97"/>
        <v>0</v>
      </c>
      <c r="AA751" s="14">
        <f t="shared" si="90"/>
        <v>0</v>
      </c>
      <c r="AB751" s="14">
        <f t="shared" si="91"/>
        <v>0</v>
      </c>
    </row>
    <row r="752" spans="1:28" ht="63.75">
      <c r="A752" s="18" t="s">
        <v>1932</v>
      </c>
      <c r="B752" s="18" t="s">
        <v>2255</v>
      </c>
      <c r="C752" s="30"/>
      <c r="D752" s="14">
        <v>208</v>
      </c>
      <c r="E752" s="14" t="s">
        <v>852</v>
      </c>
      <c r="F752" s="14" t="s">
        <v>66</v>
      </c>
      <c r="G752" s="14"/>
      <c r="H752" s="14"/>
      <c r="I752" s="14" t="s">
        <v>966</v>
      </c>
      <c r="J752" s="14" t="s">
        <v>307</v>
      </c>
      <c r="K752" s="14" t="s">
        <v>308</v>
      </c>
      <c r="L752" s="14" t="s">
        <v>1125</v>
      </c>
      <c r="N752" s="14" t="s">
        <v>1619</v>
      </c>
      <c r="O752" s="14" t="s">
        <v>1415</v>
      </c>
      <c r="P752" s="14" t="s">
        <v>1919</v>
      </c>
      <c r="R752" s="14">
        <v>1</v>
      </c>
      <c r="U752" s="14">
        <f t="shared" si="92"/>
      </c>
      <c r="V752" s="14">
        <f t="shared" si="93"/>
        <v>1</v>
      </c>
      <c r="W752" s="14">
        <f t="shared" si="94"/>
        <v>0</v>
      </c>
      <c r="X752" s="14">
        <f t="shared" si="95"/>
        <v>0</v>
      </c>
      <c r="Y752" s="14">
        <f t="shared" si="96"/>
        <v>0</v>
      </c>
      <c r="Z752" s="14">
        <f t="shared" si="97"/>
        <v>0</v>
      </c>
      <c r="AA752" s="14">
        <f t="shared" si="90"/>
        <v>0</v>
      </c>
      <c r="AB752" s="14">
        <f t="shared" si="91"/>
        <v>0</v>
      </c>
    </row>
    <row r="753" spans="1:28" ht="63.75">
      <c r="A753" s="18" t="s">
        <v>1932</v>
      </c>
      <c r="B753" s="18" t="s">
        <v>2255</v>
      </c>
      <c r="C753" s="30"/>
      <c r="D753" s="14">
        <v>1848</v>
      </c>
      <c r="E753" s="14" t="s">
        <v>2016</v>
      </c>
      <c r="F753" s="14" t="s">
        <v>66</v>
      </c>
      <c r="G753" s="14"/>
      <c r="H753" s="14"/>
      <c r="I753" s="14" t="s">
        <v>1384</v>
      </c>
      <c r="J753" s="14" t="s">
        <v>307</v>
      </c>
      <c r="K753" s="14" t="s">
        <v>308</v>
      </c>
      <c r="L753" s="14" t="s">
        <v>1125</v>
      </c>
      <c r="N753" s="14" t="s">
        <v>1619</v>
      </c>
      <c r="O753" s="14" t="s">
        <v>1415</v>
      </c>
      <c r="P753" s="14" t="s">
        <v>1920</v>
      </c>
      <c r="R753" s="14">
        <v>1</v>
      </c>
      <c r="U753" s="14">
        <f t="shared" si="92"/>
      </c>
      <c r="V753" s="14">
        <f t="shared" si="93"/>
        <v>1</v>
      </c>
      <c r="W753" s="14">
        <f t="shared" si="94"/>
        <v>0</v>
      </c>
      <c r="X753" s="14">
        <f t="shared" si="95"/>
        <v>0</v>
      </c>
      <c r="Y753" s="14">
        <f t="shared" si="96"/>
        <v>0</v>
      </c>
      <c r="Z753" s="14">
        <f t="shared" si="97"/>
        <v>0</v>
      </c>
      <c r="AA753" s="14">
        <f t="shared" si="90"/>
        <v>0</v>
      </c>
      <c r="AB753" s="14">
        <f t="shared" si="91"/>
        <v>0</v>
      </c>
    </row>
    <row r="754" spans="1:28" ht="140.25">
      <c r="A754" s="18" t="s">
        <v>1932</v>
      </c>
      <c r="B754" s="18" t="s">
        <v>2255</v>
      </c>
      <c r="C754" s="30"/>
      <c r="D754" s="14">
        <v>1400</v>
      </c>
      <c r="E754" s="14" t="s">
        <v>121</v>
      </c>
      <c r="F754" s="14" t="s">
        <v>177</v>
      </c>
      <c r="G754" s="14"/>
      <c r="H754" s="14"/>
      <c r="I754" s="14" t="s">
        <v>1384</v>
      </c>
      <c r="J754" s="14" t="s">
        <v>1292</v>
      </c>
      <c r="K754" s="14" t="s">
        <v>1293</v>
      </c>
      <c r="L754" s="14" t="s">
        <v>1125</v>
      </c>
      <c r="N754" s="14" t="s">
        <v>1619</v>
      </c>
      <c r="O754" s="14" t="s">
        <v>272</v>
      </c>
      <c r="P754" s="14" t="s">
        <v>274</v>
      </c>
      <c r="R754" s="14">
        <v>1</v>
      </c>
      <c r="U754" s="14">
        <f t="shared" si="92"/>
      </c>
      <c r="V754" s="14">
        <f t="shared" si="93"/>
        <v>1</v>
      </c>
      <c r="W754" s="14">
        <f t="shared" si="94"/>
        <v>0</v>
      </c>
      <c r="X754" s="14">
        <f t="shared" si="95"/>
        <v>0</v>
      </c>
      <c r="Y754" s="14">
        <f t="shared" si="96"/>
        <v>0</v>
      </c>
      <c r="Z754" s="14">
        <f t="shared" si="97"/>
        <v>0</v>
      </c>
      <c r="AA754" s="14">
        <f t="shared" si="90"/>
        <v>0</v>
      </c>
      <c r="AB754" s="14">
        <f t="shared" si="91"/>
        <v>0</v>
      </c>
    </row>
    <row r="755" spans="1:28" ht="165.75">
      <c r="A755" s="18" t="s">
        <v>1932</v>
      </c>
      <c r="B755" s="18" t="s">
        <v>2255</v>
      </c>
      <c r="C755" s="30"/>
      <c r="D755" s="14">
        <v>1504</v>
      </c>
      <c r="E755" s="14" t="s">
        <v>1628</v>
      </c>
      <c r="F755" s="14" t="s">
        <v>177</v>
      </c>
      <c r="G755" s="14"/>
      <c r="H755" s="14"/>
      <c r="I755" s="14" t="s">
        <v>1384</v>
      </c>
      <c r="J755" s="14" t="s">
        <v>1003</v>
      </c>
      <c r="K755" s="14" t="s">
        <v>1004</v>
      </c>
      <c r="L755" s="14" t="s">
        <v>1125</v>
      </c>
      <c r="N755" s="14" t="s">
        <v>1619</v>
      </c>
      <c r="O755" s="14" t="s">
        <v>272</v>
      </c>
      <c r="P755" s="14" t="s">
        <v>1390</v>
      </c>
      <c r="R755" s="14">
        <v>1</v>
      </c>
      <c r="U755" s="14">
        <f t="shared" si="92"/>
      </c>
      <c r="V755" s="14">
        <f t="shared" si="93"/>
        <v>1</v>
      </c>
      <c r="W755" s="14">
        <f t="shared" si="94"/>
        <v>0</v>
      </c>
      <c r="X755" s="14">
        <f t="shared" si="95"/>
        <v>0</v>
      </c>
      <c r="Y755" s="14">
        <f t="shared" si="96"/>
        <v>0</v>
      </c>
      <c r="Z755" s="14">
        <f t="shared" si="97"/>
        <v>0</v>
      </c>
      <c r="AA755" s="14">
        <f t="shared" si="90"/>
        <v>0</v>
      </c>
      <c r="AB755" s="14">
        <f t="shared" si="91"/>
        <v>0</v>
      </c>
    </row>
    <row r="756" spans="1:28" ht="140.25">
      <c r="A756" s="18" t="s">
        <v>1932</v>
      </c>
      <c r="B756" s="18" t="s">
        <v>2255</v>
      </c>
      <c r="C756" s="30"/>
      <c r="D756" s="14">
        <v>1550</v>
      </c>
      <c r="E756" s="14" t="s">
        <v>1628</v>
      </c>
      <c r="F756" s="14" t="s">
        <v>177</v>
      </c>
      <c r="G756" s="14"/>
      <c r="H756" s="14"/>
      <c r="I756" s="14" t="s">
        <v>1384</v>
      </c>
      <c r="J756" s="14" t="s">
        <v>1001</v>
      </c>
      <c r="K756" s="14" t="s">
        <v>1002</v>
      </c>
      <c r="L756" s="14" t="s">
        <v>1125</v>
      </c>
      <c r="N756" s="14" t="s">
        <v>1619</v>
      </c>
      <c r="O756" s="14" t="s">
        <v>272</v>
      </c>
      <c r="P756" s="14" t="s">
        <v>1918</v>
      </c>
      <c r="R756" s="14">
        <v>1</v>
      </c>
      <c r="U756" s="14">
        <f t="shared" si="92"/>
      </c>
      <c r="V756" s="14">
        <f t="shared" si="93"/>
        <v>1</v>
      </c>
      <c r="W756" s="14">
        <f t="shared" si="94"/>
        <v>0</v>
      </c>
      <c r="X756" s="14">
        <f t="shared" si="95"/>
        <v>0</v>
      </c>
      <c r="Y756" s="14">
        <f t="shared" si="96"/>
        <v>0</v>
      </c>
      <c r="Z756" s="14">
        <f t="shared" si="97"/>
        <v>0</v>
      </c>
      <c r="AA756" s="14">
        <f t="shared" si="90"/>
        <v>0</v>
      </c>
      <c r="AB756" s="14">
        <f t="shared" si="91"/>
        <v>0</v>
      </c>
    </row>
    <row r="757" spans="1:28" ht="102">
      <c r="A757" s="18" t="s">
        <v>1932</v>
      </c>
      <c r="B757" s="18" t="s">
        <v>2255</v>
      </c>
      <c r="C757" s="30"/>
      <c r="D757" s="14">
        <v>1676</v>
      </c>
      <c r="E757" s="14" t="s">
        <v>1136</v>
      </c>
      <c r="F757" s="14" t="s">
        <v>212</v>
      </c>
      <c r="G757" s="14" t="s">
        <v>213</v>
      </c>
      <c r="H757" s="14" t="s">
        <v>1762</v>
      </c>
      <c r="I757" s="14" t="s">
        <v>1384</v>
      </c>
      <c r="J757" s="14" t="s">
        <v>1763</v>
      </c>
      <c r="K757" s="14" t="s">
        <v>1764</v>
      </c>
      <c r="L757" s="14" t="s">
        <v>1125</v>
      </c>
      <c r="N757" s="14" t="s">
        <v>1619</v>
      </c>
      <c r="O757" s="14" t="s">
        <v>272</v>
      </c>
      <c r="P757" s="14" t="s">
        <v>1921</v>
      </c>
      <c r="R757" s="14">
        <v>1</v>
      </c>
      <c r="U757" s="14">
        <f t="shared" si="92"/>
      </c>
      <c r="V757" s="14">
        <f t="shared" si="93"/>
        <v>1</v>
      </c>
      <c r="W757" s="14">
        <f t="shared" si="94"/>
        <v>0</v>
      </c>
      <c r="X757" s="14">
        <f t="shared" si="95"/>
        <v>0</v>
      </c>
      <c r="Y757" s="14">
        <f t="shared" si="96"/>
        <v>0</v>
      </c>
      <c r="Z757" s="14">
        <f t="shared" si="97"/>
        <v>0</v>
      </c>
      <c r="AA757" s="14">
        <f t="shared" si="90"/>
        <v>0</v>
      </c>
      <c r="AB757" s="14">
        <f t="shared" si="91"/>
        <v>0</v>
      </c>
    </row>
    <row r="758" spans="1:28" ht="153">
      <c r="A758" s="18" t="s">
        <v>1932</v>
      </c>
      <c r="B758" s="18"/>
      <c r="C758" s="30">
        <v>2</v>
      </c>
      <c r="D758" s="14">
        <v>1075</v>
      </c>
      <c r="E758" s="14" t="s">
        <v>865</v>
      </c>
      <c r="F758" s="14" t="s">
        <v>177</v>
      </c>
      <c r="G758" s="14"/>
      <c r="H758" s="14"/>
      <c r="I758" s="14" t="s">
        <v>1384</v>
      </c>
      <c r="J758" s="14" t="s">
        <v>2168</v>
      </c>
      <c r="K758" s="14" t="s">
        <v>2441</v>
      </c>
      <c r="L758" s="14" t="s">
        <v>1125</v>
      </c>
      <c r="O758" s="14" t="s">
        <v>1922</v>
      </c>
      <c r="P758" s="41" t="s">
        <v>2377</v>
      </c>
      <c r="R758" s="14">
        <v>29</v>
      </c>
      <c r="T758" s="14" t="s">
        <v>2371</v>
      </c>
      <c r="U758" s="14">
        <f t="shared" si="92"/>
      </c>
      <c r="V758" s="14">
        <f t="shared" si="93"/>
        <v>1</v>
      </c>
      <c r="W758" s="14">
        <f t="shared" si="94"/>
        <v>0</v>
      </c>
      <c r="X758" s="14">
        <f t="shared" si="95"/>
        <v>0</v>
      </c>
      <c r="Y758" s="14">
        <f t="shared" si="96"/>
        <v>0</v>
      </c>
      <c r="Z758" s="14">
        <f t="shared" si="97"/>
        <v>0</v>
      </c>
      <c r="AA758" s="14">
        <f t="shared" si="90"/>
        <v>0</v>
      </c>
      <c r="AB758" s="14">
        <f t="shared" si="91"/>
        <v>0</v>
      </c>
    </row>
    <row r="759" spans="1:28" ht="369.75">
      <c r="A759" s="18" t="s">
        <v>1932</v>
      </c>
      <c r="B759" s="18"/>
      <c r="C759" s="39" t="s">
        <v>1819</v>
      </c>
      <c r="D759" s="14">
        <v>1543</v>
      </c>
      <c r="E759" s="14" t="s">
        <v>1628</v>
      </c>
      <c r="F759" s="14" t="s">
        <v>1229</v>
      </c>
      <c r="G759" s="14" t="s">
        <v>1230</v>
      </c>
      <c r="H759" s="14" t="s">
        <v>1949</v>
      </c>
      <c r="I759" s="14" t="s">
        <v>1384</v>
      </c>
      <c r="J759" s="14" t="s">
        <v>838</v>
      </c>
      <c r="K759" s="14" t="s">
        <v>839</v>
      </c>
      <c r="L759" s="14" t="s">
        <v>1126</v>
      </c>
      <c r="N759" s="14">
        <v>1491</v>
      </c>
      <c r="O759" s="14" t="s">
        <v>1415</v>
      </c>
      <c r="P759" s="14" t="s">
        <v>2238</v>
      </c>
      <c r="R759" s="14">
        <v>29</v>
      </c>
      <c r="U759" s="14">
        <f t="shared" si="92"/>
      </c>
      <c r="V759" s="14">
        <f t="shared" si="93"/>
        <v>1</v>
      </c>
      <c r="W759" s="14">
        <f t="shared" si="94"/>
        <v>0</v>
      </c>
      <c r="X759" s="14">
        <f t="shared" si="95"/>
        <v>0</v>
      </c>
      <c r="Y759" s="14">
        <f t="shared" si="96"/>
        <v>0</v>
      </c>
      <c r="Z759" s="14">
        <f t="shared" si="97"/>
        <v>0</v>
      </c>
      <c r="AA759" s="14">
        <f t="shared" si="90"/>
        <v>0</v>
      </c>
      <c r="AB759" s="14">
        <f t="shared" si="91"/>
        <v>0</v>
      </c>
    </row>
    <row r="760" spans="1:28" ht="76.5">
      <c r="A760" s="18" t="s">
        <v>1933</v>
      </c>
      <c r="B760" s="18"/>
      <c r="C760" s="39" t="s">
        <v>1819</v>
      </c>
      <c r="D760" s="14">
        <v>1474</v>
      </c>
      <c r="E760" s="14" t="s">
        <v>1628</v>
      </c>
      <c r="F760" s="14" t="s">
        <v>1639</v>
      </c>
      <c r="G760" s="14" t="s">
        <v>1858</v>
      </c>
      <c r="H760" s="14" t="s">
        <v>1716</v>
      </c>
      <c r="I760" s="14" t="s">
        <v>1384</v>
      </c>
      <c r="J760" s="14" t="s">
        <v>1641</v>
      </c>
      <c r="K760" s="14" t="s">
        <v>299</v>
      </c>
      <c r="L760" s="14" t="s">
        <v>1126</v>
      </c>
      <c r="N760" s="14">
        <v>1528</v>
      </c>
      <c r="O760" s="14" t="s">
        <v>1415</v>
      </c>
      <c r="P760" s="14" t="s">
        <v>2237</v>
      </c>
      <c r="U760" s="14">
        <f t="shared" si="92"/>
      </c>
      <c r="V760" s="14">
        <f t="shared" si="93"/>
        <v>0</v>
      </c>
      <c r="W760" s="14">
        <f t="shared" si="94"/>
        <v>0</v>
      </c>
      <c r="X760" s="14">
        <f t="shared" si="95"/>
        <v>0</v>
      </c>
      <c r="Y760" s="14">
        <f t="shared" si="96"/>
        <v>1</v>
      </c>
      <c r="Z760" s="14">
        <f t="shared" si="97"/>
        <v>0</v>
      </c>
      <c r="AA760" s="14">
        <f t="shared" si="90"/>
        <v>0</v>
      </c>
      <c r="AB760" s="14">
        <f t="shared" si="91"/>
        <v>0</v>
      </c>
    </row>
    <row r="761" spans="1:28" ht="38.25">
      <c r="A761" s="18" t="s">
        <v>1933</v>
      </c>
      <c r="B761" s="18" t="s">
        <v>2255</v>
      </c>
      <c r="C761" s="30"/>
      <c r="D761" s="35">
        <v>1002</v>
      </c>
      <c r="E761" s="22" t="s">
        <v>1387</v>
      </c>
      <c r="F761" s="36" t="s">
        <v>1840</v>
      </c>
      <c r="G761" s="36" t="s">
        <v>1834</v>
      </c>
      <c r="H761" s="36" t="s">
        <v>1715</v>
      </c>
      <c r="I761" s="22" t="s">
        <v>572</v>
      </c>
      <c r="J761" s="22" t="s">
        <v>589</v>
      </c>
      <c r="K761" s="22" t="s">
        <v>590</v>
      </c>
      <c r="L761" s="14" t="s">
        <v>1126</v>
      </c>
      <c r="M761" s="22"/>
      <c r="N761" s="22">
        <v>1553</v>
      </c>
      <c r="O761" s="14" t="s">
        <v>272</v>
      </c>
      <c r="P761" s="14" t="s">
        <v>2391</v>
      </c>
      <c r="U761" s="14">
        <f t="shared" si="92"/>
      </c>
      <c r="V761" s="14">
        <f t="shared" si="93"/>
        <v>0</v>
      </c>
      <c r="W761" s="14">
        <f t="shared" si="94"/>
        <v>0</v>
      </c>
      <c r="X761" s="14">
        <f t="shared" si="95"/>
        <v>0</v>
      </c>
      <c r="Y761" s="14">
        <f t="shared" si="96"/>
        <v>1</v>
      </c>
      <c r="Z761" s="14">
        <f t="shared" si="97"/>
        <v>0</v>
      </c>
      <c r="AA761" s="14">
        <f t="shared" si="90"/>
        <v>0</v>
      </c>
      <c r="AB761" s="14">
        <f t="shared" si="91"/>
        <v>0</v>
      </c>
    </row>
    <row r="762" spans="1:28" ht="89.25">
      <c r="A762" s="18" t="s">
        <v>1933</v>
      </c>
      <c r="B762" s="18" t="s">
        <v>2255</v>
      </c>
      <c r="C762" s="30"/>
      <c r="D762" s="35">
        <v>1553</v>
      </c>
      <c r="E762" s="22" t="s">
        <v>1478</v>
      </c>
      <c r="F762" s="36" t="s">
        <v>663</v>
      </c>
      <c r="G762" s="36" t="s">
        <v>652</v>
      </c>
      <c r="H762" s="36" t="s">
        <v>1949</v>
      </c>
      <c r="I762" s="22" t="s">
        <v>1857</v>
      </c>
      <c r="J762" s="22" t="s">
        <v>577</v>
      </c>
      <c r="K762" s="22" t="s">
        <v>578</v>
      </c>
      <c r="L762" s="14" t="s">
        <v>1125</v>
      </c>
      <c r="M762" s="22"/>
      <c r="N762" s="22">
        <v>1553</v>
      </c>
      <c r="O762" s="14" t="s">
        <v>272</v>
      </c>
      <c r="P762" s="14" t="s">
        <v>1810</v>
      </c>
      <c r="U762" s="14">
        <f t="shared" si="92"/>
      </c>
      <c r="V762" s="14">
        <f t="shared" si="93"/>
        <v>0</v>
      </c>
      <c r="W762" s="14">
        <f t="shared" si="94"/>
        <v>0</v>
      </c>
      <c r="X762" s="14">
        <f t="shared" si="95"/>
        <v>0</v>
      </c>
      <c r="Y762" s="14">
        <f t="shared" si="96"/>
        <v>1</v>
      </c>
      <c r="Z762" s="14">
        <f t="shared" si="97"/>
        <v>0</v>
      </c>
      <c r="AA762" s="14">
        <f t="shared" si="90"/>
        <v>0</v>
      </c>
      <c r="AB762" s="14">
        <f t="shared" si="91"/>
        <v>0</v>
      </c>
    </row>
    <row r="763" spans="1:28" ht="51">
      <c r="A763" s="18" t="s">
        <v>1933</v>
      </c>
      <c r="B763" s="18" t="s">
        <v>2255</v>
      </c>
      <c r="C763" s="30"/>
      <c r="D763" s="35">
        <v>1565</v>
      </c>
      <c r="E763" s="22" t="s">
        <v>1478</v>
      </c>
      <c r="F763" s="36" t="s">
        <v>1840</v>
      </c>
      <c r="G763" s="36" t="s">
        <v>1834</v>
      </c>
      <c r="H763" s="36" t="s">
        <v>1715</v>
      </c>
      <c r="I763" s="22" t="s">
        <v>1857</v>
      </c>
      <c r="J763" s="22" t="s">
        <v>591</v>
      </c>
      <c r="K763" s="22" t="s">
        <v>1253</v>
      </c>
      <c r="L763" s="14" t="s">
        <v>1126</v>
      </c>
      <c r="M763" s="22"/>
      <c r="N763" s="22">
        <v>1553</v>
      </c>
      <c r="O763" s="14" t="s">
        <v>272</v>
      </c>
      <c r="P763" s="14" t="s">
        <v>2391</v>
      </c>
      <c r="U763" s="14">
        <f t="shared" si="92"/>
      </c>
      <c r="V763" s="14">
        <f t="shared" si="93"/>
        <v>0</v>
      </c>
      <c r="W763" s="14">
        <f t="shared" si="94"/>
        <v>0</v>
      </c>
      <c r="X763" s="14">
        <f t="shared" si="95"/>
        <v>0</v>
      </c>
      <c r="Y763" s="14">
        <f t="shared" si="96"/>
        <v>1</v>
      </c>
      <c r="Z763" s="14">
        <f t="shared" si="97"/>
        <v>0</v>
      </c>
      <c r="AA763" s="14">
        <f t="shared" si="90"/>
        <v>0</v>
      </c>
      <c r="AB763" s="14">
        <f t="shared" si="91"/>
        <v>0</v>
      </c>
    </row>
    <row r="764" spans="1:28" ht="242.25">
      <c r="A764" s="18" t="s">
        <v>1933</v>
      </c>
      <c r="B764" s="18"/>
      <c r="C764" s="39" t="s">
        <v>1819</v>
      </c>
      <c r="D764" s="14">
        <v>719</v>
      </c>
      <c r="E764" s="14" t="s">
        <v>2635</v>
      </c>
      <c r="F764" s="14" t="s">
        <v>663</v>
      </c>
      <c r="G764" s="14" t="s">
        <v>652</v>
      </c>
      <c r="H764" s="14" t="s">
        <v>1719</v>
      </c>
      <c r="I764" s="14" t="s">
        <v>1384</v>
      </c>
      <c r="J764" s="14" t="s">
        <v>2073</v>
      </c>
      <c r="K764" s="14" t="s">
        <v>2074</v>
      </c>
      <c r="L764" s="14" t="s">
        <v>1126</v>
      </c>
      <c r="N764" s="14">
        <v>1554</v>
      </c>
      <c r="O764" s="14" t="s">
        <v>1961</v>
      </c>
      <c r="P764" s="14" t="s">
        <v>2226</v>
      </c>
      <c r="U764" s="14">
        <f t="shared" si="92"/>
      </c>
      <c r="V764" s="14">
        <f t="shared" si="93"/>
        <v>0</v>
      </c>
      <c r="W764" s="14">
        <f t="shared" si="94"/>
        <v>0</v>
      </c>
      <c r="X764" s="14">
        <f t="shared" si="95"/>
        <v>0</v>
      </c>
      <c r="Y764" s="14">
        <f t="shared" si="96"/>
        <v>1</v>
      </c>
      <c r="Z764" s="14">
        <f t="shared" si="97"/>
        <v>0</v>
      </c>
      <c r="AA764" s="14">
        <f aca="true" t="shared" si="98" ref="AA764:AA827">IF(OR(U764="easy",OR(U764="medium",U764="hard")),1,0)</f>
        <v>0</v>
      </c>
      <c r="AB764" s="14">
        <f aca="true" t="shared" si="99" ref="AB764:AB827">IF(SUM(V764:AA764)=0,1,0)</f>
        <v>0</v>
      </c>
    </row>
    <row r="765" spans="1:28" ht="127.5">
      <c r="A765" s="18" t="s">
        <v>1933</v>
      </c>
      <c r="B765" s="18"/>
      <c r="C765" s="39" t="s">
        <v>1819</v>
      </c>
      <c r="D765" s="14">
        <v>1554</v>
      </c>
      <c r="E765" s="14" t="s">
        <v>1478</v>
      </c>
      <c r="F765" s="14" t="s">
        <v>663</v>
      </c>
      <c r="G765" s="14" t="s">
        <v>652</v>
      </c>
      <c r="H765" s="14" t="s">
        <v>1719</v>
      </c>
      <c r="I765" s="14" t="s">
        <v>1951</v>
      </c>
      <c r="J765" s="14" t="s">
        <v>1479</v>
      </c>
      <c r="K765" s="14" t="s">
        <v>432</v>
      </c>
      <c r="L765" s="14" t="s">
        <v>1126</v>
      </c>
      <c r="N765" s="14">
        <v>1554</v>
      </c>
      <c r="O765" s="14" t="s">
        <v>272</v>
      </c>
      <c r="P765" s="14" t="s">
        <v>2239</v>
      </c>
      <c r="U765" s="14">
        <f t="shared" si="92"/>
      </c>
      <c r="V765" s="14">
        <f t="shared" si="93"/>
        <v>0</v>
      </c>
      <c r="W765" s="14">
        <f t="shared" si="94"/>
        <v>0</v>
      </c>
      <c r="X765" s="14">
        <f t="shared" si="95"/>
        <v>0</v>
      </c>
      <c r="Y765" s="14">
        <f t="shared" si="96"/>
        <v>1</v>
      </c>
      <c r="Z765" s="14">
        <f t="shared" si="97"/>
        <v>0</v>
      </c>
      <c r="AA765" s="14">
        <f t="shared" si="98"/>
        <v>0</v>
      </c>
      <c r="AB765" s="14">
        <f t="shared" si="99"/>
        <v>0</v>
      </c>
    </row>
    <row r="766" spans="1:28" ht="204">
      <c r="A766" s="18" t="s">
        <v>1933</v>
      </c>
      <c r="B766" s="18"/>
      <c r="C766" s="39" t="s">
        <v>1819</v>
      </c>
      <c r="D766" s="14">
        <v>1555</v>
      </c>
      <c r="E766" s="14" t="s">
        <v>1478</v>
      </c>
      <c r="F766" s="14" t="s">
        <v>663</v>
      </c>
      <c r="G766" s="14" t="s">
        <v>652</v>
      </c>
      <c r="H766" s="14" t="s">
        <v>793</v>
      </c>
      <c r="I766" s="14" t="s">
        <v>1384</v>
      </c>
      <c r="J766" s="14" t="s">
        <v>433</v>
      </c>
      <c r="K766" s="14" t="s">
        <v>434</v>
      </c>
      <c r="L766" s="14" t="s">
        <v>1126</v>
      </c>
      <c r="N766" s="14">
        <v>1554</v>
      </c>
      <c r="O766" s="14" t="s">
        <v>272</v>
      </c>
      <c r="P766" s="14" t="s">
        <v>2240</v>
      </c>
      <c r="U766" s="14">
        <f t="shared" si="92"/>
      </c>
      <c r="V766" s="14">
        <f t="shared" si="93"/>
        <v>0</v>
      </c>
      <c r="W766" s="14">
        <f t="shared" si="94"/>
        <v>0</v>
      </c>
      <c r="X766" s="14">
        <f t="shared" si="95"/>
        <v>0</v>
      </c>
      <c r="Y766" s="14">
        <f t="shared" si="96"/>
        <v>1</v>
      </c>
      <c r="Z766" s="14">
        <f t="shared" si="97"/>
        <v>0</v>
      </c>
      <c r="AA766" s="14">
        <f t="shared" si="98"/>
        <v>0</v>
      </c>
      <c r="AB766" s="14">
        <f t="shared" si="99"/>
        <v>0</v>
      </c>
    </row>
    <row r="767" spans="1:28" ht="51">
      <c r="A767" s="18" t="s">
        <v>1933</v>
      </c>
      <c r="B767" s="18"/>
      <c r="C767" s="30"/>
      <c r="D767" s="14">
        <v>1579</v>
      </c>
      <c r="E767" s="14" t="s">
        <v>1478</v>
      </c>
      <c r="F767" s="14" t="s">
        <v>1714</v>
      </c>
      <c r="G767" s="14" t="s">
        <v>1717</v>
      </c>
      <c r="H767" s="14" t="s">
        <v>943</v>
      </c>
      <c r="I767" s="14" t="s">
        <v>1951</v>
      </c>
      <c r="J767" s="14" t="s">
        <v>944</v>
      </c>
      <c r="K767" s="14" t="s">
        <v>2436</v>
      </c>
      <c r="L767" s="14" t="s">
        <v>1041</v>
      </c>
      <c r="N767" s="14">
        <v>1579</v>
      </c>
      <c r="O767" s="14" t="s">
        <v>272</v>
      </c>
      <c r="P767" s="14" t="s">
        <v>2526</v>
      </c>
      <c r="U767" s="14">
        <f t="shared" si="92"/>
      </c>
      <c r="V767" s="14">
        <f t="shared" si="93"/>
        <v>0</v>
      </c>
      <c r="W767" s="14">
        <f t="shared" si="94"/>
        <v>0</v>
      </c>
      <c r="X767" s="14">
        <f t="shared" si="95"/>
        <v>0</v>
      </c>
      <c r="Y767" s="14">
        <f t="shared" si="96"/>
        <v>1</v>
      </c>
      <c r="Z767" s="14">
        <f t="shared" si="97"/>
        <v>0</v>
      </c>
      <c r="AA767" s="14">
        <f t="shared" si="98"/>
        <v>0</v>
      </c>
      <c r="AB767" s="14">
        <f t="shared" si="99"/>
        <v>0</v>
      </c>
    </row>
    <row r="768" spans="1:28" ht="63.75">
      <c r="A768" s="18" t="s">
        <v>1933</v>
      </c>
      <c r="B768" s="18"/>
      <c r="C768" s="30"/>
      <c r="D768" s="14">
        <v>1609</v>
      </c>
      <c r="E768" s="14" t="s">
        <v>1478</v>
      </c>
      <c r="F768" s="14" t="s">
        <v>1161</v>
      </c>
      <c r="G768" s="14" t="s">
        <v>984</v>
      </c>
      <c r="H768" s="14" t="s">
        <v>1716</v>
      </c>
      <c r="I768" s="14" t="s">
        <v>1384</v>
      </c>
      <c r="J768" s="14" t="s">
        <v>1582</v>
      </c>
      <c r="K768" s="14" t="s">
        <v>1583</v>
      </c>
      <c r="L768" s="14" t="s">
        <v>1041</v>
      </c>
      <c r="N768" s="14">
        <v>1579</v>
      </c>
      <c r="O768" s="14" t="s">
        <v>272</v>
      </c>
      <c r="P768" s="14" t="s">
        <v>2527</v>
      </c>
      <c r="U768" s="14">
        <f t="shared" si="92"/>
      </c>
      <c r="V768" s="14">
        <f t="shared" si="93"/>
        <v>0</v>
      </c>
      <c r="W768" s="14">
        <f t="shared" si="94"/>
        <v>0</v>
      </c>
      <c r="X768" s="14">
        <f t="shared" si="95"/>
        <v>0</v>
      </c>
      <c r="Y768" s="14">
        <f t="shared" si="96"/>
        <v>1</v>
      </c>
      <c r="Z768" s="14">
        <f t="shared" si="97"/>
        <v>0</v>
      </c>
      <c r="AA768" s="14">
        <f t="shared" si="98"/>
        <v>0</v>
      </c>
      <c r="AB768" s="14">
        <f t="shared" si="99"/>
        <v>0</v>
      </c>
    </row>
    <row r="769" spans="1:28" ht="76.5">
      <c r="A769" s="18" t="s">
        <v>1933</v>
      </c>
      <c r="B769" s="18"/>
      <c r="C769" s="30"/>
      <c r="D769" s="14">
        <v>1971</v>
      </c>
      <c r="E769" s="14" t="s">
        <v>842</v>
      </c>
      <c r="F769" s="14" t="s">
        <v>2456</v>
      </c>
      <c r="G769" s="14" t="s">
        <v>986</v>
      </c>
      <c r="H769" s="14" t="s">
        <v>1941</v>
      </c>
      <c r="I769" s="14" t="s">
        <v>1384</v>
      </c>
      <c r="J769" s="14" t="s">
        <v>2457</v>
      </c>
      <c r="K769" s="14" t="s">
        <v>2458</v>
      </c>
      <c r="L769" s="14" t="s">
        <v>1041</v>
      </c>
      <c r="N769" s="14">
        <v>1579</v>
      </c>
      <c r="O769" s="14" t="s">
        <v>272</v>
      </c>
      <c r="P769" s="14" t="s">
        <v>2527</v>
      </c>
      <c r="U769" s="14">
        <f t="shared" si="92"/>
      </c>
      <c r="V769" s="14">
        <f t="shared" si="93"/>
        <v>0</v>
      </c>
      <c r="W769" s="14">
        <f t="shared" si="94"/>
        <v>0</v>
      </c>
      <c r="X769" s="14">
        <f t="shared" si="95"/>
        <v>0</v>
      </c>
      <c r="Y769" s="14">
        <f t="shared" si="96"/>
        <v>1</v>
      </c>
      <c r="Z769" s="14">
        <f t="shared" si="97"/>
        <v>0</v>
      </c>
      <c r="AA769" s="14">
        <f t="shared" si="98"/>
        <v>0</v>
      </c>
      <c r="AB769" s="14">
        <f t="shared" si="99"/>
        <v>0</v>
      </c>
    </row>
    <row r="770" spans="1:28" ht="102">
      <c r="A770" s="18" t="s">
        <v>1933</v>
      </c>
      <c r="B770" s="18"/>
      <c r="C770" s="30"/>
      <c r="D770" s="14">
        <v>1580</v>
      </c>
      <c r="E770" s="14" t="s">
        <v>1478</v>
      </c>
      <c r="F770" s="14"/>
      <c r="G770" s="14" t="s">
        <v>1717</v>
      </c>
      <c r="H770" s="14" t="s">
        <v>1841</v>
      </c>
      <c r="I770" s="14" t="s">
        <v>1384</v>
      </c>
      <c r="J770" s="14" t="s">
        <v>2437</v>
      </c>
      <c r="K770" s="14" t="s">
        <v>2438</v>
      </c>
      <c r="L770" s="14" t="s">
        <v>1041</v>
      </c>
      <c r="N770" s="14">
        <v>1580</v>
      </c>
      <c r="O770" s="14" t="s">
        <v>272</v>
      </c>
      <c r="P770" s="14" t="s">
        <v>2528</v>
      </c>
      <c r="U770" s="14">
        <f aca="true" t="shared" si="100" ref="U770:U833">IF(ISBLANK(A770),IF(ISNUMBER(FIND("hard",LOWER(P770),1)),"hard",IF(ISNUMBER(FIND("medium",LOWER(P770),1)),"medium",IF(ISNUMBER(FIND("easy",LOWER(P770),1)),"easy","Unclassified"))),"")</f>
      </c>
      <c r="V770" s="14">
        <f aca="true" t="shared" si="101" ref="V770:V833">IF($A770="Done",1,0)</f>
        <v>0</v>
      </c>
      <c r="W770" s="14">
        <f aca="true" t="shared" si="102" ref="W770:W833">IF($A770="Submission",1,0)</f>
        <v>0</v>
      </c>
      <c r="X770" s="14">
        <f aca="true" t="shared" si="103" ref="X770:X833">IF($A770="Discussion",1,0)</f>
        <v>0</v>
      </c>
      <c r="Y770" s="14">
        <f aca="true" t="shared" si="104" ref="Y770:Y833">IF($A770="Proposed",1,0)</f>
        <v>1</v>
      </c>
      <c r="Z770" s="14">
        <f aca="true" t="shared" si="105" ref="Z770:Z833">IF(AND(M770="E",SUM(V770:Y770)&lt;1),1,0)</f>
        <v>0</v>
      </c>
      <c r="AA770" s="14">
        <f t="shared" si="98"/>
        <v>0</v>
      </c>
      <c r="AB770" s="14">
        <f t="shared" si="99"/>
        <v>0</v>
      </c>
    </row>
    <row r="771" spans="1:28" ht="102">
      <c r="A771" s="18" t="s">
        <v>1933</v>
      </c>
      <c r="B771" s="18"/>
      <c r="C771" s="30"/>
      <c r="D771" s="14">
        <v>2012</v>
      </c>
      <c r="E771" s="14" t="s">
        <v>1501</v>
      </c>
      <c r="F771" s="14"/>
      <c r="G771" s="14" t="s">
        <v>1717</v>
      </c>
      <c r="H771" s="14" t="s">
        <v>1841</v>
      </c>
      <c r="I771" s="14" t="s">
        <v>1384</v>
      </c>
      <c r="J771" s="14" t="s">
        <v>1899</v>
      </c>
      <c r="K771" s="14" t="s">
        <v>2438</v>
      </c>
      <c r="L771" s="14" t="s">
        <v>1041</v>
      </c>
      <c r="N771" s="14">
        <v>1580</v>
      </c>
      <c r="O771" s="14" t="s">
        <v>272</v>
      </c>
      <c r="P771" s="14" t="s">
        <v>2529</v>
      </c>
      <c r="U771" s="14">
        <f t="shared" si="100"/>
      </c>
      <c r="V771" s="14">
        <f t="shared" si="101"/>
        <v>0</v>
      </c>
      <c r="W771" s="14">
        <f t="shared" si="102"/>
        <v>0</v>
      </c>
      <c r="X771" s="14">
        <f t="shared" si="103"/>
        <v>0</v>
      </c>
      <c r="Y771" s="14">
        <f t="shared" si="104"/>
        <v>1</v>
      </c>
      <c r="Z771" s="14">
        <f t="shared" si="105"/>
        <v>0</v>
      </c>
      <c r="AA771" s="14">
        <f t="shared" si="98"/>
        <v>0</v>
      </c>
      <c r="AB771" s="14">
        <f t="shared" si="99"/>
        <v>0</v>
      </c>
    </row>
    <row r="772" spans="1:28" ht="102">
      <c r="A772" s="18" t="s">
        <v>1933</v>
      </c>
      <c r="B772" s="18"/>
      <c r="C772" s="30"/>
      <c r="D772" s="14">
        <v>1605</v>
      </c>
      <c r="E772" s="14" t="s">
        <v>1478</v>
      </c>
      <c r="F772" s="14" t="s">
        <v>1030</v>
      </c>
      <c r="G772" s="14" t="s">
        <v>1031</v>
      </c>
      <c r="H772" s="14" t="s">
        <v>1836</v>
      </c>
      <c r="I772" s="14" t="s">
        <v>1384</v>
      </c>
      <c r="J772" s="14" t="s">
        <v>1279</v>
      </c>
      <c r="K772" s="14" t="s">
        <v>1280</v>
      </c>
      <c r="L772" s="14" t="s">
        <v>1041</v>
      </c>
      <c r="N772" s="14">
        <v>1605</v>
      </c>
      <c r="O772" s="14" t="s">
        <v>272</v>
      </c>
      <c r="P772" s="14" t="s">
        <v>2530</v>
      </c>
      <c r="U772" s="14">
        <f t="shared" si="100"/>
      </c>
      <c r="V772" s="14">
        <f t="shared" si="101"/>
        <v>0</v>
      </c>
      <c r="W772" s="14">
        <f t="shared" si="102"/>
        <v>0</v>
      </c>
      <c r="X772" s="14">
        <f t="shared" si="103"/>
        <v>0</v>
      </c>
      <c r="Y772" s="14">
        <f t="shared" si="104"/>
        <v>1</v>
      </c>
      <c r="Z772" s="14">
        <f t="shared" si="105"/>
        <v>0</v>
      </c>
      <c r="AA772" s="14">
        <f t="shared" si="98"/>
        <v>0</v>
      </c>
      <c r="AB772" s="14">
        <f t="shared" si="99"/>
        <v>0</v>
      </c>
    </row>
    <row r="773" spans="1:28" ht="102">
      <c r="A773" s="18" t="s">
        <v>1933</v>
      </c>
      <c r="B773" s="18"/>
      <c r="C773" s="30"/>
      <c r="D773" s="14">
        <v>1668</v>
      </c>
      <c r="E773" s="14" t="s">
        <v>1129</v>
      </c>
      <c r="F773" s="14" t="s">
        <v>1030</v>
      </c>
      <c r="G773" s="14" t="s">
        <v>1031</v>
      </c>
      <c r="H773" s="14" t="s">
        <v>1836</v>
      </c>
      <c r="I773" s="14" t="s">
        <v>1384</v>
      </c>
      <c r="J773" s="14" t="s">
        <v>1279</v>
      </c>
      <c r="K773" s="14" t="s">
        <v>1280</v>
      </c>
      <c r="L773" s="14" t="s">
        <v>1041</v>
      </c>
      <c r="N773" s="14">
        <v>1605</v>
      </c>
      <c r="O773" s="14" t="s">
        <v>272</v>
      </c>
      <c r="P773" s="14" t="s">
        <v>2531</v>
      </c>
      <c r="U773" s="14">
        <f t="shared" si="100"/>
      </c>
      <c r="V773" s="14">
        <f t="shared" si="101"/>
        <v>0</v>
      </c>
      <c r="W773" s="14">
        <f t="shared" si="102"/>
        <v>0</v>
      </c>
      <c r="X773" s="14">
        <f t="shared" si="103"/>
        <v>0</v>
      </c>
      <c r="Y773" s="14">
        <f t="shared" si="104"/>
        <v>1</v>
      </c>
      <c r="Z773" s="14">
        <f t="shared" si="105"/>
        <v>0</v>
      </c>
      <c r="AA773" s="14">
        <f t="shared" si="98"/>
        <v>0</v>
      </c>
      <c r="AB773" s="14">
        <f t="shared" si="99"/>
        <v>0</v>
      </c>
    </row>
    <row r="774" spans="1:28" ht="102">
      <c r="A774" s="18" t="s">
        <v>1933</v>
      </c>
      <c r="B774" s="18"/>
      <c r="C774" s="30"/>
      <c r="D774" s="14">
        <v>2133</v>
      </c>
      <c r="E774" s="14" t="s">
        <v>1314</v>
      </c>
      <c r="F774" s="14" t="s">
        <v>1030</v>
      </c>
      <c r="G774" s="14" t="s">
        <v>1031</v>
      </c>
      <c r="H774" s="14" t="s">
        <v>1836</v>
      </c>
      <c r="I774" s="14" t="s">
        <v>1384</v>
      </c>
      <c r="J774" s="14" t="s">
        <v>1315</v>
      </c>
      <c r="K774" s="14" t="s">
        <v>1981</v>
      </c>
      <c r="L774" s="14" t="s">
        <v>1041</v>
      </c>
      <c r="N774" s="14">
        <v>1605</v>
      </c>
      <c r="O774" s="14" t="s">
        <v>272</v>
      </c>
      <c r="P774" s="14" t="s">
        <v>2531</v>
      </c>
      <c r="U774" s="14">
        <f t="shared" si="100"/>
      </c>
      <c r="V774" s="14">
        <f t="shared" si="101"/>
        <v>0</v>
      </c>
      <c r="W774" s="14">
        <f t="shared" si="102"/>
        <v>0</v>
      </c>
      <c r="X774" s="14">
        <f t="shared" si="103"/>
        <v>0</v>
      </c>
      <c r="Y774" s="14">
        <f t="shared" si="104"/>
        <v>1</v>
      </c>
      <c r="Z774" s="14">
        <f t="shared" si="105"/>
        <v>0</v>
      </c>
      <c r="AA774" s="14">
        <f t="shared" si="98"/>
        <v>0</v>
      </c>
      <c r="AB774" s="14">
        <f t="shared" si="99"/>
        <v>0</v>
      </c>
    </row>
    <row r="775" spans="1:28" ht="25.5">
      <c r="A775" s="18" t="s">
        <v>1933</v>
      </c>
      <c r="B775" s="18"/>
      <c r="C775" s="39" t="s">
        <v>1819</v>
      </c>
      <c r="D775" s="14">
        <v>1722</v>
      </c>
      <c r="E775" s="14" t="s">
        <v>933</v>
      </c>
      <c r="F775" s="14" t="s">
        <v>796</v>
      </c>
      <c r="G775" s="14" t="s">
        <v>793</v>
      </c>
      <c r="H775" s="14" t="s">
        <v>1849</v>
      </c>
      <c r="I775" s="14" t="s">
        <v>1384</v>
      </c>
      <c r="J775" s="14" t="s">
        <v>1746</v>
      </c>
      <c r="K775" s="14" t="s">
        <v>602</v>
      </c>
      <c r="L775" s="14" t="s">
        <v>1126</v>
      </c>
      <c r="N775" s="14">
        <v>1722</v>
      </c>
      <c r="O775" s="14" t="s">
        <v>1415</v>
      </c>
      <c r="P775" s="14" t="s">
        <v>2208</v>
      </c>
      <c r="U775" s="14">
        <f t="shared" si="100"/>
      </c>
      <c r="V775" s="14">
        <f t="shared" si="101"/>
        <v>0</v>
      </c>
      <c r="W775" s="14">
        <f t="shared" si="102"/>
        <v>0</v>
      </c>
      <c r="X775" s="14">
        <f t="shared" si="103"/>
        <v>0</v>
      </c>
      <c r="Y775" s="14">
        <f t="shared" si="104"/>
        <v>1</v>
      </c>
      <c r="Z775" s="14">
        <f t="shared" si="105"/>
        <v>0</v>
      </c>
      <c r="AA775" s="14">
        <f t="shared" si="98"/>
        <v>0</v>
      </c>
      <c r="AB775" s="14">
        <f t="shared" si="99"/>
        <v>0</v>
      </c>
    </row>
    <row r="776" spans="1:28" ht="153">
      <c r="A776" s="18" t="s">
        <v>1933</v>
      </c>
      <c r="B776" s="18"/>
      <c r="C776" s="39" t="s">
        <v>1819</v>
      </c>
      <c r="D776" s="14">
        <v>1890</v>
      </c>
      <c r="E776" s="14" t="s">
        <v>842</v>
      </c>
      <c r="F776" s="14" t="s">
        <v>796</v>
      </c>
      <c r="G776" s="14" t="s">
        <v>1954</v>
      </c>
      <c r="H776" s="14" t="s">
        <v>1849</v>
      </c>
      <c r="I776" s="14" t="s">
        <v>1384</v>
      </c>
      <c r="J776" s="14" t="s">
        <v>1587</v>
      </c>
      <c r="K776" s="14" t="s">
        <v>1588</v>
      </c>
      <c r="L776" s="14" t="s">
        <v>1126</v>
      </c>
      <c r="N776" s="14">
        <v>1722</v>
      </c>
      <c r="O776" s="14" t="s">
        <v>1415</v>
      </c>
      <c r="P776" s="14" t="s">
        <v>2252</v>
      </c>
      <c r="U776" s="14">
        <f t="shared" si="100"/>
      </c>
      <c r="V776" s="14">
        <f t="shared" si="101"/>
        <v>0</v>
      </c>
      <c r="W776" s="14">
        <f t="shared" si="102"/>
        <v>0</v>
      </c>
      <c r="X776" s="14">
        <f t="shared" si="103"/>
        <v>0</v>
      </c>
      <c r="Y776" s="14">
        <f t="shared" si="104"/>
        <v>1</v>
      </c>
      <c r="Z776" s="14">
        <f t="shared" si="105"/>
        <v>0</v>
      </c>
      <c r="AA776" s="14">
        <f t="shared" si="98"/>
        <v>0</v>
      </c>
      <c r="AB776" s="14">
        <f t="shared" si="99"/>
        <v>0</v>
      </c>
    </row>
    <row r="777" spans="1:28" ht="51">
      <c r="A777" s="18" t="s">
        <v>1933</v>
      </c>
      <c r="B777" s="18" t="s">
        <v>2255</v>
      </c>
      <c r="C777" s="30"/>
      <c r="D777" s="14">
        <v>1792</v>
      </c>
      <c r="E777" s="14" t="s">
        <v>2016</v>
      </c>
      <c r="F777" s="14" t="s">
        <v>796</v>
      </c>
      <c r="G777" s="14" t="s">
        <v>1717</v>
      </c>
      <c r="H777" s="14" t="s">
        <v>1950</v>
      </c>
      <c r="I777" s="14" t="s">
        <v>1951</v>
      </c>
      <c r="J777" s="14" t="s">
        <v>2057</v>
      </c>
      <c r="K777" s="14" t="s">
        <v>2058</v>
      </c>
      <c r="L777" s="14" t="s">
        <v>1126</v>
      </c>
      <c r="N777" s="14">
        <v>1792</v>
      </c>
      <c r="O777" s="14" t="s">
        <v>272</v>
      </c>
      <c r="P777" s="14" t="s">
        <v>2478</v>
      </c>
      <c r="U777" s="14">
        <f t="shared" si="100"/>
      </c>
      <c r="V777" s="14">
        <f t="shared" si="101"/>
        <v>0</v>
      </c>
      <c r="W777" s="14">
        <f t="shared" si="102"/>
        <v>0</v>
      </c>
      <c r="X777" s="14">
        <f t="shared" si="103"/>
        <v>0</v>
      </c>
      <c r="Y777" s="14">
        <f t="shared" si="104"/>
        <v>1</v>
      </c>
      <c r="Z777" s="14">
        <f t="shared" si="105"/>
        <v>0</v>
      </c>
      <c r="AA777" s="14">
        <f t="shared" si="98"/>
        <v>0</v>
      </c>
      <c r="AB777" s="14">
        <f t="shared" si="99"/>
        <v>0</v>
      </c>
    </row>
    <row r="778" spans="1:28" ht="51">
      <c r="A778" s="18" t="s">
        <v>1933</v>
      </c>
      <c r="B778" s="18" t="s">
        <v>2255</v>
      </c>
      <c r="C778" s="30"/>
      <c r="D778" s="14">
        <v>2115</v>
      </c>
      <c r="E778" s="14" t="s">
        <v>2607</v>
      </c>
      <c r="F778" s="14" t="s">
        <v>796</v>
      </c>
      <c r="G778" s="14" t="s">
        <v>1717</v>
      </c>
      <c r="H778" s="14" t="s">
        <v>1950</v>
      </c>
      <c r="I778" s="14" t="s">
        <v>1951</v>
      </c>
      <c r="J778" s="14" t="s">
        <v>2057</v>
      </c>
      <c r="K778" s="14" t="s">
        <v>2058</v>
      </c>
      <c r="L778" s="14" t="s">
        <v>1126</v>
      </c>
      <c r="N778" s="14">
        <v>1792</v>
      </c>
      <c r="O778" s="14" t="s">
        <v>272</v>
      </c>
      <c r="P778" s="14" t="s">
        <v>1596</v>
      </c>
      <c r="U778" s="14">
        <f t="shared" si="100"/>
      </c>
      <c r="V778" s="14">
        <f t="shared" si="101"/>
        <v>0</v>
      </c>
      <c r="W778" s="14">
        <f t="shared" si="102"/>
        <v>0</v>
      </c>
      <c r="X778" s="14">
        <f t="shared" si="103"/>
        <v>0</v>
      </c>
      <c r="Y778" s="14">
        <f t="shared" si="104"/>
        <v>1</v>
      </c>
      <c r="Z778" s="14">
        <f t="shared" si="105"/>
        <v>0</v>
      </c>
      <c r="AA778" s="14">
        <f t="shared" si="98"/>
        <v>0</v>
      </c>
      <c r="AB778" s="14">
        <f t="shared" si="99"/>
        <v>0</v>
      </c>
    </row>
    <row r="779" spans="1:28" ht="191.25">
      <c r="A779" s="18" t="s">
        <v>1933</v>
      </c>
      <c r="B779" s="18"/>
      <c r="C779" s="39" t="s">
        <v>1819</v>
      </c>
      <c r="D779" s="14">
        <v>1817</v>
      </c>
      <c r="E779" s="14" t="s">
        <v>2016</v>
      </c>
      <c r="F779" s="14" t="s">
        <v>1231</v>
      </c>
      <c r="G779" s="14"/>
      <c r="H779" s="14"/>
      <c r="I779" s="14" t="s">
        <v>1384</v>
      </c>
      <c r="J779" s="14" t="s">
        <v>1622</v>
      </c>
      <c r="K779" s="14" t="s">
        <v>1623</v>
      </c>
      <c r="L779" s="14" t="s">
        <v>1125</v>
      </c>
      <c r="N779" s="14">
        <v>1817</v>
      </c>
      <c r="O779" s="14" t="s">
        <v>1415</v>
      </c>
      <c r="P779" s="14" t="s">
        <v>2249</v>
      </c>
      <c r="T779" s="14" t="s">
        <v>1654</v>
      </c>
      <c r="U779" s="14">
        <f t="shared" si="100"/>
      </c>
      <c r="V779" s="14">
        <f t="shared" si="101"/>
        <v>0</v>
      </c>
      <c r="W779" s="14">
        <f t="shared" si="102"/>
        <v>0</v>
      </c>
      <c r="X779" s="14">
        <f t="shared" si="103"/>
        <v>0</v>
      </c>
      <c r="Y779" s="14">
        <f t="shared" si="104"/>
        <v>1</v>
      </c>
      <c r="Z779" s="14">
        <f t="shared" si="105"/>
        <v>0</v>
      </c>
      <c r="AA779" s="14">
        <f t="shared" si="98"/>
        <v>0</v>
      </c>
      <c r="AB779" s="14">
        <f t="shared" si="99"/>
        <v>0</v>
      </c>
    </row>
    <row r="780" spans="1:28" ht="102">
      <c r="A780" s="18" t="s">
        <v>1933</v>
      </c>
      <c r="B780" s="18"/>
      <c r="C780" s="39" t="s">
        <v>1819</v>
      </c>
      <c r="D780" s="14">
        <v>2190</v>
      </c>
      <c r="E780" s="14" t="s">
        <v>1608</v>
      </c>
      <c r="F780" s="14" t="s">
        <v>1231</v>
      </c>
      <c r="G780" s="14" t="s">
        <v>1232</v>
      </c>
      <c r="H780" s="14" t="s">
        <v>1690</v>
      </c>
      <c r="I780" s="14" t="s">
        <v>1384</v>
      </c>
      <c r="J780" s="14" t="s">
        <v>2301</v>
      </c>
      <c r="K780" s="14" t="s">
        <v>2302</v>
      </c>
      <c r="L780" s="14" t="s">
        <v>1125</v>
      </c>
      <c r="N780" s="14">
        <v>1817</v>
      </c>
      <c r="O780" s="14" t="s">
        <v>1415</v>
      </c>
      <c r="P780" s="14" t="s">
        <v>2249</v>
      </c>
      <c r="U780" s="14">
        <f t="shared" si="100"/>
      </c>
      <c r="V780" s="14">
        <f t="shared" si="101"/>
        <v>0</v>
      </c>
      <c r="W780" s="14">
        <f t="shared" si="102"/>
        <v>0</v>
      </c>
      <c r="X780" s="14">
        <f t="shared" si="103"/>
        <v>0</v>
      </c>
      <c r="Y780" s="14">
        <f t="shared" si="104"/>
        <v>1</v>
      </c>
      <c r="Z780" s="14">
        <f t="shared" si="105"/>
        <v>0</v>
      </c>
      <c r="AA780" s="14">
        <f t="shared" si="98"/>
        <v>0</v>
      </c>
      <c r="AB780" s="14">
        <f t="shared" si="99"/>
        <v>0</v>
      </c>
    </row>
    <row r="781" spans="1:28" ht="63.75">
      <c r="A781" s="18" t="s">
        <v>1933</v>
      </c>
      <c r="B781" s="18"/>
      <c r="C781" s="30" t="s">
        <v>194</v>
      </c>
      <c r="D781" s="14">
        <v>2186</v>
      </c>
      <c r="E781" s="14" t="s">
        <v>1608</v>
      </c>
      <c r="F781" s="14" t="s">
        <v>1231</v>
      </c>
      <c r="G781" s="14" t="s">
        <v>1232</v>
      </c>
      <c r="H781" s="14" t="s">
        <v>1719</v>
      </c>
      <c r="I781" s="14" t="s">
        <v>1384</v>
      </c>
      <c r="J781" s="14" t="s">
        <v>1157</v>
      </c>
      <c r="K781" s="14" t="s">
        <v>1158</v>
      </c>
      <c r="L781" s="14" t="s">
        <v>1125</v>
      </c>
      <c r="N781" s="14">
        <v>1817</v>
      </c>
      <c r="O781" s="14" t="s">
        <v>1961</v>
      </c>
      <c r="P781" s="14" t="s">
        <v>2500</v>
      </c>
      <c r="U781" s="14">
        <f t="shared" si="100"/>
      </c>
      <c r="V781" s="14">
        <f t="shared" si="101"/>
        <v>0</v>
      </c>
      <c r="W781" s="14">
        <f t="shared" si="102"/>
        <v>0</v>
      </c>
      <c r="X781" s="14">
        <f t="shared" si="103"/>
        <v>0</v>
      </c>
      <c r="Y781" s="14">
        <f t="shared" si="104"/>
        <v>1</v>
      </c>
      <c r="Z781" s="14">
        <f t="shared" si="105"/>
        <v>0</v>
      </c>
      <c r="AA781" s="14">
        <f t="shared" si="98"/>
        <v>0</v>
      </c>
      <c r="AB781" s="14">
        <f t="shared" si="99"/>
        <v>0</v>
      </c>
    </row>
    <row r="782" spans="1:28" ht="76.5">
      <c r="A782" s="18" t="s">
        <v>1933</v>
      </c>
      <c r="B782" s="18" t="s">
        <v>2255</v>
      </c>
      <c r="C782" s="30"/>
      <c r="D782" s="14">
        <v>2068</v>
      </c>
      <c r="E782" s="14" t="s">
        <v>1904</v>
      </c>
      <c r="F782" s="14" t="s">
        <v>1939</v>
      </c>
      <c r="G782" s="14" t="s">
        <v>1940</v>
      </c>
      <c r="H782" s="14" t="s">
        <v>1941</v>
      </c>
      <c r="I782" s="14" t="s">
        <v>1384</v>
      </c>
      <c r="J782" s="14" t="s">
        <v>2461</v>
      </c>
      <c r="K782" s="14" t="s">
        <v>2462</v>
      </c>
      <c r="L782" s="14" t="s">
        <v>1125</v>
      </c>
      <c r="N782" s="14">
        <v>2029</v>
      </c>
      <c r="O782" s="14" t="s">
        <v>1961</v>
      </c>
      <c r="P782" s="14" t="s">
        <v>2067</v>
      </c>
      <c r="U782" s="14">
        <f t="shared" si="100"/>
      </c>
      <c r="V782" s="14">
        <f t="shared" si="101"/>
        <v>0</v>
      </c>
      <c r="W782" s="14">
        <f t="shared" si="102"/>
        <v>0</v>
      </c>
      <c r="X782" s="14">
        <f t="shared" si="103"/>
        <v>0</v>
      </c>
      <c r="Y782" s="14">
        <f t="shared" si="104"/>
        <v>1</v>
      </c>
      <c r="Z782" s="14">
        <f t="shared" si="105"/>
        <v>0</v>
      </c>
      <c r="AA782" s="14">
        <f t="shared" si="98"/>
        <v>0</v>
      </c>
      <c r="AB782" s="14">
        <f t="shared" si="99"/>
        <v>0</v>
      </c>
    </row>
    <row r="783" spans="1:28" ht="51">
      <c r="A783" s="18" t="s">
        <v>1933</v>
      </c>
      <c r="B783" s="18" t="s">
        <v>2255</v>
      </c>
      <c r="C783" s="30"/>
      <c r="D783" s="14">
        <v>2033</v>
      </c>
      <c r="E783" s="14" t="s">
        <v>1904</v>
      </c>
      <c r="F783" s="14" t="s">
        <v>1947</v>
      </c>
      <c r="G783" s="14" t="s">
        <v>1841</v>
      </c>
      <c r="H783" s="14" t="s">
        <v>1836</v>
      </c>
      <c r="I783" s="14" t="s">
        <v>1384</v>
      </c>
      <c r="J783" s="14" t="s">
        <v>835</v>
      </c>
      <c r="K783" s="14" t="s">
        <v>836</v>
      </c>
      <c r="L783" s="14" t="s">
        <v>1126</v>
      </c>
      <c r="N783" s="14">
        <v>2033</v>
      </c>
      <c r="O783" s="14" t="s">
        <v>1415</v>
      </c>
      <c r="P783" s="14" t="s">
        <v>2472</v>
      </c>
      <c r="U783" s="14">
        <f t="shared" si="100"/>
      </c>
      <c r="V783" s="14">
        <f t="shared" si="101"/>
        <v>0</v>
      </c>
      <c r="W783" s="14">
        <f t="shared" si="102"/>
        <v>0</v>
      </c>
      <c r="X783" s="14">
        <f t="shared" si="103"/>
        <v>0</v>
      </c>
      <c r="Y783" s="14">
        <f t="shared" si="104"/>
        <v>1</v>
      </c>
      <c r="Z783" s="14">
        <f t="shared" si="105"/>
        <v>0</v>
      </c>
      <c r="AA783" s="14">
        <f t="shared" si="98"/>
        <v>0</v>
      </c>
      <c r="AB783" s="14">
        <f t="shared" si="99"/>
        <v>0</v>
      </c>
    </row>
    <row r="784" spans="1:28" ht="51">
      <c r="A784" s="18" t="s">
        <v>1933</v>
      </c>
      <c r="B784" s="18" t="s">
        <v>2255</v>
      </c>
      <c r="C784" s="30"/>
      <c r="D784" s="14">
        <v>2072</v>
      </c>
      <c r="E784" s="14" t="s">
        <v>1904</v>
      </c>
      <c r="F784" s="14" t="s">
        <v>1947</v>
      </c>
      <c r="G784" s="14" t="s">
        <v>1841</v>
      </c>
      <c r="H784" s="14" t="s">
        <v>1836</v>
      </c>
      <c r="I784" s="14" t="s">
        <v>1384</v>
      </c>
      <c r="J784" s="14" t="s">
        <v>835</v>
      </c>
      <c r="K784" s="14" t="s">
        <v>836</v>
      </c>
      <c r="L784" s="14" t="s">
        <v>1126</v>
      </c>
      <c r="N784" s="14">
        <v>2033</v>
      </c>
      <c r="O784" s="14" t="s">
        <v>1415</v>
      </c>
      <c r="P784" s="14" t="s">
        <v>2472</v>
      </c>
      <c r="U784" s="14">
        <f t="shared" si="100"/>
      </c>
      <c r="V784" s="14">
        <f t="shared" si="101"/>
        <v>0</v>
      </c>
      <c r="W784" s="14">
        <f t="shared" si="102"/>
        <v>0</v>
      </c>
      <c r="X784" s="14">
        <f t="shared" si="103"/>
        <v>0</v>
      </c>
      <c r="Y784" s="14">
        <f t="shared" si="104"/>
        <v>1</v>
      </c>
      <c r="Z784" s="14">
        <f t="shared" si="105"/>
        <v>0</v>
      </c>
      <c r="AA784" s="14">
        <f t="shared" si="98"/>
        <v>0</v>
      </c>
      <c r="AB784" s="14">
        <f t="shared" si="99"/>
        <v>0</v>
      </c>
    </row>
    <row r="785" spans="1:28" ht="76.5">
      <c r="A785" s="18" t="s">
        <v>1933</v>
      </c>
      <c r="B785" s="18" t="s">
        <v>2255</v>
      </c>
      <c r="C785" s="30"/>
      <c r="D785" s="14">
        <v>2061</v>
      </c>
      <c r="E785" s="14" t="s">
        <v>1904</v>
      </c>
      <c r="F785" s="14" t="s">
        <v>796</v>
      </c>
      <c r="G785" s="14" t="s">
        <v>797</v>
      </c>
      <c r="H785" s="14" t="s">
        <v>1716</v>
      </c>
      <c r="I785" s="14" t="s">
        <v>1384</v>
      </c>
      <c r="J785" s="14" t="s">
        <v>1451</v>
      </c>
      <c r="K785" s="14" t="s">
        <v>845</v>
      </c>
      <c r="L785" s="14" t="s">
        <v>1126</v>
      </c>
      <c r="N785" s="14">
        <v>2058</v>
      </c>
      <c r="O785" s="14" t="s">
        <v>1961</v>
      </c>
      <c r="P785" s="14" t="s">
        <v>2477</v>
      </c>
      <c r="U785" s="14">
        <f t="shared" si="100"/>
      </c>
      <c r="V785" s="14">
        <f t="shared" si="101"/>
        <v>0</v>
      </c>
      <c r="W785" s="14">
        <f t="shared" si="102"/>
        <v>0</v>
      </c>
      <c r="X785" s="14">
        <f t="shared" si="103"/>
        <v>0</v>
      </c>
      <c r="Y785" s="14">
        <f t="shared" si="104"/>
        <v>1</v>
      </c>
      <c r="Z785" s="14">
        <f t="shared" si="105"/>
        <v>0</v>
      </c>
      <c r="AA785" s="14">
        <f t="shared" si="98"/>
        <v>0</v>
      </c>
      <c r="AB785" s="14">
        <f t="shared" si="99"/>
        <v>0</v>
      </c>
    </row>
    <row r="786" spans="1:28" ht="76.5">
      <c r="A786" s="18" t="s">
        <v>1933</v>
      </c>
      <c r="B786" s="18" t="s">
        <v>2255</v>
      </c>
      <c r="C786" s="30"/>
      <c r="D786" s="14">
        <v>2097</v>
      </c>
      <c r="E786" s="14" t="s">
        <v>1904</v>
      </c>
      <c r="F786" s="14" t="s">
        <v>796</v>
      </c>
      <c r="G786" s="14" t="s">
        <v>1717</v>
      </c>
      <c r="H786" s="14" t="s">
        <v>1836</v>
      </c>
      <c r="I786" s="14" t="s">
        <v>1384</v>
      </c>
      <c r="J786" s="14" t="s">
        <v>547</v>
      </c>
      <c r="K786" s="14" t="s">
        <v>845</v>
      </c>
      <c r="L786" s="14" t="s">
        <v>1126</v>
      </c>
      <c r="N786" s="14">
        <v>2058</v>
      </c>
      <c r="O786" s="14" t="s">
        <v>1961</v>
      </c>
      <c r="P786" s="14" t="s">
        <v>2476</v>
      </c>
      <c r="U786" s="14">
        <f t="shared" si="100"/>
      </c>
      <c r="V786" s="14">
        <f t="shared" si="101"/>
        <v>0</v>
      </c>
      <c r="W786" s="14">
        <f t="shared" si="102"/>
        <v>0</v>
      </c>
      <c r="X786" s="14">
        <f t="shared" si="103"/>
        <v>0</v>
      </c>
      <c r="Y786" s="14">
        <f t="shared" si="104"/>
        <v>1</v>
      </c>
      <c r="Z786" s="14">
        <f t="shared" si="105"/>
        <v>0</v>
      </c>
      <c r="AA786" s="14">
        <f t="shared" si="98"/>
        <v>0</v>
      </c>
      <c r="AB786" s="14">
        <f t="shared" si="99"/>
        <v>0</v>
      </c>
    </row>
    <row r="787" spans="1:28" ht="76.5">
      <c r="A787" s="18" t="s">
        <v>1933</v>
      </c>
      <c r="B787" s="18" t="s">
        <v>2255</v>
      </c>
      <c r="C787" s="30"/>
      <c r="D787" s="14">
        <v>2100</v>
      </c>
      <c r="E787" s="14" t="s">
        <v>1904</v>
      </c>
      <c r="F787" s="14" t="s">
        <v>796</v>
      </c>
      <c r="G787" s="14" t="s">
        <v>797</v>
      </c>
      <c r="H787" s="14" t="s">
        <v>1716</v>
      </c>
      <c r="I787" s="14" t="s">
        <v>1384</v>
      </c>
      <c r="J787" s="14" t="s">
        <v>1451</v>
      </c>
      <c r="K787" s="14" t="s">
        <v>845</v>
      </c>
      <c r="L787" s="14" t="s">
        <v>1126</v>
      </c>
      <c r="N787" s="14">
        <v>2058</v>
      </c>
      <c r="O787" s="14" t="s">
        <v>1961</v>
      </c>
      <c r="P787" s="14" t="s">
        <v>2477</v>
      </c>
      <c r="U787" s="14">
        <f t="shared" si="100"/>
      </c>
      <c r="V787" s="14">
        <f t="shared" si="101"/>
        <v>0</v>
      </c>
      <c r="W787" s="14">
        <f t="shared" si="102"/>
        <v>0</v>
      </c>
      <c r="X787" s="14">
        <f t="shared" si="103"/>
        <v>0</v>
      </c>
      <c r="Y787" s="14">
        <f t="shared" si="104"/>
        <v>1</v>
      </c>
      <c r="Z787" s="14">
        <f t="shared" si="105"/>
        <v>0</v>
      </c>
      <c r="AA787" s="14">
        <f t="shared" si="98"/>
        <v>0</v>
      </c>
      <c r="AB787" s="14">
        <f t="shared" si="99"/>
        <v>0</v>
      </c>
    </row>
    <row r="788" spans="1:28" ht="76.5">
      <c r="A788" s="18" t="s">
        <v>1933</v>
      </c>
      <c r="B788" s="18" t="s">
        <v>2255</v>
      </c>
      <c r="C788" s="30"/>
      <c r="D788" s="14">
        <v>2059</v>
      </c>
      <c r="E788" s="14" t="s">
        <v>1904</v>
      </c>
      <c r="F788" s="14" t="s">
        <v>796</v>
      </c>
      <c r="G788" s="14" t="s">
        <v>1717</v>
      </c>
      <c r="H788" s="14" t="s">
        <v>1844</v>
      </c>
      <c r="I788" s="14" t="s">
        <v>1384</v>
      </c>
      <c r="J788" s="14" t="s">
        <v>846</v>
      </c>
      <c r="K788" s="14" t="s">
        <v>847</v>
      </c>
      <c r="L788" s="14" t="s">
        <v>1126</v>
      </c>
      <c r="N788" s="14">
        <v>2059</v>
      </c>
      <c r="O788" s="14" t="s">
        <v>1415</v>
      </c>
      <c r="P788" s="14" t="s">
        <v>2479</v>
      </c>
      <c r="U788" s="14">
        <f t="shared" si="100"/>
      </c>
      <c r="V788" s="14">
        <f t="shared" si="101"/>
        <v>0</v>
      </c>
      <c r="W788" s="14">
        <f t="shared" si="102"/>
        <v>0</v>
      </c>
      <c r="X788" s="14">
        <f t="shared" si="103"/>
        <v>0</v>
      </c>
      <c r="Y788" s="14">
        <f t="shared" si="104"/>
        <v>1</v>
      </c>
      <c r="Z788" s="14">
        <f t="shared" si="105"/>
        <v>0</v>
      </c>
      <c r="AA788" s="14">
        <f t="shared" si="98"/>
        <v>0</v>
      </c>
      <c r="AB788" s="14">
        <f t="shared" si="99"/>
        <v>0</v>
      </c>
    </row>
    <row r="789" spans="1:28" ht="25.5">
      <c r="A789" s="18" t="s">
        <v>1933</v>
      </c>
      <c r="B789" s="18" t="s">
        <v>2255</v>
      </c>
      <c r="C789" s="30"/>
      <c r="D789" s="14">
        <v>2098</v>
      </c>
      <c r="E789" s="14" t="s">
        <v>1904</v>
      </c>
      <c r="F789" s="14" t="s">
        <v>796</v>
      </c>
      <c r="G789" s="14" t="s">
        <v>1717</v>
      </c>
      <c r="H789" s="14" t="s">
        <v>1844</v>
      </c>
      <c r="I789" s="14" t="s">
        <v>1384</v>
      </c>
      <c r="J789" s="14" t="s">
        <v>846</v>
      </c>
      <c r="K789" s="14" t="s">
        <v>847</v>
      </c>
      <c r="L789" s="14" t="s">
        <v>1126</v>
      </c>
      <c r="N789" s="14">
        <v>2059</v>
      </c>
      <c r="O789" s="14" t="s">
        <v>1415</v>
      </c>
      <c r="P789" s="14" t="s">
        <v>1597</v>
      </c>
      <c r="U789" s="14">
        <f t="shared" si="100"/>
      </c>
      <c r="V789" s="14">
        <f t="shared" si="101"/>
        <v>0</v>
      </c>
      <c r="W789" s="14">
        <f t="shared" si="102"/>
        <v>0</v>
      </c>
      <c r="X789" s="14">
        <f t="shared" si="103"/>
        <v>0</v>
      </c>
      <c r="Y789" s="14">
        <f t="shared" si="104"/>
        <v>1</v>
      </c>
      <c r="Z789" s="14">
        <f t="shared" si="105"/>
        <v>0</v>
      </c>
      <c r="AA789" s="14">
        <f t="shared" si="98"/>
        <v>0</v>
      </c>
      <c r="AB789" s="14">
        <f t="shared" si="99"/>
        <v>0</v>
      </c>
    </row>
    <row r="790" spans="1:28" ht="127.5">
      <c r="A790" s="18" t="s">
        <v>1933</v>
      </c>
      <c r="B790" s="18"/>
      <c r="C790" s="30"/>
      <c r="D790" s="14">
        <v>2125</v>
      </c>
      <c r="E790" s="14" t="s">
        <v>2608</v>
      </c>
      <c r="F790" s="14" t="s">
        <v>930</v>
      </c>
      <c r="G790" s="14" t="s">
        <v>1835</v>
      </c>
      <c r="H790" s="14" t="s">
        <v>1957</v>
      </c>
      <c r="I790" s="14" t="s">
        <v>1384</v>
      </c>
      <c r="J790" s="14" t="s">
        <v>2609</v>
      </c>
      <c r="K790" s="14" t="s">
        <v>2610</v>
      </c>
      <c r="L790" s="14" t="s">
        <v>1041</v>
      </c>
      <c r="N790" s="14">
        <v>2125</v>
      </c>
      <c r="O790" s="14" t="s">
        <v>1961</v>
      </c>
      <c r="P790" s="14" t="s">
        <v>2534</v>
      </c>
      <c r="U790" s="14">
        <f t="shared" si="100"/>
      </c>
      <c r="V790" s="14">
        <f t="shared" si="101"/>
        <v>0</v>
      </c>
      <c r="W790" s="14">
        <f t="shared" si="102"/>
        <v>0</v>
      </c>
      <c r="X790" s="14">
        <f t="shared" si="103"/>
        <v>0</v>
      </c>
      <c r="Y790" s="14">
        <f t="shared" si="104"/>
        <v>1</v>
      </c>
      <c r="Z790" s="14">
        <f t="shared" si="105"/>
        <v>0</v>
      </c>
      <c r="AA790" s="14">
        <f t="shared" si="98"/>
        <v>0</v>
      </c>
      <c r="AB790" s="14">
        <f t="shared" si="99"/>
        <v>0</v>
      </c>
    </row>
    <row r="791" spans="1:28" ht="102">
      <c r="A791" s="18" t="s">
        <v>1933</v>
      </c>
      <c r="B791" s="18"/>
      <c r="C791" s="30"/>
      <c r="D791" s="14">
        <v>2126</v>
      </c>
      <c r="E791" s="14" t="s">
        <v>2608</v>
      </c>
      <c r="F791" s="14" t="s">
        <v>930</v>
      </c>
      <c r="G791" s="14" t="s">
        <v>1835</v>
      </c>
      <c r="H791" s="14" t="s">
        <v>1382</v>
      </c>
      <c r="I791" s="14" t="s">
        <v>1384</v>
      </c>
      <c r="J791" s="14" t="s">
        <v>2611</v>
      </c>
      <c r="K791" s="14" t="s">
        <v>2612</v>
      </c>
      <c r="L791" s="14" t="s">
        <v>1041</v>
      </c>
      <c r="N791" s="14">
        <v>2125</v>
      </c>
      <c r="O791" s="14" t="s">
        <v>1961</v>
      </c>
      <c r="P791" s="14" t="s">
        <v>2466</v>
      </c>
      <c r="U791" s="14">
        <f t="shared" si="100"/>
      </c>
      <c r="V791" s="14">
        <f t="shared" si="101"/>
        <v>0</v>
      </c>
      <c r="W791" s="14">
        <f t="shared" si="102"/>
        <v>0</v>
      </c>
      <c r="X791" s="14">
        <f t="shared" si="103"/>
        <v>0</v>
      </c>
      <c r="Y791" s="14">
        <f t="shared" si="104"/>
        <v>1</v>
      </c>
      <c r="Z791" s="14">
        <f t="shared" si="105"/>
        <v>0</v>
      </c>
      <c r="AA791" s="14">
        <f t="shared" si="98"/>
        <v>0</v>
      </c>
      <c r="AB791" s="14">
        <f t="shared" si="99"/>
        <v>0</v>
      </c>
    </row>
    <row r="792" spans="1:28" ht="165.75">
      <c r="A792" s="18" t="s">
        <v>1933</v>
      </c>
      <c r="B792" s="18" t="s">
        <v>2255</v>
      </c>
      <c r="C792" s="30"/>
      <c r="D792" s="14">
        <v>1014</v>
      </c>
      <c r="E792" s="14" t="s">
        <v>744</v>
      </c>
      <c r="F792" s="14" t="s">
        <v>663</v>
      </c>
      <c r="G792" s="14" t="s">
        <v>663</v>
      </c>
      <c r="H792" s="14" t="s">
        <v>1841</v>
      </c>
      <c r="I792" s="14" t="s">
        <v>1951</v>
      </c>
      <c r="J792" s="14" t="s">
        <v>606</v>
      </c>
      <c r="K792" s="14" t="s">
        <v>815</v>
      </c>
      <c r="L792" s="14" t="s">
        <v>1126</v>
      </c>
      <c r="N792" s="14">
        <v>2139</v>
      </c>
      <c r="O792" s="14" t="s">
        <v>1961</v>
      </c>
      <c r="P792" s="14" t="s">
        <v>1808</v>
      </c>
      <c r="U792" s="14">
        <f t="shared" si="100"/>
      </c>
      <c r="V792" s="14">
        <f t="shared" si="101"/>
        <v>0</v>
      </c>
      <c r="W792" s="14">
        <f t="shared" si="102"/>
        <v>0</v>
      </c>
      <c r="X792" s="14">
        <f t="shared" si="103"/>
        <v>0</v>
      </c>
      <c r="Y792" s="14">
        <f t="shared" si="104"/>
        <v>1</v>
      </c>
      <c r="Z792" s="14">
        <f t="shared" si="105"/>
        <v>0</v>
      </c>
      <c r="AA792" s="14">
        <f t="shared" si="98"/>
        <v>0</v>
      </c>
      <c r="AB792" s="14">
        <f t="shared" si="99"/>
        <v>0</v>
      </c>
    </row>
    <row r="793" spans="1:28" ht="38.25">
      <c r="A793" s="18" t="s">
        <v>1933</v>
      </c>
      <c r="B793" s="18" t="s">
        <v>2255</v>
      </c>
      <c r="C793" s="30"/>
      <c r="D793" s="35">
        <v>1645</v>
      </c>
      <c r="E793" s="22" t="s">
        <v>1144</v>
      </c>
      <c r="F793" s="36" t="s">
        <v>663</v>
      </c>
      <c r="G793" s="36" t="s">
        <v>652</v>
      </c>
      <c r="H793" s="36" t="s">
        <v>1844</v>
      </c>
      <c r="I793" s="22" t="s">
        <v>1857</v>
      </c>
      <c r="J793" s="22" t="s">
        <v>574</v>
      </c>
      <c r="K793" s="22" t="s">
        <v>1145</v>
      </c>
      <c r="L793" s="14" t="s">
        <v>1125</v>
      </c>
      <c r="M793" s="22"/>
      <c r="N793" s="22">
        <v>2139</v>
      </c>
      <c r="O793" s="14" t="s">
        <v>1961</v>
      </c>
      <c r="P793" s="14" t="s">
        <v>1809</v>
      </c>
      <c r="U793" s="14">
        <f t="shared" si="100"/>
      </c>
      <c r="V793" s="14">
        <f t="shared" si="101"/>
        <v>0</v>
      </c>
      <c r="W793" s="14">
        <f t="shared" si="102"/>
        <v>0</v>
      </c>
      <c r="X793" s="14">
        <f t="shared" si="103"/>
        <v>0</v>
      </c>
      <c r="Y793" s="14">
        <f t="shared" si="104"/>
        <v>1</v>
      </c>
      <c r="Z793" s="14">
        <f t="shared" si="105"/>
        <v>0</v>
      </c>
      <c r="AA793" s="14">
        <f t="shared" si="98"/>
        <v>0</v>
      </c>
      <c r="AB793" s="14">
        <f t="shared" si="99"/>
        <v>0</v>
      </c>
    </row>
    <row r="794" spans="1:28" ht="63.75">
      <c r="A794" s="18" t="s">
        <v>1933</v>
      </c>
      <c r="B794" s="18" t="s">
        <v>2255</v>
      </c>
      <c r="C794" s="30"/>
      <c r="D794" s="35">
        <v>1855</v>
      </c>
      <c r="E794" s="22" t="s">
        <v>842</v>
      </c>
      <c r="F794" s="36" t="s">
        <v>663</v>
      </c>
      <c r="G794" s="36" t="s">
        <v>652</v>
      </c>
      <c r="H794" s="36" t="s">
        <v>1852</v>
      </c>
      <c r="I794" s="22" t="s">
        <v>572</v>
      </c>
      <c r="J794" s="22" t="s">
        <v>573</v>
      </c>
      <c r="K794" s="22" t="s">
        <v>843</v>
      </c>
      <c r="L794" s="14" t="s">
        <v>1125</v>
      </c>
      <c r="M794" s="22"/>
      <c r="N794" s="22">
        <v>2139</v>
      </c>
      <c r="O794" s="14" t="s">
        <v>1961</v>
      </c>
      <c r="P794" s="14" t="s">
        <v>1809</v>
      </c>
      <c r="U794" s="14">
        <f t="shared" si="100"/>
      </c>
      <c r="V794" s="14">
        <f t="shared" si="101"/>
        <v>0</v>
      </c>
      <c r="W794" s="14">
        <f t="shared" si="102"/>
        <v>0</v>
      </c>
      <c r="X794" s="14">
        <f t="shared" si="103"/>
        <v>0</v>
      </c>
      <c r="Y794" s="14">
        <f t="shared" si="104"/>
        <v>1</v>
      </c>
      <c r="Z794" s="14">
        <f t="shared" si="105"/>
        <v>0</v>
      </c>
      <c r="AA794" s="14">
        <f t="shared" si="98"/>
        <v>0</v>
      </c>
      <c r="AB794" s="14">
        <f t="shared" si="99"/>
        <v>0</v>
      </c>
    </row>
    <row r="795" spans="1:28" ht="38.25">
      <c r="A795" s="18" t="s">
        <v>1933</v>
      </c>
      <c r="B795" s="18" t="s">
        <v>2255</v>
      </c>
      <c r="C795" s="30"/>
      <c r="D795" s="35">
        <v>1856</v>
      </c>
      <c r="E795" s="22" t="s">
        <v>842</v>
      </c>
      <c r="F795" s="36" t="s">
        <v>663</v>
      </c>
      <c r="G795" s="36" t="s">
        <v>652</v>
      </c>
      <c r="H795" s="36" t="s">
        <v>1844</v>
      </c>
      <c r="I795" s="22" t="s">
        <v>572</v>
      </c>
      <c r="J795" s="22" t="s">
        <v>575</v>
      </c>
      <c r="K795" s="22" t="s">
        <v>576</v>
      </c>
      <c r="L795" s="14" t="s">
        <v>1125</v>
      </c>
      <c r="M795" s="22"/>
      <c r="N795" s="22">
        <v>2139</v>
      </c>
      <c r="O795" s="14" t="s">
        <v>1961</v>
      </c>
      <c r="P795" s="14" t="s">
        <v>1809</v>
      </c>
      <c r="U795" s="14">
        <f t="shared" si="100"/>
      </c>
      <c r="V795" s="14">
        <f t="shared" si="101"/>
        <v>0</v>
      </c>
      <c r="W795" s="14">
        <f t="shared" si="102"/>
        <v>0</v>
      </c>
      <c r="X795" s="14">
        <f t="shared" si="103"/>
        <v>0</v>
      </c>
      <c r="Y795" s="14">
        <f t="shared" si="104"/>
        <v>1</v>
      </c>
      <c r="Z795" s="14">
        <f t="shared" si="105"/>
        <v>0</v>
      </c>
      <c r="AA795" s="14">
        <f t="shared" si="98"/>
        <v>0</v>
      </c>
      <c r="AB795" s="14">
        <f t="shared" si="99"/>
        <v>0</v>
      </c>
    </row>
    <row r="796" spans="1:28" ht="63.75">
      <c r="A796" s="18" t="s">
        <v>1933</v>
      </c>
      <c r="B796" s="18" t="s">
        <v>2255</v>
      </c>
      <c r="C796" s="30"/>
      <c r="D796" s="14">
        <v>2177</v>
      </c>
      <c r="E796" s="14" t="s">
        <v>1608</v>
      </c>
      <c r="F796" s="14" t="s">
        <v>401</v>
      </c>
      <c r="G796" s="14" t="s">
        <v>654</v>
      </c>
      <c r="H796" s="14" t="s">
        <v>1849</v>
      </c>
      <c r="I796" s="14" t="s">
        <v>1384</v>
      </c>
      <c r="J796" s="14" t="s">
        <v>1082</v>
      </c>
      <c r="K796" s="14" t="s">
        <v>1083</v>
      </c>
      <c r="L796" s="14" t="s">
        <v>1126</v>
      </c>
      <c r="N796" s="14">
        <v>2177</v>
      </c>
      <c r="O796" s="14" t="s">
        <v>1415</v>
      </c>
      <c r="P796" s="14" t="s">
        <v>749</v>
      </c>
      <c r="U796" s="14">
        <f t="shared" si="100"/>
      </c>
      <c r="V796" s="14">
        <f t="shared" si="101"/>
        <v>0</v>
      </c>
      <c r="W796" s="14">
        <f t="shared" si="102"/>
        <v>0</v>
      </c>
      <c r="X796" s="14">
        <f t="shared" si="103"/>
        <v>0</v>
      </c>
      <c r="Y796" s="14">
        <f t="shared" si="104"/>
        <v>1</v>
      </c>
      <c r="Z796" s="14">
        <f t="shared" si="105"/>
        <v>0</v>
      </c>
      <c r="AA796" s="14">
        <f t="shared" si="98"/>
        <v>0</v>
      </c>
      <c r="AB796" s="14">
        <f t="shared" si="99"/>
        <v>0</v>
      </c>
    </row>
    <row r="797" spans="1:28" ht="63.75">
      <c r="A797" s="18" t="s">
        <v>1933</v>
      </c>
      <c r="B797" s="18" t="s">
        <v>2255</v>
      </c>
      <c r="C797" s="30"/>
      <c r="D797" s="14">
        <v>2178</v>
      </c>
      <c r="E797" s="14" t="s">
        <v>1608</v>
      </c>
      <c r="F797" s="14" t="s">
        <v>401</v>
      </c>
      <c r="G797" s="14" t="s">
        <v>654</v>
      </c>
      <c r="H797" s="14" t="s">
        <v>1834</v>
      </c>
      <c r="I797" s="14" t="s">
        <v>1384</v>
      </c>
      <c r="J797" s="14" t="s">
        <v>1084</v>
      </c>
      <c r="K797" s="14" t="s">
        <v>1153</v>
      </c>
      <c r="L797" s="14" t="s">
        <v>1126</v>
      </c>
      <c r="N797" s="14">
        <v>2177</v>
      </c>
      <c r="O797" s="14" t="s">
        <v>1415</v>
      </c>
      <c r="P797" s="14" t="s">
        <v>2480</v>
      </c>
      <c r="U797" s="14">
        <f t="shared" si="100"/>
      </c>
      <c r="V797" s="14">
        <f t="shared" si="101"/>
        <v>0</v>
      </c>
      <c r="W797" s="14">
        <f t="shared" si="102"/>
        <v>0</v>
      </c>
      <c r="X797" s="14">
        <f t="shared" si="103"/>
        <v>0</v>
      </c>
      <c r="Y797" s="14">
        <f t="shared" si="104"/>
        <v>1</v>
      </c>
      <c r="Z797" s="14">
        <f t="shared" si="105"/>
        <v>0</v>
      </c>
      <c r="AA797" s="14">
        <f t="shared" si="98"/>
        <v>0</v>
      </c>
      <c r="AB797" s="14">
        <f t="shared" si="99"/>
        <v>0</v>
      </c>
    </row>
    <row r="798" spans="1:28" ht="89.25">
      <c r="A798" s="18" t="s">
        <v>1933</v>
      </c>
      <c r="B798" s="18"/>
      <c r="C798" s="30"/>
      <c r="D798" s="14">
        <v>1462</v>
      </c>
      <c r="E798" s="14" t="s">
        <v>2156</v>
      </c>
      <c r="F798" s="14"/>
      <c r="G798" s="14" t="s">
        <v>106</v>
      </c>
      <c r="H798" s="14" t="s">
        <v>1949</v>
      </c>
      <c r="I798" s="14" t="s">
        <v>1384</v>
      </c>
      <c r="J798" s="14" t="s">
        <v>1624</v>
      </c>
      <c r="K798" s="14" t="s">
        <v>1625</v>
      </c>
      <c r="L798" s="14" t="s">
        <v>1125</v>
      </c>
      <c r="N798" s="14" t="s">
        <v>1619</v>
      </c>
      <c r="O798" s="14" t="s">
        <v>1415</v>
      </c>
      <c r="P798" s="14" t="s">
        <v>39</v>
      </c>
      <c r="U798" s="14">
        <f t="shared" si="100"/>
      </c>
      <c r="V798" s="14">
        <f t="shared" si="101"/>
        <v>0</v>
      </c>
      <c r="W798" s="14">
        <f t="shared" si="102"/>
        <v>0</v>
      </c>
      <c r="X798" s="14">
        <f t="shared" si="103"/>
        <v>0</v>
      </c>
      <c r="Y798" s="14">
        <f t="shared" si="104"/>
        <v>1</v>
      </c>
      <c r="Z798" s="14">
        <f t="shared" si="105"/>
        <v>0</v>
      </c>
      <c r="AA798" s="14">
        <f t="shared" si="98"/>
        <v>0</v>
      </c>
      <c r="AB798" s="14">
        <f t="shared" si="99"/>
        <v>0</v>
      </c>
    </row>
    <row r="799" spans="1:28" ht="63.75">
      <c r="A799" s="18" t="s">
        <v>1933</v>
      </c>
      <c r="B799" s="18" t="s">
        <v>2255</v>
      </c>
      <c r="C799" s="30"/>
      <c r="D799" s="14">
        <v>153</v>
      </c>
      <c r="E799" s="14" t="s">
        <v>73</v>
      </c>
      <c r="F799" s="14" t="s">
        <v>1939</v>
      </c>
      <c r="G799" s="14" t="s">
        <v>1940</v>
      </c>
      <c r="H799" s="14" t="s">
        <v>1941</v>
      </c>
      <c r="I799" s="14" t="s">
        <v>1384</v>
      </c>
      <c r="J799" s="14" t="s">
        <v>85</v>
      </c>
      <c r="K799" s="14" t="s">
        <v>79</v>
      </c>
      <c r="L799" s="14" t="s">
        <v>1125</v>
      </c>
      <c r="O799" s="14" t="s">
        <v>1415</v>
      </c>
      <c r="P799" s="14" t="s">
        <v>757</v>
      </c>
      <c r="U799" s="14">
        <f t="shared" si="100"/>
      </c>
      <c r="V799" s="14">
        <f t="shared" si="101"/>
        <v>0</v>
      </c>
      <c r="W799" s="14">
        <f t="shared" si="102"/>
        <v>0</v>
      </c>
      <c r="X799" s="14">
        <f t="shared" si="103"/>
        <v>0</v>
      </c>
      <c r="Y799" s="14">
        <f t="shared" si="104"/>
        <v>1</v>
      </c>
      <c r="Z799" s="14">
        <f t="shared" si="105"/>
        <v>0</v>
      </c>
      <c r="AA799" s="14">
        <f t="shared" si="98"/>
        <v>0</v>
      </c>
      <c r="AB799" s="14">
        <f t="shared" si="99"/>
        <v>0</v>
      </c>
    </row>
    <row r="800" spans="1:28" ht="89.25">
      <c r="A800" s="18" t="s">
        <v>1933</v>
      </c>
      <c r="B800" s="18"/>
      <c r="C800" s="30"/>
      <c r="D800" s="14">
        <v>215</v>
      </c>
      <c r="E800" s="14" t="s">
        <v>852</v>
      </c>
      <c r="F800" s="14" t="s">
        <v>312</v>
      </c>
      <c r="G800" s="14" t="s">
        <v>71</v>
      </c>
      <c r="H800" s="14"/>
      <c r="I800" s="14" t="s">
        <v>966</v>
      </c>
      <c r="J800" s="14" t="s">
        <v>313</v>
      </c>
      <c r="K800" s="14" t="s">
        <v>314</v>
      </c>
      <c r="L800" s="14" t="s">
        <v>1126</v>
      </c>
      <c r="O800" s="14" t="s">
        <v>1415</v>
      </c>
      <c r="P800" s="14" t="s">
        <v>2488</v>
      </c>
      <c r="U800" s="14">
        <f t="shared" si="100"/>
      </c>
      <c r="V800" s="14">
        <f t="shared" si="101"/>
        <v>0</v>
      </c>
      <c r="W800" s="14">
        <f t="shared" si="102"/>
        <v>0</v>
      </c>
      <c r="X800" s="14">
        <f t="shared" si="103"/>
        <v>0</v>
      </c>
      <c r="Y800" s="14">
        <f t="shared" si="104"/>
        <v>1</v>
      </c>
      <c r="Z800" s="14">
        <f t="shared" si="105"/>
        <v>0</v>
      </c>
      <c r="AA800" s="14">
        <f t="shared" si="98"/>
        <v>0</v>
      </c>
      <c r="AB800" s="14">
        <f t="shared" si="99"/>
        <v>0</v>
      </c>
    </row>
    <row r="801" spans="1:28" ht="178.5">
      <c r="A801" s="18" t="s">
        <v>1933</v>
      </c>
      <c r="B801" s="18"/>
      <c r="C801" s="30"/>
      <c r="D801" s="14">
        <v>316</v>
      </c>
      <c r="E801" s="14" t="s">
        <v>521</v>
      </c>
      <c r="F801" s="14" t="s">
        <v>242</v>
      </c>
      <c r="G801" s="14" t="s">
        <v>71</v>
      </c>
      <c r="H801" s="14" t="s">
        <v>793</v>
      </c>
      <c r="I801" s="14" t="s">
        <v>1384</v>
      </c>
      <c r="J801" s="14" t="s">
        <v>243</v>
      </c>
      <c r="K801" s="14" t="s">
        <v>244</v>
      </c>
      <c r="L801" s="14" t="s">
        <v>1126</v>
      </c>
      <c r="O801" s="14" t="s">
        <v>1415</v>
      </c>
      <c r="P801" s="14" t="s">
        <v>2486</v>
      </c>
      <c r="U801" s="14">
        <f t="shared" si="100"/>
      </c>
      <c r="V801" s="14">
        <f t="shared" si="101"/>
        <v>0</v>
      </c>
      <c r="W801" s="14">
        <f t="shared" si="102"/>
        <v>0</v>
      </c>
      <c r="X801" s="14">
        <f t="shared" si="103"/>
        <v>0</v>
      </c>
      <c r="Y801" s="14">
        <f t="shared" si="104"/>
        <v>1</v>
      </c>
      <c r="Z801" s="14">
        <f t="shared" si="105"/>
        <v>0</v>
      </c>
      <c r="AA801" s="14">
        <f t="shared" si="98"/>
        <v>0</v>
      </c>
      <c r="AB801" s="14">
        <f t="shared" si="99"/>
        <v>0</v>
      </c>
    </row>
    <row r="802" spans="1:28" ht="89.25">
      <c r="A802" s="18" t="s">
        <v>1933</v>
      </c>
      <c r="B802" s="18"/>
      <c r="C802" s="30">
        <v>2</v>
      </c>
      <c r="D802" s="14">
        <v>346</v>
      </c>
      <c r="E802" s="14" t="s">
        <v>262</v>
      </c>
      <c r="F802" s="14" t="s">
        <v>1778</v>
      </c>
      <c r="G802" s="14" t="s">
        <v>1779</v>
      </c>
      <c r="H802" s="14" t="s">
        <v>1719</v>
      </c>
      <c r="I802" s="14" t="s">
        <v>1384</v>
      </c>
      <c r="J802" s="14" t="s">
        <v>269</v>
      </c>
      <c r="K802" s="14" t="s">
        <v>270</v>
      </c>
      <c r="L802" s="14" t="s">
        <v>1126</v>
      </c>
      <c r="O802" s="14" t="s">
        <v>1415</v>
      </c>
      <c r="P802" s="14" t="s">
        <v>2208</v>
      </c>
      <c r="Q802" s="14">
        <v>1</v>
      </c>
      <c r="U802" s="14">
        <f t="shared" si="100"/>
      </c>
      <c r="V802" s="14">
        <f t="shared" si="101"/>
        <v>0</v>
      </c>
      <c r="W802" s="14">
        <f t="shared" si="102"/>
        <v>0</v>
      </c>
      <c r="X802" s="14">
        <f t="shared" si="103"/>
        <v>0</v>
      </c>
      <c r="Y802" s="14">
        <f t="shared" si="104"/>
        <v>1</v>
      </c>
      <c r="Z802" s="14">
        <f t="shared" si="105"/>
        <v>0</v>
      </c>
      <c r="AA802" s="14">
        <f t="shared" si="98"/>
        <v>0</v>
      </c>
      <c r="AB802" s="14">
        <f t="shared" si="99"/>
        <v>0</v>
      </c>
    </row>
    <row r="803" spans="1:28" ht="51">
      <c r="A803" s="18" t="s">
        <v>1933</v>
      </c>
      <c r="B803" s="18"/>
      <c r="C803" s="30"/>
      <c r="D803" s="14">
        <v>420</v>
      </c>
      <c r="E803" s="14" t="s">
        <v>1581</v>
      </c>
      <c r="F803" s="14" t="s">
        <v>1522</v>
      </c>
      <c r="G803" s="14" t="s">
        <v>2271</v>
      </c>
      <c r="H803" s="14" t="s">
        <v>654</v>
      </c>
      <c r="I803" s="14" t="s">
        <v>1384</v>
      </c>
      <c r="J803" s="14" t="s">
        <v>2272</v>
      </c>
      <c r="K803" s="14" t="s">
        <v>2273</v>
      </c>
      <c r="L803" s="14" t="s">
        <v>1125</v>
      </c>
      <c r="O803" s="14" t="s">
        <v>1415</v>
      </c>
      <c r="P803" s="14" t="s">
        <v>1494</v>
      </c>
      <c r="U803" s="14">
        <f t="shared" si="100"/>
      </c>
      <c r="V803" s="14">
        <f t="shared" si="101"/>
        <v>0</v>
      </c>
      <c r="W803" s="14">
        <f t="shared" si="102"/>
        <v>0</v>
      </c>
      <c r="X803" s="14">
        <f t="shared" si="103"/>
        <v>0</v>
      </c>
      <c r="Y803" s="14">
        <f t="shared" si="104"/>
        <v>1</v>
      </c>
      <c r="Z803" s="14">
        <f t="shared" si="105"/>
        <v>0</v>
      </c>
      <c r="AA803" s="14">
        <f t="shared" si="98"/>
        <v>0</v>
      </c>
      <c r="AB803" s="14">
        <f t="shared" si="99"/>
        <v>0</v>
      </c>
    </row>
    <row r="804" spans="1:28" ht="140.25">
      <c r="A804" s="18" t="s">
        <v>1933</v>
      </c>
      <c r="B804" s="18"/>
      <c r="C804" s="30">
        <v>2</v>
      </c>
      <c r="D804" s="14">
        <v>639</v>
      </c>
      <c r="E804" s="14" t="s">
        <v>47</v>
      </c>
      <c r="F804" s="14" t="s">
        <v>1231</v>
      </c>
      <c r="G804" s="14" t="s">
        <v>1232</v>
      </c>
      <c r="H804" s="14" t="s">
        <v>1382</v>
      </c>
      <c r="I804" s="14" t="s">
        <v>1384</v>
      </c>
      <c r="J804" s="14" t="s">
        <v>1404</v>
      </c>
      <c r="K804" s="14" t="s">
        <v>2443</v>
      </c>
      <c r="L804" s="14" t="s">
        <v>1125</v>
      </c>
      <c r="O804" s="14" t="s">
        <v>1415</v>
      </c>
      <c r="P804" s="14" t="s">
        <v>2518</v>
      </c>
      <c r="T804" s="14" t="s">
        <v>1654</v>
      </c>
      <c r="U804" s="14">
        <f t="shared" si="100"/>
      </c>
      <c r="V804" s="14">
        <f t="shared" si="101"/>
        <v>0</v>
      </c>
      <c r="W804" s="14">
        <f t="shared" si="102"/>
        <v>0</v>
      </c>
      <c r="X804" s="14">
        <f t="shared" si="103"/>
        <v>0</v>
      </c>
      <c r="Y804" s="14">
        <f t="shared" si="104"/>
        <v>1</v>
      </c>
      <c r="Z804" s="14">
        <f t="shared" si="105"/>
        <v>0</v>
      </c>
      <c r="AA804" s="14">
        <f t="shared" si="98"/>
        <v>0</v>
      </c>
      <c r="AB804" s="14">
        <f t="shared" si="99"/>
        <v>0</v>
      </c>
    </row>
    <row r="805" spans="1:28" ht="204">
      <c r="A805" s="18" t="s">
        <v>1933</v>
      </c>
      <c r="B805" s="18"/>
      <c r="C805" s="30"/>
      <c r="D805" s="14">
        <v>712</v>
      </c>
      <c r="E805" s="14" t="s">
        <v>2635</v>
      </c>
      <c r="F805" s="14" t="s">
        <v>177</v>
      </c>
      <c r="G805" s="14"/>
      <c r="H805" s="14"/>
      <c r="I805" s="14" t="s">
        <v>1951</v>
      </c>
      <c r="J805" s="14" t="s">
        <v>2636</v>
      </c>
      <c r="K805" s="14" t="s">
        <v>2637</v>
      </c>
      <c r="L805" s="14" t="s">
        <v>1126</v>
      </c>
      <c r="O805" s="14" t="s">
        <v>1415</v>
      </c>
      <c r="P805" s="14" t="s">
        <v>2356</v>
      </c>
      <c r="U805" s="14">
        <f t="shared" si="100"/>
      </c>
      <c r="V805" s="14">
        <f t="shared" si="101"/>
        <v>0</v>
      </c>
      <c r="W805" s="14">
        <f t="shared" si="102"/>
        <v>0</v>
      </c>
      <c r="X805" s="14">
        <f t="shared" si="103"/>
        <v>0</v>
      </c>
      <c r="Y805" s="14">
        <f t="shared" si="104"/>
        <v>1</v>
      </c>
      <c r="Z805" s="14">
        <f t="shared" si="105"/>
        <v>0</v>
      </c>
      <c r="AA805" s="14">
        <f t="shared" si="98"/>
        <v>0</v>
      </c>
      <c r="AB805" s="14">
        <f t="shared" si="99"/>
        <v>0</v>
      </c>
    </row>
    <row r="806" spans="1:28" ht="76.5">
      <c r="A806" s="18" t="s">
        <v>1933</v>
      </c>
      <c r="B806" s="18" t="s">
        <v>2255</v>
      </c>
      <c r="C806" s="30"/>
      <c r="D806" s="35">
        <v>734</v>
      </c>
      <c r="E806" s="22" t="s">
        <v>2635</v>
      </c>
      <c r="F806" s="36" t="s">
        <v>1714</v>
      </c>
      <c r="G806" s="36" t="s">
        <v>1719</v>
      </c>
      <c r="H806" s="36" t="s">
        <v>1228</v>
      </c>
      <c r="I806" s="22" t="s">
        <v>1857</v>
      </c>
      <c r="J806" s="22" t="s">
        <v>5</v>
      </c>
      <c r="K806" s="22" t="s">
        <v>6</v>
      </c>
      <c r="L806" s="14" t="s">
        <v>1125</v>
      </c>
      <c r="M806" s="22"/>
      <c r="N806" s="22"/>
      <c r="O806" s="14" t="s">
        <v>1415</v>
      </c>
      <c r="P806" s="14" t="s">
        <v>1815</v>
      </c>
      <c r="U806" s="14">
        <f t="shared" si="100"/>
      </c>
      <c r="V806" s="14">
        <f t="shared" si="101"/>
        <v>0</v>
      </c>
      <c r="W806" s="14">
        <f t="shared" si="102"/>
        <v>0</v>
      </c>
      <c r="X806" s="14">
        <f t="shared" si="103"/>
        <v>0</v>
      </c>
      <c r="Y806" s="14">
        <f t="shared" si="104"/>
        <v>1</v>
      </c>
      <c r="Z806" s="14">
        <f t="shared" si="105"/>
        <v>0</v>
      </c>
      <c r="AA806" s="14">
        <f t="shared" si="98"/>
        <v>0</v>
      </c>
      <c r="AB806" s="14">
        <f t="shared" si="99"/>
        <v>0</v>
      </c>
    </row>
    <row r="807" spans="1:28" ht="89.25">
      <c r="A807" s="18" t="s">
        <v>1933</v>
      </c>
      <c r="B807" s="18"/>
      <c r="C807" s="30"/>
      <c r="D807" s="14">
        <v>1009</v>
      </c>
      <c r="E807" s="14" t="s">
        <v>805</v>
      </c>
      <c r="F807" s="14" t="s">
        <v>1856</v>
      </c>
      <c r="G807" s="14" t="s">
        <v>1950</v>
      </c>
      <c r="H807" s="14" t="s">
        <v>1690</v>
      </c>
      <c r="I807" s="14" t="s">
        <v>1384</v>
      </c>
      <c r="J807" s="14" t="s">
        <v>441</v>
      </c>
      <c r="K807" s="14" t="s">
        <v>442</v>
      </c>
      <c r="L807" s="14" t="s">
        <v>1126</v>
      </c>
      <c r="O807" s="14" t="s">
        <v>1415</v>
      </c>
      <c r="P807" s="14" t="s">
        <v>2361</v>
      </c>
      <c r="U807" s="14">
        <f t="shared" si="100"/>
      </c>
      <c r="V807" s="14">
        <f t="shared" si="101"/>
        <v>0</v>
      </c>
      <c r="W807" s="14">
        <f t="shared" si="102"/>
        <v>0</v>
      </c>
      <c r="X807" s="14">
        <f t="shared" si="103"/>
        <v>0</v>
      </c>
      <c r="Y807" s="14">
        <f t="shared" si="104"/>
        <v>1</v>
      </c>
      <c r="Z807" s="14">
        <f t="shared" si="105"/>
        <v>0</v>
      </c>
      <c r="AA807" s="14">
        <f t="shared" si="98"/>
        <v>0</v>
      </c>
      <c r="AB807" s="14">
        <f t="shared" si="99"/>
        <v>0</v>
      </c>
    </row>
    <row r="808" spans="1:28" ht="51">
      <c r="A808" s="18" t="s">
        <v>1933</v>
      </c>
      <c r="B808" s="18" t="s">
        <v>2255</v>
      </c>
      <c r="C808" s="30"/>
      <c r="D808" s="35">
        <v>1408</v>
      </c>
      <c r="E808" s="22" t="s">
        <v>121</v>
      </c>
      <c r="F808" s="36" t="s">
        <v>1219</v>
      </c>
      <c r="G808" s="36" t="s">
        <v>1220</v>
      </c>
      <c r="H808" s="36" t="s">
        <v>1228</v>
      </c>
      <c r="I808" s="22" t="s">
        <v>1857</v>
      </c>
      <c r="J808" s="22" t="s">
        <v>10</v>
      </c>
      <c r="K808" s="22" t="s">
        <v>11</v>
      </c>
      <c r="L808" s="14" t="s">
        <v>1126</v>
      </c>
      <c r="M808" s="22"/>
      <c r="N808" s="22"/>
      <c r="O808" s="14" t="s">
        <v>1415</v>
      </c>
      <c r="P808" s="14" t="s">
        <v>2390</v>
      </c>
      <c r="U808" s="14">
        <f t="shared" si="100"/>
      </c>
      <c r="V808" s="14">
        <f t="shared" si="101"/>
        <v>0</v>
      </c>
      <c r="W808" s="14">
        <f t="shared" si="102"/>
        <v>0</v>
      </c>
      <c r="X808" s="14">
        <f t="shared" si="103"/>
        <v>0</v>
      </c>
      <c r="Y808" s="14">
        <f t="shared" si="104"/>
        <v>1</v>
      </c>
      <c r="Z808" s="14">
        <f t="shared" si="105"/>
        <v>0</v>
      </c>
      <c r="AA808" s="14">
        <f t="shared" si="98"/>
        <v>0</v>
      </c>
      <c r="AB808" s="14">
        <f t="shared" si="99"/>
        <v>0</v>
      </c>
    </row>
    <row r="809" spans="1:28" ht="51">
      <c r="A809" s="18" t="s">
        <v>1933</v>
      </c>
      <c r="B809" s="18"/>
      <c r="C809" s="30"/>
      <c r="D809" s="35">
        <v>1617</v>
      </c>
      <c r="E809" s="22" t="s">
        <v>1478</v>
      </c>
      <c r="F809" s="36" t="s">
        <v>891</v>
      </c>
      <c r="G809" s="36" t="s">
        <v>72</v>
      </c>
      <c r="H809" s="36" t="s">
        <v>1849</v>
      </c>
      <c r="I809" s="22" t="s">
        <v>1857</v>
      </c>
      <c r="J809" s="22" t="s">
        <v>381</v>
      </c>
      <c r="K809" s="22" t="s">
        <v>382</v>
      </c>
      <c r="L809" s="14" t="s">
        <v>1126</v>
      </c>
      <c r="M809" s="22"/>
      <c r="N809" s="22"/>
      <c r="O809" s="14" t="s">
        <v>1415</v>
      </c>
      <c r="P809" s="14" t="s">
        <v>1814</v>
      </c>
      <c r="U809" s="14">
        <f t="shared" si="100"/>
      </c>
      <c r="V809" s="14">
        <f t="shared" si="101"/>
        <v>0</v>
      </c>
      <c r="W809" s="14">
        <f t="shared" si="102"/>
        <v>0</v>
      </c>
      <c r="X809" s="14">
        <f t="shared" si="103"/>
        <v>0</v>
      </c>
      <c r="Y809" s="14">
        <f t="shared" si="104"/>
        <v>1</v>
      </c>
      <c r="Z809" s="14">
        <f t="shared" si="105"/>
        <v>0</v>
      </c>
      <c r="AA809" s="14">
        <f t="shared" si="98"/>
        <v>0</v>
      </c>
      <c r="AB809" s="14">
        <f t="shared" si="99"/>
        <v>0</v>
      </c>
    </row>
    <row r="810" spans="1:223" s="23" customFormat="1" ht="51">
      <c r="A810" s="18" t="s">
        <v>1933</v>
      </c>
      <c r="B810" s="18"/>
      <c r="C810" s="39" t="s">
        <v>1819</v>
      </c>
      <c r="D810" s="14">
        <v>1868</v>
      </c>
      <c r="E810" s="14" t="s">
        <v>842</v>
      </c>
      <c r="F810" s="14" t="s">
        <v>1939</v>
      </c>
      <c r="G810" s="14" t="s">
        <v>1940</v>
      </c>
      <c r="H810" s="14" t="s">
        <v>1941</v>
      </c>
      <c r="I810" s="14" t="s">
        <v>1384</v>
      </c>
      <c r="J810" s="14" t="s">
        <v>1541</v>
      </c>
      <c r="K810" s="14" t="s">
        <v>1538</v>
      </c>
      <c r="L810" s="14" t="s">
        <v>1126</v>
      </c>
      <c r="M810" s="14"/>
      <c r="N810" s="14"/>
      <c r="O810" s="14" t="s">
        <v>1415</v>
      </c>
      <c r="P810" s="14" t="s">
        <v>2250</v>
      </c>
      <c r="Q810" s="14"/>
      <c r="R810" s="14"/>
      <c r="S810" s="14"/>
      <c r="T810" s="14"/>
      <c r="U810" s="14">
        <f t="shared" si="100"/>
      </c>
      <c r="V810" s="14">
        <f t="shared" si="101"/>
        <v>0</v>
      </c>
      <c r="W810" s="14">
        <f t="shared" si="102"/>
        <v>0</v>
      </c>
      <c r="X810" s="14">
        <f t="shared" si="103"/>
        <v>0</v>
      </c>
      <c r="Y810" s="14">
        <f t="shared" si="104"/>
        <v>1</v>
      </c>
      <c r="Z810" s="14">
        <f t="shared" si="105"/>
        <v>0</v>
      </c>
      <c r="AA810" s="14">
        <f t="shared" si="98"/>
        <v>0</v>
      </c>
      <c r="AB810" s="14">
        <f t="shared" si="99"/>
        <v>0</v>
      </c>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c r="CL810" s="14"/>
      <c r="CM810" s="14"/>
      <c r="CN810" s="14"/>
      <c r="CO810" s="14"/>
      <c r="CP810" s="14"/>
      <c r="CQ810" s="14"/>
      <c r="CR810" s="14"/>
      <c r="CS810" s="14"/>
      <c r="CT810" s="14"/>
      <c r="CU810" s="14"/>
      <c r="CV810" s="14"/>
      <c r="CW810" s="14"/>
      <c r="CX810" s="14"/>
      <c r="CY810" s="14"/>
      <c r="CZ810" s="14"/>
      <c r="DA810" s="14"/>
      <c r="DB810" s="14"/>
      <c r="DC810" s="14"/>
      <c r="DD810" s="14"/>
      <c r="DE810" s="14"/>
      <c r="DF810" s="14"/>
      <c r="DG810" s="14"/>
      <c r="DH810" s="14"/>
      <c r="DI810" s="14"/>
      <c r="DJ810" s="14"/>
      <c r="DK810" s="14"/>
      <c r="DL810" s="14"/>
      <c r="DM810" s="14"/>
      <c r="DN810" s="14"/>
      <c r="DO810" s="14"/>
      <c r="DP810" s="14"/>
      <c r="DQ810" s="14"/>
      <c r="DR810" s="14"/>
      <c r="DS810" s="14"/>
      <c r="DT810" s="14"/>
      <c r="DU810" s="14"/>
      <c r="DV810" s="14"/>
      <c r="DW810" s="14"/>
      <c r="DX810" s="14"/>
      <c r="DY810" s="14"/>
      <c r="DZ810" s="14"/>
      <c r="EA810" s="14"/>
      <c r="EB810" s="14"/>
      <c r="EC810" s="14"/>
      <c r="ED810" s="14"/>
      <c r="EE810" s="14"/>
      <c r="EF810" s="14"/>
      <c r="EG810" s="14"/>
      <c r="EH810" s="14"/>
      <c r="EI810" s="14"/>
      <c r="EJ810" s="14"/>
      <c r="EK810" s="14"/>
      <c r="EL810" s="14"/>
      <c r="EM810" s="14"/>
      <c r="EN810" s="14"/>
      <c r="EO810" s="14"/>
      <c r="EP810" s="14"/>
      <c r="EQ810" s="14"/>
      <c r="ER810" s="14"/>
      <c r="ES810" s="14"/>
      <c r="ET810" s="14"/>
      <c r="EU810" s="14"/>
      <c r="EV810" s="14"/>
      <c r="EW810" s="14"/>
      <c r="EX810" s="14"/>
      <c r="EY810" s="14"/>
      <c r="EZ810" s="14"/>
      <c r="FA810" s="14"/>
      <c r="FB810" s="14"/>
      <c r="FC810" s="14"/>
      <c r="FD810" s="14"/>
      <c r="FE810" s="14"/>
      <c r="FF810" s="14"/>
      <c r="FG810" s="14"/>
      <c r="FH810" s="14"/>
      <c r="FI810" s="14"/>
      <c r="FJ810" s="14"/>
      <c r="FK810" s="14"/>
      <c r="FL810" s="14"/>
      <c r="FM810" s="14"/>
      <c r="FN810" s="14"/>
      <c r="FO810" s="14"/>
      <c r="FP810" s="14"/>
      <c r="FQ810" s="14"/>
      <c r="FR810" s="14"/>
      <c r="FS810" s="14"/>
      <c r="FT810" s="14"/>
      <c r="FU810" s="14"/>
      <c r="FV810" s="14"/>
      <c r="FW810" s="14"/>
      <c r="FX810" s="14"/>
      <c r="FY810" s="14"/>
      <c r="FZ810" s="14"/>
      <c r="GA810" s="14"/>
      <c r="GB810" s="14"/>
      <c r="GC810" s="14"/>
      <c r="GD810" s="14"/>
      <c r="GE810" s="14"/>
      <c r="GF810" s="14"/>
      <c r="GG810" s="14"/>
      <c r="GH810" s="14"/>
      <c r="GI810" s="14"/>
      <c r="GJ810" s="14"/>
      <c r="GK810" s="14"/>
      <c r="GL810" s="14"/>
      <c r="GM810" s="14"/>
      <c r="GN810" s="14"/>
      <c r="GO810" s="14"/>
      <c r="GP810" s="14"/>
      <c r="GQ810" s="14"/>
      <c r="GR810" s="14"/>
      <c r="GS810" s="14"/>
      <c r="GT810" s="14"/>
      <c r="GU810" s="14"/>
      <c r="GV810" s="14"/>
      <c r="GW810" s="14"/>
      <c r="GX810" s="14"/>
      <c r="GY810" s="14"/>
      <c r="GZ810" s="14"/>
      <c r="HA810" s="14"/>
      <c r="HB810" s="14"/>
      <c r="HC810" s="14"/>
      <c r="HD810" s="14"/>
      <c r="HE810" s="14"/>
      <c r="HF810" s="14"/>
      <c r="HG810" s="14"/>
      <c r="HH810" s="14"/>
      <c r="HI810" s="14"/>
      <c r="HJ810" s="14"/>
      <c r="HK810" s="14"/>
      <c r="HL810" s="14"/>
      <c r="HM810" s="14"/>
      <c r="HN810" s="14"/>
      <c r="HO810" s="14"/>
    </row>
    <row r="811" spans="1:28" ht="165.75">
      <c r="A811" s="18" t="s">
        <v>1933</v>
      </c>
      <c r="B811" s="18"/>
      <c r="C811" s="39" t="s">
        <v>1819</v>
      </c>
      <c r="D811" s="14">
        <v>1879</v>
      </c>
      <c r="E811" s="14" t="s">
        <v>842</v>
      </c>
      <c r="F811" s="14" t="s">
        <v>1948</v>
      </c>
      <c r="G811" s="14" t="s">
        <v>1949</v>
      </c>
      <c r="H811" s="14" t="s">
        <v>1228</v>
      </c>
      <c r="I811" s="14" t="s">
        <v>1384</v>
      </c>
      <c r="J811" s="14" t="s">
        <v>1546</v>
      </c>
      <c r="K811" s="14" t="s">
        <v>2182</v>
      </c>
      <c r="L811" s="14" t="s">
        <v>1126</v>
      </c>
      <c r="O811" s="14" t="s">
        <v>1415</v>
      </c>
      <c r="P811" s="14" t="s">
        <v>2208</v>
      </c>
      <c r="U811" s="14">
        <f t="shared" si="100"/>
      </c>
      <c r="V811" s="14">
        <f t="shared" si="101"/>
        <v>0</v>
      </c>
      <c r="W811" s="14">
        <f t="shared" si="102"/>
        <v>0</v>
      </c>
      <c r="X811" s="14">
        <f t="shared" si="103"/>
        <v>0</v>
      </c>
      <c r="Y811" s="14">
        <f t="shared" si="104"/>
        <v>1</v>
      </c>
      <c r="Z811" s="14">
        <f t="shared" si="105"/>
        <v>0</v>
      </c>
      <c r="AA811" s="14">
        <f t="shared" si="98"/>
        <v>0</v>
      </c>
      <c r="AB811" s="14">
        <f t="shared" si="99"/>
        <v>0</v>
      </c>
    </row>
    <row r="812" spans="1:28" ht="25.5">
      <c r="A812" s="18" t="s">
        <v>1933</v>
      </c>
      <c r="B812" s="18"/>
      <c r="C812" s="39" t="s">
        <v>1819</v>
      </c>
      <c r="D812" s="14">
        <v>1891</v>
      </c>
      <c r="E812" s="14" t="s">
        <v>842</v>
      </c>
      <c r="F812" s="14" t="s">
        <v>796</v>
      </c>
      <c r="G812" s="14" t="s">
        <v>1954</v>
      </c>
      <c r="H812" s="14" t="s">
        <v>1228</v>
      </c>
      <c r="I812" s="14" t="s">
        <v>1384</v>
      </c>
      <c r="J812" s="14" t="s">
        <v>1589</v>
      </c>
      <c r="K812" s="14" t="s">
        <v>1590</v>
      </c>
      <c r="L812" s="14" t="s">
        <v>1126</v>
      </c>
      <c r="O812" s="14" t="s">
        <v>1415</v>
      </c>
      <c r="P812" s="14" t="s">
        <v>464</v>
      </c>
      <c r="U812" s="14">
        <f t="shared" si="100"/>
      </c>
      <c r="V812" s="14">
        <f t="shared" si="101"/>
        <v>0</v>
      </c>
      <c r="W812" s="14">
        <f t="shared" si="102"/>
        <v>0</v>
      </c>
      <c r="X812" s="14">
        <f t="shared" si="103"/>
        <v>0</v>
      </c>
      <c r="Y812" s="14">
        <f t="shared" si="104"/>
        <v>1</v>
      </c>
      <c r="Z812" s="14">
        <f t="shared" si="105"/>
        <v>0</v>
      </c>
      <c r="AA812" s="14">
        <f t="shared" si="98"/>
        <v>0</v>
      </c>
      <c r="AB812" s="14">
        <f t="shared" si="99"/>
        <v>0</v>
      </c>
    </row>
    <row r="813" spans="1:28" ht="127.5">
      <c r="A813" s="18" t="s">
        <v>1933</v>
      </c>
      <c r="B813" s="18"/>
      <c r="C813" s="39" t="s">
        <v>1819</v>
      </c>
      <c r="D813" s="14">
        <v>1901</v>
      </c>
      <c r="E813" s="14" t="s">
        <v>842</v>
      </c>
      <c r="F813" s="14" t="s">
        <v>401</v>
      </c>
      <c r="G813" s="14" t="s">
        <v>654</v>
      </c>
      <c r="H813" s="14" t="s">
        <v>1950</v>
      </c>
      <c r="I813" s="14" t="s">
        <v>1384</v>
      </c>
      <c r="J813" s="14" t="s">
        <v>2115</v>
      </c>
      <c r="K813" s="14" t="s">
        <v>968</v>
      </c>
      <c r="L813" s="14" t="s">
        <v>1126</v>
      </c>
      <c r="O813" s="14" t="s">
        <v>1415</v>
      </c>
      <c r="P813" s="14" t="s">
        <v>2206</v>
      </c>
      <c r="U813" s="14">
        <f t="shared" si="100"/>
      </c>
      <c r="V813" s="14">
        <f t="shared" si="101"/>
        <v>0</v>
      </c>
      <c r="W813" s="14">
        <f t="shared" si="102"/>
        <v>0</v>
      </c>
      <c r="X813" s="14">
        <f t="shared" si="103"/>
        <v>0</v>
      </c>
      <c r="Y813" s="14">
        <f t="shared" si="104"/>
        <v>1</v>
      </c>
      <c r="Z813" s="14">
        <f t="shared" si="105"/>
        <v>0</v>
      </c>
      <c r="AA813" s="14">
        <f t="shared" si="98"/>
        <v>0</v>
      </c>
      <c r="AB813" s="14">
        <f t="shared" si="99"/>
        <v>0</v>
      </c>
    </row>
    <row r="814" spans="1:28" ht="165.75">
      <c r="A814" s="18" t="s">
        <v>1933</v>
      </c>
      <c r="B814" s="18" t="s">
        <v>2255</v>
      </c>
      <c r="C814" s="30"/>
      <c r="D814" s="14">
        <v>1903</v>
      </c>
      <c r="E814" s="14" t="s">
        <v>842</v>
      </c>
      <c r="F814" s="14" t="s">
        <v>2347</v>
      </c>
      <c r="G814" s="14" t="s">
        <v>654</v>
      </c>
      <c r="H814" s="14" t="s">
        <v>1843</v>
      </c>
      <c r="I814" s="14" t="s">
        <v>1384</v>
      </c>
      <c r="J814" s="14" t="s">
        <v>2348</v>
      </c>
      <c r="K814" s="14" t="s">
        <v>2349</v>
      </c>
      <c r="L814" s="14" t="s">
        <v>1125</v>
      </c>
      <c r="O814" s="14" t="s">
        <v>1415</v>
      </c>
      <c r="P814" s="14" t="s">
        <v>485</v>
      </c>
      <c r="T814" s="14" t="s">
        <v>1654</v>
      </c>
      <c r="U814" s="14">
        <f t="shared" si="100"/>
      </c>
      <c r="V814" s="14">
        <f t="shared" si="101"/>
        <v>0</v>
      </c>
      <c r="W814" s="14">
        <f t="shared" si="102"/>
        <v>0</v>
      </c>
      <c r="X814" s="14">
        <f t="shared" si="103"/>
        <v>0</v>
      </c>
      <c r="Y814" s="14">
        <f t="shared" si="104"/>
        <v>1</v>
      </c>
      <c r="Z814" s="14">
        <f t="shared" si="105"/>
        <v>0</v>
      </c>
      <c r="AA814" s="14">
        <f t="shared" si="98"/>
        <v>0</v>
      </c>
      <c r="AB814" s="14">
        <f t="shared" si="99"/>
        <v>0</v>
      </c>
    </row>
    <row r="815" spans="1:28" ht="51">
      <c r="A815" s="18" t="s">
        <v>1933</v>
      </c>
      <c r="B815" s="18"/>
      <c r="C815" s="39" t="s">
        <v>1819</v>
      </c>
      <c r="D815" s="14">
        <v>2148</v>
      </c>
      <c r="E815" s="14" t="s">
        <v>1983</v>
      </c>
      <c r="F815" s="14" t="s">
        <v>871</v>
      </c>
      <c r="G815" s="14" t="s">
        <v>107</v>
      </c>
      <c r="H815" s="14" t="s">
        <v>2451</v>
      </c>
      <c r="I815" s="14" t="s">
        <v>1951</v>
      </c>
      <c r="J815" s="14" t="s">
        <v>2001</v>
      </c>
      <c r="K815" s="14" t="s">
        <v>2002</v>
      </c>
      <c r="L815" s="14" t="s">
        <v>1125</v>
      </c>
      <c r="O815" s="14" t="s">
        <v>1415</v>
      </c>
      <c r="P815" s="14" t="s">
        <v>2253</v>
      </c>
      <c r="U815" s="14">
        <f t="shared" si="100"/>
      </c>
      <c r="V815" s="14">
        <f t="shared" si="101"/>
        <v>0</v>
      </c>
      <c r="W815" s="14">
        <f t="shared" si="102"/>
        <v>0</v>
      </c>
      <c r="X815" s="14">
        <f t="shared" si="103"/>
        <v>0</v>
      </c>
      <c r="Y815" s="14">
        <f t="shared" si="104"/>
        <v>1</v>
      </c>
      <c r="Z815" s="14">
        <f t="shared" si="105"/>
        <v>0</v>
      </c>
      <c r="AA815" s="14">
        <f t="shared" si="98"/>
        <v>0</v>
      </c>
      <c r="AB815" s="14">
        <f t="shared" si="99"/>
        <v>0</v>
      </c>
    </row>
    <row r="816" spans="1:28" ht="140.25">
      <c r="A816" s="18" t="s">
        <v>1933</v>
      </c>
      <c r="B816" s="18"/>
      <c r="C816" s="30" t="s">
        <v>194</v>
      </c>
      <c r="D816" s="14">
        <v>2191</v>
      </c>
      <c r="E816" s="14" t="s">
        <v>1608</v>
      </c>
      <c r="F816" s="14" t="s">
        <v>1231</v>
      </c>
      <c r="G816" s="14" t="s">
        <v>1232</v>
      </c>
      <c r="H816" s="14" t="s">
        <v>223</v>
      </c>
      <c r="I816" s="14" t="s">
        <v>1384</v>
      </c>
      <c r="J816" s="14" t="s">
        <v>2303</v>
      </c>
      <c r="K816" s="14" t="s">
        <v>2304</v>
      </c>
      <c r="L816" s="14" t="s">
        <v>1125</v>
      </c>
      <c r="O816" s="14" t="s">
        <v>1415</v>
      </c>
      <c r="P816" s="14" t="s">
        <v>2501</v>
      </c>
      <c r="U816" s="14">
        <f t="shared" si="100"/>
      </c>
      <c r="V816" s="14">
        <f t="shared" si="101"/>
        <v>0</v>
      </c>
      <c r="W816" s="14">
        <f t="shared" si="102"/>
        <v>0</v>
      </c>
      <c r="X816" s="14">
        <f t="shared" si="103"/>
        <v>0</v>
      </c>
      <c r="Y816" s="14">
        <f t="shared" si="104"/>
        <v>1</v>
      </c>
      <c r="Z816" s="14">
        <f t="shared" si="105"/>
        <v>0</v>
      </c>
      <c r="AA816" s="14">
        <f t="shared" si="98"/>
        <v>0</v>
      </c>
      <c r="AB816" s="14">
        <f t="shared" si="99"/>
        <v>0</v>
      </c>
    </row>
    <row r="817" spans="1:28" ht="25.5">
      <c r="A817" s="18" t="s">
        <v>1933</v>
      </c>
      <c r="B817" s="18"/>
      <c r="C817" s="30"/>
      <c r="D817" s="35">
        <v>2195</v>
      </c>
      <c r="E817" s="22" t="s">
        <v>1608</v>
      </c>
      <c r="F817" s="36" t="s">
        <v>1231</v>
      </c>
      <c r="G817" s="36" t="s">
        <v>104</v>
      </c>
      <c r="H817" s="36" t="s">
        <v>1941</v>
      </c>
      <c r="I817" s="22" t="s">
        <v>1384</v>
      </c>
      <c r="J817" s="22" t="s">
        <v>2307</v>
      </c>
      <c r="K817" s="22" t="s">
        <v>2308</v>
      </c>
      <c r="L817" s="14" t="s">
        <v>1126</v>
      </c>
      <c r="M817" s="22"/>
      <c r="N817" s="22"/>
      <c r="O817" s="14" t="s">
        <v>1415</v>
      </c>
      <c r="P817" s="14" t="s">
        <v>1814</v>
      </c>
      <c r="U817" s="14">
        <f t="shared" si="100"/>
      </c>
      <c r="V817" s="14">
        <f t="shared" si="101"/>
        <v>0</v>
      </c>
      <c r="W817" s="14">
        <f t="shared" si="102"/>
        <v>0</v>
      </c>
      <c r="X817" s="14">
        <f t="shared" si="103"/>
        <v>0</v>
      </c>
      <c r="Y817" s="14">
        <f t="shared" si="104"/>
        <v>1</v>
      </c>
      <c r="Z817" s="14">
        <f t="shared" si="105"/>
        <v>0</v>
      </c>
      <c r="AA817" s="14">
        <f t="shared" si="98"/>
        <v>0</v>
      </c>
      <c r="AB817" s="14">
        <f t="shared" si="99"/>
        <v>0</v>
      </c>
    </row>
    <row r="818" spans="1:28" ht="76.5">
      <c r="A818" s="18" t="s">
        <v>1933</v>
      </c>
      <c r="B818" s="18" t="s">
        <v>2255</v>
      </c>
      <c r="C818" s="30"/>
      <c r="D818" s="14">
        <v>297</v>
      </c>
      <c r="E818" s="14" t="s">
        <v>521</v>
      </c>
      <c r="F818" s="14" t="s">
        <v>416</v>
      </c>
      <c r="G818" s="14" t="s">
        <v>417</v>
      </c>
      <c r="H818" s="14" t="s">
        <v>1716</v>
      </c>
      <c r="I818" s="14" t="s">
        <v>1384</v>
      </c>
      <c r="J818" s="14" t="s">
        <v>418</v>
      </c>
      <c r="K818" s="14" t="s">
        <v>419</v>
      </c>
      <c r="L818" s="14" t="s">
        <v>1126</v>
      </c>
      <c r="O818" s="14" t="s">
        <v>1961</v>
      </c>
      <c r="P818" s="14" t="s">
        <v>2484</v>
      </c>
      <c r="U818" s="14">
        <f t="shared" si="100"/>
      </c>
      <c r="V818" s="14">
        <f t="shared" si="101"/>
        <v>0</v>
      </c>
      <c r="W818" s="14">
        <f t="shared" si="102"/>
        <v>0</v>
      </c>
      <c r="X818" s="14">
        <f t="shared" si="103"/>
        <v>0</v>
      </c>
      <c r="Y818" s="14">
        <f t="shared" si="104"/>
        <v>1</v>
      </c>
      <c r="Z818" s="14">
        <f t="shared" si="105"/>
        <v>0</v>
      </c>
      <c r="AA818" s="14">
        <f t="shared" si="98"/>
        <v>0</v>
      </c>
      <c r="AB818" s="14">
        <f t="shared" si="99"/>
        <v>0</v>
      </c>
    </row>
    <row r="819" spans="1:28" ht="178.5">
      <c r="A819" s="18" t="s">
        <v>1933</v>
      </c>
      <c r="B819" s="18"/>
      <c r="C819" s="39" t="s">
        <v>1819</v>
      </c>
      <c r="D819" s="14">
        <v>646</v>
      </c>
      <c r="E819" s="14" t="s">
        <v>47</v>
      </c>
      <c r="F819" s="14" t="s">
        <v>1025</v>
      </c>
      <c r="G819" s="14" t="s">
        <v>1026</v>
      </c>
      <c r="H819" s="14" t="s">
        <v>1852</v>
      </c>
      <c r="I819" s="14" t="s">
        <v>1384</v>
      </c>
      <c r="J819" s="14" t="s">
        <v>2043</v>
      </c>
      <c r="K819" s="14" t="s">
        <v>2044</v>
      </c>
      <c r="L819" s="14" t="s">
        <v>1126</v>
      </c>
      <c r="O819" s="14" t="s">
        <v>1961</v>
      </c>
      <c r="P819" s="14" t="s">
        <v>2221</v>
      </c>
      <c r="U819" s="14">
        <f t="shared" si="100"/>
      </c>
      <c r="V819" s="14">
        <f t="shared" si="101"/>
        <v>0</v>
      </c>
      <c r="W819" s="14">
        <f t="shared" si="102"/>
        <v>0</v>
      </c>
      <c r="X819" s="14">
        <f t="shared" si="103"/>
        <v>0</v>
      </c>
      <c r="Y819" s="14">
        <f t="shared" si="104"/>
        <v>1</v>
      </c>
      <c r="Z819" s="14">
        <f t="shared" si="105"/>
        <v>0</v>
      </c>
      <c r="AA819" s="14">
        <f t="shared" si="98"/>
        <v>0</v>
      </c>
      <c r="AB819" s="14">
        <f t="shared" si="99"/>
        <v>0</v>
      </c>
    </row>
    <row r="820" spans="1:28" ht="76.5">
      <c r="A820" s="18" t="s">
        <v>1933</v>
      </c>
      <c r="B820" s="18"/>
      <c r="C820" s="30"/>
      <c r="D820" s="14">
        <v>835</v>
      </c>
      <c r="E820" s="14" t="s">
        <v>2635</v>
      </c>
      <c r="F820" s="14" t="s">
        <v>315</v>
      </c>
      <c r="G820" s="14" t="s">
        <v>316</v>
      </c>
      <c r="H820" s="14" t="s">
        <v>2325</v>
      </c>
      <c r="I820" s="14" t="s">
        <v>1384</v>
      </c>
      <c r="J820" s="14" t="s">
        <v>2326</v>
      </c>
      <c r="K820" s="14" t="s">
        <v>2327</v>
      </c>
      <c r="L820" s="14" t="s">
        <v>1126</v>
      </c>
      <c r="O820" s="14" t="s">
        <v>1961</v>
      </c>
      <c r="P820" s="14" t="s">
        <v>40</v>
      </c>
      <c r="U820" s="14">
        <f t="shared" si="100"/>
      </c>
      <c r="V820" s="14">
        <f t="shared" si="101"/>
        <v>0</v>
      </c>
      <c r="W820" s="14">
        <f t="shared" si="102"/>
        <v>0</v>
      </c>
      <c r="X820" s="14">
        <f t="shared" si="103"/>
        <v>0</v>
      </c>
      <c r="Y820" s="14">
        <f t="shared" si="104"/>
        <v>1</v>
      </c>
      <c r="Z820" s="14">
        <f t="shared" si="105"/>
        <v>0</v>
      </c>
      <c r="AA820" s="14">
        <f t="shared" si="98"/>
        <v>0</v>
      </c>
      <c r="AB820" s="14">
        <f t="shared" si="99"/>
        <v>0</v>
      </c>
    </row>
    <row r="821" spans="1:28" ht="153">
      <c r="A821" s="18" t="s">
        <v>1933</v>
      </c>
      <c r="B821" s="18"/>
      <c r="C821" s="30"/>
      <c r="D821" s="14">
        <v>1475</v>
      </c>
      <c r="E821" s="14" t="s">
        <v>1628</v>
      </c>
      <c r="F821" s="14" t="s">
        <v>1639</v>
      </c>
      <c r="G821" s="14" t="s">
        <v>1858</v>
      </c>
      <c r="H821" s="14" t="s">
        <v>1716</v>
      </c>
      <c r="I821" s="14" t="s">
        <v>1384</v>
      </c>
      <c r="J821" s="14" t="s">
        <v>2284</v>
      </c>
      <c r="K821" s="14" t="s">
        <v>2285</v>
      </c>
      <c r="L821" s="14" t="s">
        <v>1126</v>
      </c>
      <c r="O821" s="14" t="s">
        <v>1961</v>
      </c>
      <c r="P821" s="14" t="s">
        <v>2365</v>
      </c>
      <c r="U821" s="14">
        <f t="shared" si="100"/>
      </c>
      <c r="V821" s="14">
        <f t="shared" si="101"/>
        <v>0</v>
      </c>
      <c r="W821" s="14">
        <f t="shared" si="102"/>
        <v>0</v>
      </c>
      <c r="X821" s="14">
        <f t="shared" si="103"/>
        <v>0</v>
      </c>
      <c r="Y821" s="14">
        <f t="shared" si="104"/>
        <v>1</v>
      </c>
      <c r="Z821" s="14">
        <f t="shared" si="105"/>
        <v>0</v>
      </c>
      <c r="AA821" s="14">
        <f t="shared" si="98"/>
        <v>0</v>
      </c>
      <c r="AB821" s="14">
        <f t="shared" si="99"/>
        <v>0</v>
      </c>
    </row>
    <row r="822" spans="1:28" ht="89.25">
      <c r="A822" s="18" t="s">
        <v>1933</v>
      </c>
      <c r="B822" s="18"/>
      <c r="C822" s="30"/>
      <c r="D822" s="14">
        <v>1628</v>
      </c>
      <c r="E822" s="14" t="s">
        <v>1059</v>
      </c>
      <c r="F822" s="14" t="s">
        <v>62</v>
      </c>
      <c r="G822" s="14" t="s">
        <v>1851</v>
      </c>
      <c r="H822" s="14" t="s">
        <v>1715</v>
      </c>
      <c r="I822" s="14" t="s">
        <v>1384</v>
      </c>
      <c r="J822" s="14" t="s">
        <v>1139</v>
      </c>
      <c r="K822" s="14" t="s">
        <v>1140</v>
      </c>
      <c r="L822" s="14" t="s">
        <v>1126</v>
      </c>
      <c r="O822" s="14" t="s">
        <v>1961</v>
      </c>
      <c r="P822" s="14" t="s">
        <v>2366</v>
      </c>
      <c r="U822" s="14">
        <f t="shared" si="100"/>
      </c>
      <c r="V822" s="14">
        <f t="shared" si="101"/>
        <v>0</v>
      </c>
      <c r="W822" s="14">
        <f t="shared" si="102"/>
        <v>0</v>
      </c>
      <c r="X822" s="14">
        <f t="shared" si="103"/>
        <v>0</v>
      </c>
      <c r="Y822" s="14">
        <f t="shared" si="104"/>
        <v>1</v>
      </c>
      <c r="Z822" s="14">
        <f t="shared" si="105"/>
        <v>0</v>
      </c>
      <c r="AA822" s="14">
        <f t="shared" si="98"/>
        <v>0</v>
      </c>
      <c r="AB822" s="14">
        <f t="shared" si="99"/>
        <v>0</v>
      </c>
    </row>
    <row r="823" spans="1:28" ht="76.5">
      <c r="A823" s="18" t="s">
        <v>1933</v>
      </c>
      <c r="B823" s="18" t="s">
        <v>2255</v>
      </c>
      <c r="C823" s="30"/>
      <c r="D823" s="35">
        <v>1698</v>
      </c>
      <c r="E823" s="22" t="s">
        <v>933</v>
      </c>
      <c r="F823" s="36" t="s">
        <v>663</v>
      </c>
      <c r="G823" s="36" t="s">
        <v>1858</v>
      </c>
      <c r="H823" s="36" t="s">
        <v>1836</v>
      </c>
      <c r="I823" s="22" t="s">
        <v>1384</v>
      </c>
      <c r="J823" s="22" t="s">
        <v>1421</v>
      </c>
      <c r="K823" s="22" t="s">
        <v>1422</v>
      </c>
      <c r="L823" s="14" t="s">
        <v>1125</v>
      </c>
      <c r="M823" s="22"/>
      <c r="N823" s="22"/>
      <c r="O823" s="14" t="s">
        <v>1961</v>
      </c>
      <c r="P823" s="14" t="s">
        <v>1812</v>
      </c>
      <c r="U823" s="14">
        <f t="shared" si="100"/>
      </c>
      <c r="V823" s="14">
        <f t="shared" si="101"/>
        <v>0</v>
      </c>
      <c r="W823" s="14">
        <f t="shared" si="102"/>
        <v>0</v>
      </c>
      <c r="X823" s="14">
        <f t="shared" si="103"/>
        <v>0</v>
      </c>
      <c r="Y823" s="14">
        <f t="shared" si="104"/>
        <v>1</v>
      </c>
      <c r="Z823" s="14">
        <f t="shared" si="105"/>
        <v>0</v>
      </c>
      <c r="AA823" s="14">
        <f t="shared" si="98"/>
        <v>0</v>
      </c>
      <c r="AB823" s="14">
        <f t="shared" si="99"/>
        <v>0</v>
      </c>
    </row>
    <row r="824" spans="1:28" ht="89.25">
      <c r="A824" s="18" t="s">
        <v>1933</v>
      </c>
      <c r="B824" s="18"/>
      <c r="C824" s="39" t="s">
        <v>1819</v>
      </c>
      <c r="D824" s="14">
        <v>1869</v>
      </c>
      <c r="E824" s="14" t="s">
        <v>842</v>
      </c>
      <c r="F824" s="14" t="s">
        <v>1939</v>
      </c>
      <c r="G824" s="14" t="s">
        <v>1940</v>
      </c>
      <c r="H824" s="14" t="s">
        <v>1941</v>
      </c>
      <c r="I824" s="14" t="s">
        <v>1384</v>
      </c>
      <c r="J824" s="14" t="s">
        <v>1542</v>
      </c>
      <c r="K824" s="14" t="s">
        <v>843</v>
      </c>
      <c r="L824" s="14" t="s">
        <v>1126</v>
      </c>
      <c r="O824" s="14" t="s">
        <v>1961</v>
      </c>
      <c r="P824" s="14" t="s">
        <v>2251</v>
      </c>
      <c r="U824" s="14">
        <f t="shared" si="100"/>
      </c>
      <c r="V824" s="14">
        <f t="shared" si="101"/>
        <v>0</v>
      </c>
      <c r="W824" s="14">
        <f t="shared" si="102"/>
        <v>0</v>
      </c>
      <c r="X824" s="14">
        <f t="shared" si="103"/>
        <v>0</v>
      </c>
      <c r="Y824" s="14">
        <f t="shared" si="104"/>
        <v>1</v>
      </c>
      <c r="Z824" s="14">
        <f t="shared" si="105"/>
        <v>0</v>
      </c>
      <c r="AA824" s="14">
        <f t="shared" si="98"/>
        <v>0</v>
      </c>
      <c r="AB824" s="14">
        <f t="shared" si="99"/>
        <v>0</v>
      </c>
    </row>
    <row r="825" spans="1:28" ht="63.75">
      <c r="A825" s="18" t="s">
        <v>1933</v>
      </c>
      <c r="B825" s="18" t="s">
        <v>2255</v>
      </c>
      <c r="C825" s="30"/>
      <c r="D825" s="14">
        <v>2011</v>
      </c>
      <c r="E825" s="14" t="s">
        <v>1501</v>
      </c>
      <c r="F825" s="14"/>
      <c r="G825" s="14" t="s">
        <v>1954</v>
      </c>
      <c r="H825" s="14" t="s">
        <v>107</v>
      </c>
      <c r="I825" s="14" t="s">
        <v>1384</v>
      </c>
      <c r="J825" s="14" t="s">
        <v>1504</v>
      </c>
      <c r="K825" s="14" t="s">
        <v>942</v>
      </c>
      <c r="L825" s="14" t="s">
        <v>1126</v>
      </c>
      <c r="O825" s="14" t="s">
        <v>1961</v>
      </c>
      <c r="P825" s="14" t="s">
        <v>2475</v>
      </c>
      <c r="U825" s="14">
        <f t="shared" si="100"/>
      </c>
      <c r="V825" s="14">
        <f t="shared" si="101"/>
        <v>0</v>
      </c>
      <c r="W825" s="14">
        <f t="shared" si="102"/>
        <v>0</v>
      </c>
      <c r="X825" s="14">
        <f t="shared" si="103"/>
        <v>0</v>
      </c>
      <c r="Y825" s="14">
        <f t="shared" si="104"/>
        <v>1</v>
      </c>
      <c r="Z825" s="14">
        <f t="shared" si="105"/>
        <v>0</v>
      </c>
      <c r="AA825" s="14">
        <f t="shared" si="98"/>
        <v>0</v>
      </c>
      <c r="AB825" s="14">
        <f t="shared" si="99"/>
        <v>0</v>
      </c>
    </row>
    <row r="826" spans="1:28" ht="38.25">
      <c r="A826" s="18" t="s">
        <v>1933</v>
      </c>
      <c r="B826" s="18" t="s">
        <v>2255</v>
      </c>
      <c r="C826" s="30"/>
      <c r="D826" s="14">
        <v>2127</v>
      </c>
      <c r="E826" s="14" t="s">
        <v>2608</v>
      </c>
      <c r="F826" s="14" t="s">
        <v>276</v>
      </c>
      <c r="G826" s="14" t="s">
        <v>1173</v>
      </c>
      <c r="H826" s="14" t="s">
        <v>663</v>
      </c>
      <c r="I826" s="14" t="s">
        <v>1384</v>
      </c>
      <c r="J826" s="14" t="s">
        <v>2434</v>
      </c>
      <c r="K826" s="14" t="s">
        <v>2435</v>
      </c>
      <c r="L826" s="14" t="s">
        <v>1125</v>
      </c>
      <c r="O826" s="14" t="s">
        <v>1961</v>
      </c>
      <c r="P826" s="14" t="s">
        <v>753</v>
      </c>
      <c r="U826" s="14">
        <f t="shared" si="100"/>
      </c>
      <c r="V826" s="14">
        <f t="shared" si="101"/>
        <v>0</v>
      </c>
      <c r="W826" s="14">
        <f t="shared" si="102"/>
        <v>0</v>
      </c>
      <c r="X826" s="14">
        <f t="shared" si="103"/>
        <v>0</v>
      </c>
      <c r="Y826" s="14">
        <f t="shared" si="104"/>
        <v>1</v>
      </c>
      <c r="Z826" s="14">
        <f t="shared" si="105"/>
        <v>0</v>
      </c>
      <c r="AA826" s="14">
        <f t="shared" si="98"/>
        <v>0</v>
      </c>
      <c r="AB826" s="14">
        <f t="shared" si="99"/>
        <v>0</v>
      </c>
    </row>
    <row r="827" spans="1:28" ht="63.75">
      <c r="A827" s="18" t="s">
        <v>1933</v>
      </c>
      <c r="B827" s="18" t="s">
        <v>2255</v>
      </c>
      <c r="C827" s="30"/>
      <c r="D827" s="14">
        <v>2180</v>
      </c>
      <c r="E827" s="14" t="s">
        <v>1608</v>
      </c>
      <c r="F827" s="14" t="s">
        <v>1218</v>
      </c>
      <c r="G827" s="14" t="s">
        <v>223</v>
      </c>
      <c r="H827" s="14" t="s">
        <v>1228</v>
      </c>
      <c r="I827" s="14" t="s">
        <v>1384</v>
      </c>
      <c r="J827" s="14" t="s">
        <v>1154</v>
      </c>
      <c r="K827" s="14" t="s">
        <v>1155</v>
      </c>
      <c r="L827" s="14" t="s">
        <v>1125</v>
      </c>
      <c r="O827" s="14" t="s">
        <v>1961</v>
      </c>
      <c r="P827" s="14" t="s">
        <v>755</v>
      </c>
      <c r="U827" s="14">
        <f t="shared" si="100"/>
      </c>
      <c r="V827" s="14">
        <f t="shared" si="101"/>
        <v>0</v>
      </c>
      <c r="W827" s="14">
        <f t="shared" si="102"/>
        <v>0</v>
      </c>
      <c r="X827" s="14">
        <f t="shared" si="103"/>
        <v>0</v>
      </c>
      <c r="Y827" s="14">
        <f t="shared" si="104"/>
        <v>1</v>
      </c>
      <c r="Z827" s="14">
        <f t="shared" si="105"/>
        <v>0</v>
      </c>
      <c r="AA827" s="14">
        <f t="shared" si="98"/>
        <v>0</v>
      </c>
      <c r="AB827" s="14">
        <f t="shared" si="99"/>
        <v>0</v>
      </c>
    </row>
    <row r="828" spans="1:28" ht="63.75">
      <c r="A828" s="18" t="s">
        <v>1933</v>
      </c>
      <c r="B828" s="18" t="s">
        <v>2255</v>
      </c>
      <c r="C828" s="30"/>
      <c r="D828" s="14">
        <v>2305</v>
      </c>
      <c r="E828" s="14" t="s">
        <v>2599</v>
      </c>
      <c r="F828" s="14" t="s">
        <v>956</v>
      </c>
      <c r="G828" s="14" t="s">
        <v>1949</v>
      </c>
      <c r="H828" s="14" t="s">
        <v>1228</v>
      </c>
      <c r="I828" s="14" t="s">
        <v>1384</v>
      </c>
      <c r="J828" s="14" t="s">
        <v>1548</v>
      </c>
      <c r="K828" s="14" t="s">
        <v>1549</v>
      </c>
      <c r="L828" s="14" t="s">
        <v>1125</v>
      </c>
      <c r="O828" s="14" t="s">
        <v>1961</v>
      </c>
      <c r="P828" s="14" t="s">
        <v>756</v>
      </c>
      <c r="U828" s="14">
        <f t="shared" si="100"/>
      </c>
      <c r="V828" s="14">
        <f t="shared" si="101"/>
        <v>0</v>
      </c>
      <c r="W828" s="14">
        <f t="shared" si="102"/>
        <v>0</v>
      </c>
      <c r="X828" s="14">
        <f t="shared" si="103"/>
        <v>0</v>
      </c>
      <c r="Y828" s="14">
        <f t="shared" si="104"/>
        <v>1</v>
      </c>
      <c r="Z828" s="14">
        <f t="shared" si="105"/>
        <v>0</v>
      </c>
      <c r="AA828" s="14">
        <f aca="true" t="shared" si="106" ref="AA828:AA891">IF(OR(U828="easy",OR(U828="medium",U828="hard")),1,0)</f>
        <v>0</v>
      </c>
      <c r="AB828" s="14">
        <f aca="true" t="shared" si="107" ref="AB828:AB891">IF(SUM(V828:AA828)=0,1,0)</f>
        <v>0</v>
      </c>
    </row>
    <row r="829" spans="1:28" ht="38.25">
      <c r="A829" s="18" t="s">
        <v>1933</v>
      </c>
      <c r="B829" s="18" t="s">
        <v>2255</v>
      </c>
      <c r="C829" s="30"/>
      <c r="D829" s="35">
        <v>276</v>
      </c>
      <c r="E829" s="22" t="s">
        <v>521</v>
      </c>
      <c r="F829" s="36" t="s">
        <v>1842</v>
      </c>
      <c r="G829" s="36" t="s">
        <v>1843</v>
      </c>
      <c r="H829" s="36" t="s">
        <v>1956</v>
      </c>
      <c r="I829" s="22" t="s">
        <v>1857</v>
      </c>
      <c r="J829" s="22" t="s">
        <v>12</v>
      </c>
      <c r="K829" s="22" t="s">
        <v>523</v>
      </c>
      <c r="L829" s="14" t="s">
        <v>1126</v>
      </c>
      <c r="M829" s="22"/>
      <c r="N829" s="22"/>
      <c r="O829" s="14" t="s">
        <v>272</v>
      </c>
      <c r="P829" s="14" t="s">
        <v>2394</v>
      </c>
      <c r="U829" s="14">
        <f t="shared" si="100"/>
      </c>
      <c r="V829" s="14">
        <f t="shared" si="101"/>
        <v>0</v>
      </c>
      <c r="W829" s="14">
        <f t="shared" si="102"/>
        <v>0</v>
      </c>
      <c r="X829" s="14">
        <f t="shared" si="103"/>
        <v>0</v>
      </c>
      <c r="Y829" s="14">
        <f t="shared" si="104"/>
        <v>1</v>
      </c>
      <c r="Z829" s="14">
        <f t="shared" si="105"/>
        <v>0</v>
      </c>
      <c r="AA829" s="14">
        <f t="shared" si="106"/>
        <v>0</v>
      </c>
      <c r="AB829" s="14">
        <f t="shared" si="107"/>
        <v>0</v>
      </c>
    </row>
    <row r="830" spans="1:28" ht="89.25">
      <c r="A830" s="18" t="s">
        <v>1933</v>
      </c>
      <c r="B830" s="18"/>
      <c r="C830" s="30"/>
      <c r="D830" s="14">
        <v>656</v>
      </c>
      <c r="E830" s="14" t="s">
        <v>47</v>
      </c>
      <c r="F830" s="14" t="s">
        <v>891</v>
      </c>
      <c r="G830" s="14" t="s">
        <v>72</v>
      </c>
      <c r="H830" s="14" t="s">
        <v>1858</v>
      </c>
      <c r="I830" s="14" t="s">
        <v>1384</v>
      </c>
      <c r="J830" s="14" t="s">
        <v>808</v>
      </c>
      <c r="K830" s="14" t="s">
        <v>809</v>
      </c>
      <c r="L830" s="14" t="s">
        <v>1126</v>
      </c>
      <c r="O830" s="14" t="s">
        <v>272</v>
      </c>
      <c r="P830" s="14" t="s">
        <v>2489</v>
      </c>
      <c r="U830" s="14">
        <f t="shared" si="100"/>
      </c>
      <c r="V830" s="14">
        <f t="shared" si="101"/>
        <v>0</v>
      </c>
      <c r="W830" s="14">
        <f t="shared" si="102"/>
        <v>0</v>
      </c>
      <c r="X830" s="14">
        <f t="shared" si="103"/>
        <v>0</v>
      </c>
      <c r="Y830" s="14">
        <f t="shared" si="104"/>
        <v>1</v>
      </c>
      <c r="Z830" s="14">
        <f t="shared" si="105"/>
        <v>0</v>
      </c>
      <c r="AA830" s="14">
        <f t="shared" si="106"/>
        <v>0</v>
      </c>
      <c r="AB830" s="14">
        <f t="shared" si="107"/>
        <v>0</v>
      </c>
    </row>
    <row r="831" spans="1:28" ht="89.25">
      <c r="A831" s="18" t="s">
        <v>1933</v>
      </c>
      <c r="B831" s="18"/>
      <c r="C831" s="30"/>
      <c r="D831" s="14">
        <v>657</v>
      </c>
      <c r="E831" s="14" t="s">
        <v>47</v>
      </c>
      <c r="F831" s="14" t="s">
        <v>810</v>
      </c>
      <c r="G831" s="14" t="s">
        <v>316</v>
      </c>
      <c r="H831" s="14" t="s">
        <v>652</v>
      </c>
      <c r="I831" s="14" t="s">
        <v>1384</v>
      </c>
      <c r="J831" s="14" t="s">
        <v>811</v>
      </c>
      <c r="K831" s="14" t="s">
        <v>812</v>
      </c>
      <c r="L831" s="14" t="s">
        <v>1126</v>
      </c>
      <c r="O831" s="14" t="s">
        <v>272</v>
      </c>
      <c r="P831" s="14" t="s">
        <v>2489</v>
      </c>
      <c r="U831" s="14">
        <f t="shared" si="100"/>
      </c>
      <c r="V831" s="14">
        <f t="shared" si="101"/>
        <v>0</v>
      </c>
      <c r="W831" s="14">
        <f t="shared" si="102"/>
        <v>0</v>
      </c>
      <c r="X831" s="14">
        <f t="shared" si="103"/>
        <v>0</v>
      </c>
      <c r="Y831" s="14">
        <f t="shared" si="104"/>
        <v>1</v>
      </c>
      <c r="Z831" s="14">
        <f t="shared" si="105"/>
        <v>0</v>
      </c>
      <c r="AA831" s="14">
        <f t="shared" si="106"/>
        <v>0</v>
      </c>
      <c r="AB831" s="14">
        <f t="shared" si="107"/>
        <v>0</v>
      </c>
    </row>
    <row r="832" spans="1:28" ht="114.75">
      <c r="A832" s="18" t="s">
        <v>1933</v>
      </c>
      <c r="B832" s="18"/>
      <c r="C832" s="39" t="s">
        <v>1819</v>
      </c>
      <c r="D832" s="14">
        <v>675</v>
      </c>
      <c r="E832" s="14" t="s">
        <v>820</v>
      </c>
      <c r="F832" s="14" t="s">
        <v>401</v>
      </c>
      <c r="G832" s="14" t="s">
        <v>654</v>
      </c>
      <c r="H832" s="14" t="s">
        <v>1836</v>
      </c>
      <c r="I832" s="14" t="s">
        <v>1384</v>
      </c>
      <c r="J832" s="14" t="s">
        <v>402</v>
      </c>
      <c r="K832" s="14" t="s">
        <v>403</v>
      </c>
      <c r="L832" s="14" t="s">
        <v>1126</v>
      </c>
      <c r="O832" s="14" t="s">
        <v>272</v>
      </c>
      <c r="P832" s="14" t="s">
        <v>2223</v>
      </c>
      <c r="U832" s="14">
        <f t="shared" si="100"/>
      </c>
      <c r="V832" s="14">
        <f t="shared" si="101"/>
        <v>0</v>
      </c>
      <c r="W832" s="14">
        <f t="shared" si="102"/>
        <v>0</v>
      </c>
      <c r="X832" s="14">
        <f t="shared" si="103"/>
        <v>0</v>
      </c>
      <c r="Y832" s="14">
        <f t="shared" si="104"/>
        <v>1</v>
      </c>
      <c r="Z832" s="14">
        <f t="shared" si="105"/>
        <v>0</v>
      </c>
      <c r="AA832" s="14">
        <f t="shared" si="106"/>
        <v>0</v>
      </c>
      <c r="AB832" s="14">
        <f t="shared" si="107"/>
        <v>0</v>
      </c>
    </row>
    <row r="833" spans="1:28" ht="114.75">
      <c r="A833" s="18" t="s">
        <v>1933</v>
      </c>
      <c r="B833" s="18"/>
      <c r="C833" s="39" t="s">
        <v>1819</v>
      </c>
      <c r="D833" s="14">
        <v>676</v>
      </c>
      <c r="E833" s="14" t="s">
        <v>820</v>
      </c>
      <c r="F833" s="14" t="s">
        <v>401</v>
      </c>
      <c r="G833" s="14" t="s">
        <v>654</v>
      </c>
      <c r="H833" s="14" t="s">
        <v>1858</v>
      </c>
      <c r="I833" s="14" t="s">
        <v>1384</v>
      </c>
      <c r="J833" s="14" t="s">
        <v>642</v>
      </c>
      <c r="K833" s="14" t="s">
        <v>642</v>
      </c>
      <c r="L833" s="14" t="s">
        <v>1126</v>
      </c>
      <c r="O833" s="14" t="s">
        <v>272</v>
      </c>
      <c r="P833" s="14" t="s">
        <v>2224</v>
      </c>
      <c r="U833" s="14">
        <f t="shared" si="100"/>
      </c>
      <c r="V833" s="14">
        <f t="shared" si="101"/>
        <v>0</v>
      </c>
      <c r="W833" s="14">
        <f t="shared" si="102"/>
        <v>0</v>
      </c>
      <c r="X833" s="14">
        <f t="shared" si="103"/>
        <v>0</v>
      </c>
      <c r="Y833" s="14">
        <f t="shared" si="104"/>
        <v>1</v>
      </c>
      <c r="Z833" s="14">
        <f t="shared" si="105"/>
        <v>0</v>
      </c>
      <c r="AA833" s="14">
        <f t="shared" si="106"/>
        <v>0</v>
      </c>
      <c r="AB833" s="14">
        <f t="shared" si="107"/>
        <v>0</v>
      </c>
    </row>
    <row r="834" spans="1:28" ht="191.25">
      <c r="A834" s="18" t="s">
        <v>1933</v>
      </c>
      <c r="B834" s="18"/>
      <c r="C834" s="39" t="s">
        <v>1819</v>
      </c>
      <c r="D834" s="14">
        <v>677</v>
      </c>
      <c r="E834" s="14" t="s">
        <v>820</v>
      </c>
      <c r="F834" s="14" t="s">
        <v>640</v>
      </c>
      <c r="G834" s="14" t="s">
        <v>100</v>
      </c>
      <c r="H834" s="14" t="s">
        <v>1957</v>
      </c>
      <c r="I834" s="14" t="s">
        <v>1384</v>
      </c>
      <c r="J834" s="14" t="s">
        <v>643</v>
      </c>
      <c r="K834" s="14" t="s">
        <v>644</v>
      </c>
      <c r="L834" s="14" t="s">
        <v>1126</v>
      </c>
      <c r="O834" s="14" t="s">
        <v>272</v>
      </c>
      <c r="P834" s="14" t="s">
        <v>2225</v>
      </c>
      <c r="U834" s="14">
        <f aca="true" t="shared" si="108" ref="U834:U897">IF(ISBLANK(A834),IF(ISNUMBER(FIND("hard",LOWER(P834),1)),"hard",IF(ISNUMBER(FIND("medium",LOWER(P834),1)),"medium",IF(ISNUMBER(FIND("easy",LOWER(P834),1)),"easy","Unclassified"))),"")</f>
      </c>
      <c r="V834" s="14">
        <f aca="true" t="shared" si="109" ref="V834:V897">IF($A834="Done",1,0)</f>
        <v>0</v>
      </c>
      <c r="W834" s="14">
        <f aca="true" t="shared" si="110" ref="W834:W897">IF($A834="Submission",1,0)</f>
        <v>0</v>
      </c>
      <c r="X834" s="14">
        <f aca="true" t="shared" si="111" ref="X834:X897">IF($A834="Discussion",1,0)</f>
        <v>0</v>
      </c>
      <c r="Y834" s="14">
        <f aca="true" t="shared" si="112" ref="Y834:Y897">IF($A834="Proposed",1,0)</f>
        <v>1</v>
      </c>
      <c r="Z834" s="14">
        <f aca="true" t="shared" si="113" ref="Z834:Z897">IF(AND(M834="E",SUM(V834:Y834)&lt;1),1,0)</f>
        <v>0</v>
      </c>
      <c r="AA834" s="14">
        <f t="shared" si="106"/>
        <v>0</v>
      </c>
      <c r="AB834" s="14">
        <f t="shared" si="107"/>
        <v>0</v>
      </c>
    </row>
    <row r="835" spans="1:28" ht="63.75">
      <c r="A835" s="18" t="s">
        <v>1933</v>
      </c>
      <c r="B835" s="18"/>
      <c r="C835" s="39" t="s">
        <v>1819</v>
      </c>
      <c r="D835" s="14">
        <v>991</v>
      </c>
      <c r="E835" s="14" t="s">
        <v>1876</v>
      </c>
      <c r="F835" s="14" t="s">
        <v>263</v>
      </c>
      <c r="G835" s="14" t="s">
        <v>652</v>
      </c>
      <c r="H835" s="14" t="s">
        <v>1251</v>
      </c>
      <c r="I835" s="14" t="s">
        <v>1384</v>
      </c>
      <c r="J835" s="14" t="s">
        <v>1252</v>
      </c>
      <c r="K835" s="14" t="s">
        <v>1253</v>
      </c>
      <c r="L835" s="14" t="s">
        <v>1126</v>
      </c>
      <c r="O835" s="14" t="s">
        <v>272</v>
      </c>
      <c r="P835" s="14" t="s">
        <v>2231</v>
      </c>
      <c r="U835" s="14">
        <f t="shared" si="108"/>
      </c>
      <c r="V835" s="14">
        <f t="shared" si="109"/>
        <v>0</v>
      </c>
      <c r="W835" s="14">
        <f t="shared" si="110"/>
        <v>0</v>
      </c>
      <c r="X835" s="14">
        <f t="shared" si="111"/>
        <v>0</v>
      </c>
      <c r="Y835" s="14">
        <f t="shared" si="112"/>
        <v>1</v>
      </c>
      <c r="Z835" s="14">
        <f t="shared" si="113"/>
        <v>0</v>
      </c>
      <c r="AA835" s="14">
        <f t="shared" si="106"/>
        <v>0</v>
      </c>
      <c r="AB835" s="14">
        <f t="shared" si="107"/>
        <v>0</v>
      </c>
    </row>
    <row r="836" spans="1:28" ht="242.25">
      <c r="A836" s="18" t="s">
        <v>1933</v>
      </c>
      <c r="B836" s="18"/>
      <c r="C836" s="30"/>
      <c r="D836" s="35">
        <v>1012</v>
      </c>
      <c r="E836" s="22" t="s">
        <v>805</v>
      </c>
      <c r="F836" s="36" t="s">
        <v>177</v>
      </c>
      <c r="G836" s="36"/>
      <c r="H836" s="36"/>
      <c r="I836" s="22" t="s">
        <v>572</v>
      </c>
      <c r="J836" s="22" t="s">
        <v>379</v>
      </c>
      <c r="K836" s="22" t="s">
        <v>380</v>
      </c>
      <c r="L836" s="14" t="s">
        <v>1125</v>
      </c>
      <c r="M836" s="22"/>
      <c r="N836" s="22"/>
      <c r="O836" s="14" t="s">
        <v>272</v>
      </c>
      <c r="P836" s="14" t="s">
        <v>1813</v>
      </c>
      <c r="U836" s="14">
        <f t="shared" si="108"/>
      </c>
      <c r="V836" s="14">
        <f t="shared" si="109"/>
        <v>0</v>
      </c>
      <c r="W836" s="14">
        <f t="shared" si="110"/>
        <v>0</v>
      </c>
      <c r="X836" s="14">
        <f t="shared" si="111"/>
        <v>0</v>
      </c>
      <c r="Y836" s="14">
        <f t="shared" si="112"/>
        <v>1</v>
      </c>
      <c r="Z836" s="14">
        <f t="shared" si="113"/>
        <v>0</v>
      </c>
      <c r="AA836" s="14">
        <f t="shared" si="106"/>
        <v>0</v>
      </c>
      <c r="AB836" s="14">
        <f t="shared" si="107"/>
        <v>0</v>
      </c>
    </row>
    <row r="837" spans="1:28" ht="102">
      <c r="A837" s="18" t="s">
        <v>1933</v>
      </c>
      <c r="B837" s="18"/>
      <c r="C837" s="39" t="s">
        <v>1819</v>
      </c>
      <c r="D837" s="14">
        <v>1022</v>
      </c>
      <c r="E837" s="14" t="s">
        <v>744</v>
      </c>
      <c r="F837" s="14" t="s">
        <v>1840</v>
      </c>
      <c r="G837" s="14" t="s">
        <v>1834</v>
      </c>
      <c r="H837" s="14" t="s">
        <v>1715</v>
      </c>
      <c r="I837" s="14" t="s">
        <v>1384</v>
      </c>
      <c r="J837" s="14" t="s">
        <v>398</v>
      </c>
      <c r="K837" s="14" t="s">
        <v>399</v>
      </c>
      <c r="L837" s="14" t="s">
        <v>1126</v>
      </c>
      <c r="O837" s="14" t="s">
        <v>272</v>
      </c>
      <c r="P837" s="14" t="s">
        <v>2233</v>
      </c>
      <c r="U837" s="14">
        <f t="shared" si="108"/>
      </c>
      <c r="V837" s="14">
        <f t="shared" si="109"/>
        <v>0</v>
      </c>
      <c r="W837" s="14">
        <f t="shared" si="110"/>
        <v>0</v>
      </c>
      <c r="X837" s="14">
        <f t="shared" si="111"/>
        <v>0</v>
      </c>
      <c r="Y837" s="14">
        <f t="shared" si="112"/>
        <v>1</v>
      </c>
      <c r="Z837" s="14">
        <f t="shared" si="113"/>
        <v>0</v>
      </c>
      <c r="AA837" s="14">
        <f t="shared" si="106"/>
        <v>0</v>
      </c>
      <c r="AB837" s="14">
        <f t="shared" si="107"/>
        <v>0</v>
      </c>
    </row>
    <row r="838" spans="1:28" ht="89.25">
      <c r="A838" s="18" t="s">
        <v>1933</v>
      </c>
      <c r="B838" s="18"/>
      <c r="C838" s="30"/>
      <c r="D838" s="14">
        <v>1024</v>
      </c>
      <c r="E838" s="14" t="s">
        <v>744</v>
      </c>
      <c r="F838" s="14" t="s">
        <v>283</v>
      </c>
      <c r="G838" s="14" t="s">
        <v>284</v>
      </c>
      <c r="H838" s="14" t="s">
        <v>713</v>
      </c>
      <c r="I838" s="14" t="s">
        <v>1384</v>
      </c>
      <c r="J838" s="14" t="s">
        <v>1482</v>
      </c>
      <c r="K838" s="14" t="s">
        <v>1483</v>
      </c>
      <c r="L838" s="14" t="s">
        <v>1126</v>
      </c>
      <c r="O838" s="14" t="s">
        <v>272</v>
      </c>
      <c r="P838" s="14" t="s">
        <v>2362</v>
      </c>
      <c r="U838" s="14">
        <f t="shared" si="108"/>
      </c>
      <c r="V838" s="14">
        <f t="shared" si="109"/>
        <v>0</v>
      </c>
      <c r="W838" s="14">
        <f t="shared" si="110"/>
        <v>0</v>
      </c>
      <c r="X838" s="14">
        <f t="shared" si="111"/>
        <v>0</v>
      </c>
      <c r="Y838" s="14">
        <f t="shared" si="112"/>
        <v>1</v>
      </c>
      <c r="Z838" s="14">
        <f t="shared" si="113"/>
        <v>0</v>
      </c>
      <c r="AA838" s="14">
        <f t="shared" si="106"/>
        <v>0</v>
      </c>
      <c r="AB838" s="14">
        <f t="shared" si="107"/>
        <v>0</v>
      </c>
    </row>
    <row r="839" spans="1:28" ht="38.25">
      <c r="A839" s="18" t="s">
        <v>1933</v>
      </c>
      <c r="B839" s="18" t="s">
        <v>2255</v>
      </c>
      <c r="C839" s="30"/>
      <c r="D839" s="14">
        <v>1291</v>
      </c>
      <c r="E839" s="14" t="s">
        <v>2048</v>
      </c>
      <c r="F839" s="14" t="s">
        <v>1219</v>
      </c>
      <c r="G839" s="14" t="s">
        <v>223</v>
      </c>
      <c r="H839" s="14" t="s">
        <v>107</v>
      </c>
      <c r="I839" s="14" t="s">
        <v>1384</v>
      </c>
      <c r="J839" s="14" t="s">
        <v>1530</v>
      </c>
      <c r="K839" s="14" t="s">
        <v>454</v>
      </c>
      <c r="L839" s="14" t="s">
        <v>1125</v>
      </c>
      <c r="O839" s="14" t="s">
        <v>272</v>
      </c>
      <c r="P839" s="14" t="s">
        <v>1976</v>
      </c>
      <c r="U839" s="14">
        <f t="shared" si="108"/>
      </c>
      <c r="V839" s="14">
        <f t="shared" si="109"/>
        <v>0</v>
      </c>
      <c r="W839" s="14">
        <f t="shared" si="110"/>
        <v>0</v>
      </c>
      <c r="X839" s="14">
        <f t="shared" si="111"/>
        <v>0</v>
      </c>
      <c r="Y839" s="14">
        <f t="shared" si="112"/>
        <v>1</v>
      </c>
      <c r="Z839" s="14">
        <f t="shared" si="113"/>
        <v>0</v>
      </c>
      <c r="AA839" s="14">
        <f t="shared" si="106"/>
        <v>0</v>
      </c>
      <c r="AB839" s="14">
        <f t="shared" si="107"/>
        <v>0</v>
      </c>
    </row>
    <row r="840" spans="1:28" ht="191.25">
      <c r="A840" s="18" t="s">
        <v>1933</v>
      </c>
      <c r="B840" s="18"/>
      <c r="C840" s="39" t="s">
        <v>1819</v>
      </c>
      <c r="D840" s="14">
        <v>1376</v>
      </c>
      <c r="E840" s="14" t="s">
        <v>2426</v>
      </c>
      <c r="F840" s="14" t="s">
        <v>1847</v>
      </c>
      <c r="G840" s="14" t="s">
        <v>1848</v>
      </c>
      <c r="H840" s="14" t="s">
        <v>1836</v>
      </c>
      <c r="I840" s="14" t="s">
        <v>1384</v>
      </c>
      <c r="J840" s="14" t="s">
        <v>2429</v>
      </c>
      <c r="K840" s="14" t="s">
        <v>2430</v>
      </c>
      <c r="L840" s="14" t="s">
        <v>1126</v>
      </c>
      <c r="O840" s="14" t="s">
        <v>272</v>
      </c>
      <c r="P840" s="14" t="s">
        <v>2236</v>
      </c>
      <c r="U840" s="14">
        <f t="shared" si="108"/>
      </c>
      <c r="V840" s="14">
        <f t="shared" si="109"/>
        <v>0</v>
      </c>
      <c r="W840" s="14">
        <f t="shared" si="110"/>
        <v>0</v>
      </c>
      <c r="X840" s="14">
        <f t="shared" si="111"/>
        <v>0</v>
      </c>
      <c r="Y840" s="14">
        <f t="shared" si="112"/>
        <v>1</v>
      </c>
      <c r="Z840" s="14">
        <f t="shared" si="113"/>
        <v>0</v>
      </c>
      <c r="AA840" s="14">
        <f t="shared" si="106"/>
        <v>0</v>
      </c>
      <c r="AB840" s="14">
        <f t="shared" si="107"/>
        <v>0</v>
      </c>
    </row>
    <row r="841" spans="1:28" ht="76.5">
      <c r="A841" s="18" t="s">
        <v>1933</v>
      </c>
      <c r="B841" s="18"/>
      <c r="C841" s="30"/>
      <c r="D841" s="14">
        <v>1426</v>
      </c>
      <c r="E841" s="14" t="s">
        <v>2156</v>
      </c>
      <c r="F841" s="14" t="s">
        <v>1856</v>
      </c>
      <c r="G841" s="14" t="s">
        <v>1950</v>
      </c>
      <c r="H841" s="14" t="s">
        <v>1690</v>
      </c>
      <c r="I841" s="14" t="s">
        <v>1384</v>
      </c>
      <c r="J841" s="14" t="s">
        <v>1890</v>
      </c>
      <c r="K841" s="14" t="s">
        <v>1891</v>
      </c>
      <c r="L841" s="14" t="s">
        <v>1126</v>
      </c>
      <c r="O841" s="14" t="s">
        <v>272</v>
      </c>
      <c r="P841" s="14" t="s">
        <v>2363</v>
      </c>
      <c r="U841" s="14">
        <f t="shared" si="108"/>
      </c>
      <c r="V841" s="14">
        <f t="shared" si="109"/>
        <v>0</v>
      </c>
      <c r="W841" s="14">
        <f t="shared" si="110"/>
        <v>0</v>
      </c>
      <c r="X841" s="14">
        <f t="shared" si="111"/>
        <v>0</v>
      </c>
      <c r="Y841" s="14">
        <f t="shared" si="112"/>
        <v>1</v>
      </c>
      <c r="Z841" s="14">
        <f t="shared" si="113"/>
        <v>0</v>
      </c>
      <c r="AA841" s="14">
        <f t="shared" si="106"/>
        <v>0</v>
      </c>
      <c r="AB841" s="14">
        <f t="shared" si="107"/>
        <v>0</v>
      </c>
    </row>
    <row r="842" spans="1:28" ht="127.5">
      <c r="A842" s="18" t="s">
        <v>1933</v>
      </c>
      <c r="B842" s="18"/>
      <c r="C842" s="30"/>
      <c r="D842" s="14">
        <v>1457</v>
      </c>
      <c r="E842" s="14" t="s">
        <v>2156</v>
      </c>
      <c r="F842" s="14" t="s">
        <v>103</v>
      </c>
      <c r="G842" s="14" t="s">
        <v>1348</v>
      </c>
      <c r="H842" s="14" t="s">
        <v>1844</v>
      </c>
      <c r="I842" s="14" t="s">
        <v>1384</v>
      </c>
      <c r="J842" s="14" t="s">
        <v>1349</v>
      </c>
      <c r="K842" s="14" t="s">
        <v>1350</v>
      </c>
      <c r="L842" s="14" t="s">
        <v>1126</v>
      </c>
      <c r="O842" s="14" t="s">
        <v>272</v>
      </c>
      <c r="P842" s="14" t="s">
        <v>2364</v>
      </c>
      <c r="U842" s="14">
        <f t="shared" si="108"/>
      </c>
      <c r="V842" s="14">
        <f t="shared" si="109"/>
        <v>0</v>
      </c>
      <c r="W842" s="14">
        <f t="shared" si="110"/>
        <v>0</v>
      </c>
      <c r="X842" s="14">
        <f t="shared" si="111"/>
        <v>0</v>
      </c>
      <c r="Y842" s="14">
        <f t="shared" si="112"/>
        <v>1</v>
      </c>
      <c r="Z842" s="14">
        <f t="shared" si="113"/>
        <v>0</v>
      </c>
      <c r="AA842" s="14">
        <f t="shared" si="106"/>
        <v>0</v>
      </c>
      <c r="AB842" s="14">
        <f t="shared" si="107"/>
        <v>0</v>
      </c>
    </row>
    <row r="843" spans="1:223" s="23" customFormat="1" ht="63.75">
      <c r="A843" s="18" t="s">
        <v>1933</v>
      </c>
      <c r="B843" s="18" t="s">
        <v>2255</v>
      </c>
      <c r="C843" s="30"/>
      <c r="D843" s="35">
        <v>1556</v>
      </c>
      <c r="E843" s="22" t="s">
        <v>1478</v>
      </c>
      <c r="F843" s="36" t="s">
        <v>663</v>
      </c>
      <c r="G843" s="36" t="s">
        <v>652</v>
      </c>
      <c r="H843" s="36" t="s">
        <v>797</v>
      </c>
      <c r="I843" s="22" t="s">
        <v>1857</v>
      </c>
      <c r="J843" s="22" t="s">
        <v>583</v>
      </c>
      <c r="K843" s="22" t="s">
        <v>584</v>
      </c>
      <c r="L843" s="14" t="s">
        <v>1125</v>
      </c>
      <c r="M843" s="22"/>
      <c r="N843" s="22"/>
      <c r="O843" s="14" t="s">
        <v>272</v>
      </c>
      <c r="P843" s="14" t="s">
        <v>1811</v>
      </c>
      <c r="Q843" s="14"/>
      <c r="R843" s="14"/>
      <c r="S843" s="14"/>
      <c r="T843" s="14"/>
      <c r="U843" s="14">
        <f t="shared" si="108"/>
      </c>
      <c r="V843" s="14">
        <f t="shared" si="109"/>
        <v>0</v>
      </c>
      <c r="W843" s="14">
        <f t="shared" si="110"/>
        <v>0</v>
      </c>
      <c r="X843" s="14">
        <f t="shared" si="111"/>
        <v>0</v>
      </c>
      <c r="Y843" s="14">
        <f t="shared" si="112"/>
        <v>1</v>
      </c>
      <c r="Z843" s="14">
        <f t="shared" si="113"/>
        <v>0</v>
      </c>
      <c r="AA843" s="14">
        <f t="shared" si="106"/>
        <v>0</v>
      </c>
      <c r="AB843" s="14">
        <f t="shared" si="107"/>
        <v>0</v>
      </c>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c r="CL843" s="14"/>
      <c r="CM843" s="14"/>
      <c r="CN843" s="14"/>
      <c r="CO843" s="14"/>
      <c r="CP843" s="14"/>
      <c r="CQ843" s="14"/>
      <c r="CR843" s="14"/>
      <c r="CS843" s="14"/>
      <c r="CT843" s="14"/>
      <c r="CU843" s="14"/>
      <c r="CV843" s="14"/>
      <c r="CW843" s="14"/>
      <c r="CX843" s="14"/>
      <c r="CY843" s="14"/>
      <c r="CZ843" s="14"/>
      <c r="DA843" s="14"/>
      <c r="DB843" s="14"/>
      <c r="DC843" s="14"/>
      <c r="DD843" s="14"/>
      <c r="DE843" s="14"/>
      <c r="DF843" s="14"/>
      <c r="DG843" s="14"/>
      <c r="DH843" s="14"/>
      <c r="DI843" s="14"/>
      <c r="DJ843" s="14"/>
      <c r="DK843" s="14"/>
      <c r="DL843" s="14"/>
      <c r="DM843" s="14"/>
      <c r="DN843" s="14"/>
      <c r="DO843" s="14"/>
      <c r="DP843" s="14"/>
      <c r="DQ843" s="14"/>
      <c r="DR843" s="14"/>
      <c r="DS843" s="14"/>
      <c r="DT843" s="14"/>
      <c r="DU843" s="14"/>
      <c r="DV843" s="14"/>
      <c r="DW843" s="14"/>
      <c r="DX843" s="14"/>
      <c r="DY843" s="14"/>
      <c r="DZ843" s="14"/>
      <c r="EA843" s="14"/>
      <c r="EB843" s="14"/>
      <c r="EC843" s="14"/>
      <c r="ED843" s="14"/>
      <c r="EE843" s="14"/>
      <c r="EF843" s="14"/>
      <c r="EG843" s="14"/>
      <c r="EH843" s="14"/>
      <c r="EI843" s="14"/>
      <c r="EJ843" s="14"/>
      <c r="EK843" s="14"/>
      <c r="EL843" s="14"/>
      <c r="EM843" s="14"/>
      <c r="EN843" s="14"/>
      <c r="EO843" s="14"/>
      <c r="EP843" s="14"/>
      <c r="EQ843" s="14"/>
      <c r="ER843" s="14"/>
      <c r="ES843" s="14"/>
      <c r="ET843" s="14"/>
      <c r="EU843" s="14"/>
      <c r="EV843" s="14"/>
      <c r="EW843" s="14"/>
      <c r="EX843" s="14"/>
      <c r="EY843" s="14"/>
      <c r="EZ843" s="14"/>
      <c r="FA843" s="14"/>
      <c r="FB843" s="14"/>
      <c r="FC843" s="14"/>
      <c r="FD843" s="14"/>
      <c r="FE843" s="14"/>
      <c r="FF843" s="14"/>
      <c r="FG843" s="14"/>
      <c r="FH843" s="14"/>
      <c r="FI843" s="14"/>
      <c r="FJ843" s="14"/>
      <c r="FK843" s="14"/>
      <c r="FL843" s="14"/>
      <c r="FM843" s="14"/>
      <c r="FN843" s="14"/>
      <c r="FO843" s="14"/>
      <c r="FP843" s="14"/>
      <c r="FQ843" s="14"/>
      <c r="FR843" s="14"/>
      <c r="FS843" s="14"/>
      <c r="FT843" s="14"/>
      <c r="FU843" s="14"/>
      <c r="FV843" s="14"/>
      <c r="FW843" s="14"/>
      <c r="FX843" s="14"/>
      <c r="FY843" s="14"/>
      <c r="FZ843" s="14"/>
      <c r="GA843" s="14"/>
      <c r="GB843" s="14"/>
      <c r="GC843" s="14"/>
      <c r="GD843" s="14"/>
      <c r="GE843" s="14"/>
      <c r="GF843" s="14"/>
      <c r="GG843" s="14"/>
      <c r="GH843" s="14"/>
      <c r="GI843" s="14"/>
      <c r="GJ843" s="14"/>
      <c r="GK843" s="14"/>
      <c r="GL843" s="14"/>
      <c r="GM843" s="14"/>
      <c r="GN843" s="14"/>
      <c r="GO843" s="14"/>
      <c r="GP843" s="14"/>
      <c r="GQ843" s="14"/>
      <c r="GR843" s="14"/>
      <c r="GS843" s="14"/>
      <c r="GT843" s="14"/>
      <c r="GU843" s="14"/>
      <c r="GV843" s="14"/>
      <c r="GW843" s="14"/>
      <c r="GX843" s="14"/>
      <c r="GY843" s="14"/>
      <c r="GZ843" s="14"/>
      <c r="HA843" s="14"/>
      <c r="HB843" s="14"/>
      <c r="HC843" s="14"/>
      <c r="HD843" s="14"/>
      <c r="HE843" s="14"/>
      <c r="HF843" s="14"/>
      <c r="HG843" s="14"/>
      <c r="HH843" s="14"/>
      <c r="HI843" s="14"/>
      <c r="HJ843" s="14"/>
      <c r="HK843" s="14"/>
      <c r="HL843" s="14"/>
      <c r="HM843" s="14"/>
      <c r="HN843" s="14"/>
      <c r="HO843" s="14"/>
    </row>
    <row r="844" spans="1:28" ht="140.25">
      <c r="A844" s="18" t="s">
        <v>1933</v>
      </c>
      <c r="B844" s="18" t="s">
        <v>2255</v>
      </c>
      <c r="C844" s="30"/>
      <c r="D844" s="35">
        <v>1558</v>
      </c>
      <c r="E844" s="22" t="s">
        <v>1478</v>
      </c>
      <c r="F844" s="36" t="s">
        <v>652</v>
      </c>
      <c r="G844" s="36" t="s">
        <v>1858</v>
      </c>
      <c r="H844" s="36" t="s">
        <v>1844</v>
      </c>
      <c r="I844" s="22" t="s">
        <v>1857</v>
      </c>
      <c r="J844" s="22" t="s">
        <v>587</v>
      </c>
      <c r="K844" s="22" t="s">
        <v>588</v>
      </c>
      <c r="L844" s="14" t="s">
        <v>1126</v>
      </c>
      <c r="M844" s="22"/>
      <c r="N844" s="22"/>
      <c r="O844" s="14" t="s">
        <v>272</v>
      </c>
      <c r="P844" s="14" t="s">
        <v>2393</v>
      </c>
      <c r="U844" s="14">
        <f t="shared" si="108"/>
      </c>
      <c r="V844" s="14">
        <f t="shared" si="109"/>
        <v>0</v>
      </c>
      <c r="W844" s="14">
        <f t="shared" si="110"/>
        <v>0</v>
      </c>
      <c r="X844" s="14">
        <f t="shared" si="111"/>
        <v>0</v>
      </c>
      <c r="Y844" s="14">
        <f t="shared" si="112"/>
        <v>1</v>
      </c>
      <c r="Z844" s="14">
        <f t="shared" si="113"/>
        <v>0</v>
      </c>
      <c r="AA844" s="14">
        <f t="shared" si="106"/>
        <v>0</v>
      </c>
      <c r="AB844" s="14">
        <f t="shared" si="107"/>
        <v>0</v>
      </c>
    </row>
    <row r="845" spans="1:28" ht="89.25">
      <c r="A845" s="18" t="s">
        <v>1933</v>
      </c>
      <c r="B845" s="18" t="s">
        <v>2255</v>
      </c>
      <c r="C845" s="30"/>
      <c r="D845" s="35">
        <v>1574</v>
      </c>
      <c r="E845" s="22" t="s">
        <v>1478</v>
      </c>
      <c r="F845" s="36" t="s">
        <v>1714</v>
      </c>
      <c r="G845" s="36" t="s">
        <v>1715</v>
      </c>
      <c r="H845" s="36" t="s">
        <v>1717</v>
      </c>
      <c r="I845" s="22" t="s">
        <v>1857</v>
      </c>
      <c r="J845" s="22" t="s">
        <v>7</v>
      </c>
      <c r="K845" s="22" t="s">
        <v>1253</v>
      </c>
      <c r="L845" s="14" t="s">
        <v>1657</v>
      </c>
      <c r="M845" s="22"/>
      <c r="N845" s="22"/>
      <c r="O845" s="14" t="s">
        <v>272</v>
      </c>
      <c r="P845" s="14" t="s">
        <v>2392</v>
      </c>
      <c r="U845" s="14">
        <f t="shared" si="108"/>
      </c>
      <c r="V845" s="14">
        <f t="shared" si="109"/>
        <v>0</v>
      </c>
      <c r="W845" s="14">
        <f t="shared" si="110"/>
        <v>0</v>
      </c>
      <c r="X845" s="14">
        <f t="shared" si="111"/>
        <v>0</v>
      </c>
      <c r="Y845" s="14">
        <f t="shared" si="112"/>
        <v>1</v>
      </c>
      <c r="Z845" s="14">
        <f t="shared" si="113"/>
        <v>0</v>
      </c>
      <c r="AA845" s="14">
        <f t="shared" si="106"/>
        <v>0</v>
      </c>
      <c r="AB845" s="14">
        <f t="shared" si="107"/>
        <v>0</v>
      </c>
    </row>
    <row r="846" spans="1:28" ht="63.75">
      <c r="A846" s="18" t="s">
        <v>1933</v>
      </c>
      <c r="B846" s="18"/>
      <c r="C846" s="30"/>
      <c r="D846" s="14">
        <v>1619</v>
      </c>
      <c r="E846" s="14" t="s">
        <v>1478</v>
      </c>
      <c r="F846" s="14" t="s">
        <v>810</v>
      </c>
      <c r="G846" s="14" t="s">
        <v>316</v>
      </c>
      <c r="H846" s="14" t="s">
        <v>1716</v>
      </c>
      <c r="I846" s="14" t="s">
        <v>1951</v>
      </c>
      <c r="J846" s="14" t="s">
        <v>1057</v>
      </c>
      <c r="K846" s="14" t="s">
        <v>1058</v>
      </c>
      <c r="L846" s="14" t="s">
        <v>1126</v>
      </c>
      <c r="O846" s="14" t="s">
        <v>272</v>
      </c>
      <c r="P846" s="14" t="s">
        <v>2490</v>
      </c>
      <c r="U846" s="14">
        <f t="shared" si="108"/>
      </c>
      <c r="V846" s="14">
        <f t="shared" si="109"/>
        <v>0</v>
      </c>
      <c r="W846" s="14">
        <f t="shared" si="110"/>
        <v>0</v>
      </c>
      <c r="X846" s="14">
        <f t="shared" si="111"/>
        <v>0</v>
      </c>
      <c r="Y846" s="14">
        <f t="shared" si="112"/>
        <v>1</v>
      </c>
      <c r="Z846" s="14">
        <f t="shared" si="113"/>
        <v>0</v>
      </c>
      <c r="AA846" s="14">
        <f t="shared" si="106"/>
        <v>0</v>
      </c>
      <c r="AB846" s="14">
        <f t="shared" si="107"/>
        <v>0</v>
      </c>
    </row>
    <row r="847" spans="1:28" ht="191.25">
      <c r="A847" s="18" t="s">
        <v>1933</v>
      </c>
      <c r="B847" s="18"/>
      <c r="C847" s="39" t="s">
        <v>1819</v>
      </c>
      <c r="D847" s="14">
        <v>1662</v>
      </c>
      <c r="E847" s="14" t="s">
        <v>405</v>
      </c>
      <c r="F847" s="14" t="s">
        <v>86</v>
      </c>
      <c r="G847" s="14" t="s">
        <v>87</v>
      </c>
      <c r="H847" s="14" t="s">
        <v>652</v>
      </c>
      <c r="I847" s="14" t="s">
        <v>1384</v>
      </c>
      <c r="J847" s="14" t="s">
        <v>499</v>
      </c>
      <c r="K847" s="14" t="s">
        <v>500</v>
      </c>
      <c r="L847" s="14" t="s">
        <v>1126</v>
      </c>
      <c r="O847" s="14" t="s">
        <v>272</v>
      </c>
      <c r="P847" s="14" t="s">
        <v>2244</v>
      </c>
      <c r="U847" s="14">
        <f t="shared" si="108"/>
      </c>
      <c r="V847" s="14">
        <f t="shared" si="109"/>
        <v>0</v>
      </c>
      <c r="W847" s="14">
        <f t="shared" si="110"/>
        <v>0</v>
      </c>
      <c r="X847" s="14">
        <f t="shared" si="111"/>
        <v>0</v>
      </c>
      <c r="Y847" s="14">
        <f t="shared" si="112"/>
        <v>1</v>
      </c>
      <c r="Z847" s="14">
        <f t="shared" si="113"/>
        <v>0</v>
      </c>
      <c r="AA847" s="14">
        <f t="shared" si="106"/>
        <v>0</v>
      </c>
      <c r="AB847" s="14">
        <f t="shared" si="107"/>
        <v>0</v>
      </c>
    </row>
    <row r="848" spans="1:28" ht="51">
      <c r="A848" s="18" t="s">
        <v>1933</v>
      </c>
      <c r="B848" s="18"/>
      <c r="C848" s="39" t="s">
        <v>1819</v>
      </c>
      <c r="D848" s="14">
        <v>1695</v>
      </c>
      <c r="E848" s="14" t="s">
        <v>933</v>
      </c>
      <c r="F848" s="14" t="s">
        <v>663</v>
      </c>
      <c r="G848" s="14" t="s">
        <v>652</v>
      </c>
      <c r="H848" s="14" t="s">
        <v>793</v>
      </c>
      <c r="I848" s="14" t="s">
        <v>1384</v>
      </c>
      <c r="J848" s="14" t="s">
        <v>776</v>
      </c>
      <c r="K848" s="14" t="s">
        <v>1416</v>
      </c>
      <c r="L848" s="14" t="s">
        <v>1126</v>
      </c>
      <c r="O848" s="14" t="s">
        <v>272</v>
      </c>
      <c r="P848" s="14" t="s">
        <v>2246</v>
      </c>
      <c r="U848" s="14">
        <f t="shared" si="108"/>
      </c>
      <c r="V848" s="14">
        <f t="shared" si="109"/>
        <v>0</v>
      </c>
      <c r="W848" s="14">
        <f t="shared" si="110"/>
        <v>0</v>
      </c>
      <c r="X848" s="14">
        <f t="shared" si="111"/>
        <v>0</v>
      </c>
      <c r="Y848" s="14">
        <f t="shared" si="112"/>
        <v>1</v>
      </c>
      <c r="Z848" s="14">
        <f t="shared" si="113"/>
        <v>0</v>
      </c>
      <c r="AA848" s="14">
        <f t="shared" si="106"/>
        <v>0</v>
      </c>
      <c r="AB848" s="14">
        <f t="shared" si="107"/>
        <v>0</v>
      </c>
    </row>
    <row r="849" spans="1:28" ht="191.25">
      <c r="A849" s="18" t="s">
        <v>1933</v>
      </c>
      <c r="B849" s="18"/>
      <c r="C849" s="39" t="s">
        <v>1819</v>
      </c>
      <c r="D849" s="14">
        <v>1733</v>
      </c>
      <c r="E849" s="14" t="s">
        <v>933</v>
      </c>
      <c r="F849" s="14" t="s">
        <v>86</v>
      </c>
      <c r="G849" s="14" t="s">
        <v>87</v>
      </c>
      <c r="H849" s="14" t="s">
        <v>1858</v>
      </c>
      <c r="I849" s="14" t="s">
        <v>1384</v>
      </c>
      <c r="J849" s="14" t="s">
        <v>1456</v>
      </c>
      <c r="K849" s="14" t="s">
        <v>1457</v>
      </c>
      <c r="L849" s="14" t="s">
        <v>1126</v>
      </c>
      <c r="O849" s="14" t="s">
        <v>272</v>
      </c>
      <c r="P849" s="14" t="s">
        <v>2247</v>
      </c>
      <c r="U849" s="14">
        <f t="shared" si="108"/>
      </c>
      <c r="V849" s="14">
        <f t="shared" si="109"/>
        <v>0</v>
      </c>
      <c r="W849" s="14">
        <f t="shared" si="110"/>
        <v>0</v>
      </c>
      <c r="X849" s="14">
        <f t="shared" si="111"/>
        <v>0</v>
      </c>
      <c r="Y849" s="14">
        <f t="shared" si="112"/>
        <v>1</v>
      </c>
      <c r="Z849" s="14">
        <f t="shared" si="113"/>
        <v>0</v>
      </c>
      <c r="AA849" s="14">
        <f t="shared" si="106"/>
        <v>0</v>
      </c>
      <c r="AB849" s="14">
        <f t="shared" si="107"/>
        <v>0</v>
      </c>
    </row>
    <row r="850" spans="1:28" ht="63.75">
      <c r="A850" s="18" t="s">
        <v>1933</v>
      </c>
      <c r="B850" s="18" t="s">
        <v>2255</v>
      </c>
      <c r="C850" s="30"/>
      <c r="D850" s="14">
        <v>2140</v>
      </c>
      <c r="E850" s="14" t="s">
        <v>1983</v>
      </c>
      <c r="F850" s="14" t="s">
        <v>663</v>
      </c>
      <c r="G850" s="14" t="s">
        <v>652</v>
      </c>
      <c r="H850" s="14" t="s">
        <v>1717</v>
      </c>
      <c r="I850" s="14" t="s">
        <v>1951</v>
      </c>
      <c r="J850" s="14" t="s">
        <v>1987</v>
      </c>
      <c r="K850" s="14" t="s">
        <v>1988</v>
      </c>
      <c r="L850" s="14" t="s">
        <v>1125</v>
      </c>
      <c r="O850" s="14" t="s">
        <v>272</v>
      </c>
      <c r="P850" s="14" t="s">
        <v>1471</v>
      </c>
      <c r="U850" s="14">
        <f t="shared" si="108"/>
      </c>
      <c r="V850" s="14">
        <f t="shared" si="109"/>
        <v>0</v>
      </c>
      <c r="W850" s="14">
        <f t="shared" si="110"/>
        <v>0</v>
      </c>
      <c r="X850" s="14">
        <f t="shared" si="111"/>
        <v>0</v>
      </c>
      <c r="Y850" s="14">
        <f t="shared" si="112"/>
        <v>1</v>
      </c>
      <c r="Z850" s="14">
        <f t="shared" si="113"/>
        <v>0</v>
      </c>
      <c r="AA850" s="14">
        <f t="shared" si="106"/>
        <v>0</v>
      </c>
      <c r="AB850" s="14">
        <f t="shared" si="107"/>
        <v>0</v>
      </c>
    </row>
    <row r="851" spans="1:223" s="23" customFormat="1" ht="51">
      <c r="A851" s="18" t="s">
        <v>1933</v>
      </c>
      <c r="B851" s="18" t="s">
        <v>2255</v>
      </c>
      <c r="C851" s="30"/>
      <c r="D851" s="14">
        <v>1741</v>
      </c>
      <c r="E851" s="14" t="s">
        <v>933</v>
      </c>
      <c r="F851" s="14" t="s">
        <v>416</v>
      </c>
      <c r="G851" s="14" t="s">
        <v>417</v>
      </c>
      <c r="H851" s="14" t="s">
        <v>1716</v>
      </c>
      <c r="I851" s="14" t="s">
        <v>1384</v>
      </c>
      <c r="J851" s="14" t="s">
        <v>1464</v>
      </c>
      <c r="K851" s="14" t="s">
        <v>1465</v>
      </c>
      <c r="L851" s="14" t="s">
        <v>1126</v>
      </c>
      <c r="M851" s="14"/>
      <c r="N851" s="14"/>
      <c r="O851" s="14"/>
      <c r="P851" s="14" t="s">
        <v>2485</v>
      </c>
      <c r="Q851" s="14"/>
      <c r="R851" s="14"/>
      <c r="S851" s="14"/>
      <c r="T851" s="14"/>
      <c r="U851" s="14">
        <f t="shared" si="108"/>
      </c>
      <c r="V851" s="14">
        <f t="shared" si="109"/>
        <v>0</v>
      </c>
      <c r="W851" s="14">
        <f t="shared" si="110"/>
        <v>0</v>
      </c>
      <c r="X851" s="14">
        <f t="shared" si="111"/>
        <v>0</v>
      </c>
      <c r="Y851" s="14">
        <f t="shared" si="112"/>
        <v>1</v>
      </c>
      <c r="Z851" s="14">
        <f t="shared" si="113"/>
        <v>0</v>
      </c>
      <c r="AA851" s="14">
        <f t="shared" si="106"/>
        <v>0</v>
      </c>
      <c r="AB851" s="14">
        <f t="shared" si="107"/>
        <v>0</v>
      </c>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c r="CL851" s="14"/>
      <c r="CM851" s="14"/>
      <c r="CN851" s="14"/>
      <c r="CO851" s="14"/>
      <c r="CP851" s="14"/>
      <c r="CQ851" s="14"/>
      <c r="CR851" s="14"/>
      <c r="CS851" s="14"/>
      <c r="CT851" s="14"/>
      <c r="CU851" s="14"/>
      <c r="CV851" s="14"/>
      <c r="CW851" s="14"/>
      <c r="CX851" s="14"/>
      <c r="CY851" s="14"/>
      <c r="CZ851" s="14"/>
      <c r="DA851" s="14"/>
      <c r="DB851" s="14"/>
      <c r="DC851" s="14"/>
      <c r="DD851" s="14"/>
      <c r="DE851" s="14"/>
      <c r="DF851" s="14"/>
      <c r="DG851" s="14"/>
      <c r="DH851" s="14"/>
      <c r="DI851" s="14"/>
      <c r="DJ851" s="14"/>
      <c r="DK851" s="14"/>
      <c r="DL851" s="14"/>
      <c r="DM851" s="14"/>
      <c r="DN851" s="14"/>
      <c r="DO851" s="14"/>
      <c r="DP851" s="14"/>
      <c r="DQ851" s="14"/>
      <c r="DR851" s="14"/>
      <c r="DS851" s="14"/>
      <c r="DT851" s="14"/>
      <c r="DU851" s="14"/>
      <c r="DV851" s="14"/>
      <c r="DW851" s="14"/>
      <c r="DX851" s="14"/>
      <c r="DY851" s="14"/>
      <c r="DZ851" s="14"/>
      <c r="EA851" s="14"/>
      <c r="EB851" s="14"/>
      <c r="EC851" s="14"/>
      <c r="ED851" s="14"/>
      <c r="EE851" s="14"/>
      <c r="EF851" s="14"/>
      <c r="EG851" s="14"/>
      <c r="EH851" s="14"/>
      <c r="EI851" s="14"/>
      <c r="EJ851" s="14"/>
      <c r="EK851" s="14"/>
      <c r="EL851" s="14"/>
      <c r="EM851" s="14"/>
      <c r="EN851" s="14"/>
      <c r="EO851" s="14"/>
      <c r="EP851" s="14"/>
      <c r="EQ851" s="14"/>
      <c r="ER851" s="14"/>
      <c r="ES851" s="14"/>
      <c r="ET851" s="14"/>
      <c r="EU851" s="14"/>
      <c r="EV851" s="14"/>
      <c r="EW851" s="14"/>
      <c r="EX851" s="14"/>
      <c r="EY851" s="14"/>
      <c r="EZ851" s="14"/>
      <c r="FA851" s="14"/>
      <c r="FB851" s="14"/>
      <c r="FC851" s="14"/>
      <c r="FD851" s="14"/>
      <c r="FE851" s="14"/>
      <c r="FF851" s="14"/>
      <c r="FG851" s="14"/>
      <c r="FH851" s="14"/>
      <c r="FI851" s="14"/>
      <c r="FJ851" s="14"/>
      <c r="FK851" s="14"/>
      <c r="FL851" s="14"/>
      <c r="FM851" s="14"/>
      <c r="FN851" s="14"/>
      <c r="FO851" s="14"/>
      <c r="FP851" s="14"/>
      <c r="FQ851" s="14"/>
      <c r="FR851" s="14"/>
      <c r="FS851" s="14"/>
      <c r="FT851" s="14"/>
      <c r="FU851" s="14"/>
      <c r="FV851" s="14"/>
      <c r="FW851" s="14"/>
      <c r="FX851" s="14"/>
      <c r="FY851" s="14"/>
      <c r="FZ851" s="14"/>
      <c r="GA851" s="14"/>
      <c r="GB851" s="14"/>
      <c r="GC851" s="14"/>
      <c r="GD851" s="14"/>
      <c r="GE851" s="14"/>
      <c r="GF851" s="14"/>
      <c r="GG851" s="14"/>
      <c r="GH851" s="14"/>
      <c r="GI851" s="14"/>
      <c r="GJ851" s="14"/>
      <c r="GK851" s="14"/>
      <c r="GL851" s="14"/>
      <c r="GM851" s="14"/>
      <c r="GN851" s="14"/>
      <c r="GO851" s="14"/>
      <c r="GP851" s="14"/>
      <c r="GQ851" s="14"/>
      <c r="GR851" s="14"/>
      <c r="GS851" s="14"/>
      <c r="GT851" s="14"/>
      <c r="GU851" s="14"/>
      <c r="GV851" s="14"/>
      <c r="GW851" s="14"/>
      <c r="GX851" s="14"/>
      <c r="GY851" s="14"/>
      <c r="GZ851" s="14"/>
      <c r="HA851" s="14"/>
      <c r="HB851" s="14"/>
      <c r="HC851" s="14"/>
      <c r="HD851" s="14"/>
      <c r="HE851" s="14"/>
      <c r="HF851" s="14"/>
      <c r="HG851" s="14"/>
      <c r="HH851" s="14"/>
      <c r="HI851" s="14"/>
      <c r="HJ851" s="14"/>
      <c r="HK851" s="14"/>
      <c r="HL851" s="14"/>
      <c r="HM851" s="14"/>
      <c r="HN851" s="14"/>
      <c r="HO851" s="14"/>
    </row>
    <row r="852" spans="1:28" ht="102">
      <c r="A852" s="18" t="s">
        <v>1932</v>
      </c>
      <c r="B852" s="18" t="s">
        <v>2255</v>
      </c>
      <c r="C852" s="30"/>
      <c r="D852" s="14">
        <v>25</v>
      </c>
      <c r="E852" s="14" t="s">
        <v>1855</v>
      </c>
      <c r="F852" s="14" t="s">
        <v>1718</v>
      </c>
      <c r="G852" s="14" t="s">
        <v>1719</v>
      </c>
      <c r="H852" s="14" t="s">
        <v>1720</v>
      </c>
      <c r="I852" s="14" t="s">
        <v>1384</v>
      </c>
      <c r="J852" s="14" t="s">
        <v>789</v>
      </c>
      <c r="K852" s="14" t="s">
        <v>790</v>
      </c>
      <c r="L852" s="14" t="s">
        <v>1657</v>
      </c>
      <c r="N852" s="14">
        <v>25</v>
      </c>
      <c r="O852" s="14" t="s">
        <v>1415</v>
      </c>
      <c r="P852" s="14" t="s">
        <v>2035</v>
      </c>
      <c r="S852" s="14">
        <v>1</v>
      </c>
      <c r="T852" s="14" t="s">
        <v>1654</v>
      </c>
      <c r="U852" s="14">
        <f t="shared" si="108"/>
      </c>
      <c r="V852" s="14">
        <f t="shared" si="109"/>
        <v>1</v>
      </c>
      <c r="W852" s="14">
        <f t="shared" si="110"/>
        <v>0</v>
      </c>
      <c r="X852" s="14">
        <f t="shared" si="111"/>
        <v>0</v>
      </c>
      <c r="Y852" s="14">
        <f t="shared" si="112"/>
        <v>0</v>
      </c>
      <c r="Z852" s="14">
        <f t="shared" si="113"/>
        <v>0</v>
      </c>
      <c r="AA852" s="14">
        <f t="shared" si="106"/>
        <v>0</v>
      </c>
      <c r="AB852" s="14">
        <f t="shared" si="107"/>
        <v>0</v>
      </c>
    </row>
    <row r="853" spans="1:28" ht="51">
      <c r="A853" s="18" t="s">
        <v>1932</v>
      </c>
      <c r="B853" s="18" t="s">
        <v>2255</v>
      </c>
      <c r="C853" s="30"/>
      <c r="D853" s="14">
        <v>26</v>
      </c>
      <c r="E853" s="14" t="s">
        <v>1855</v>
      </c>
      <c r="F853" s="14" t="s">
        <v>791</v>
      </c>
      <c r="G853" s="14" t="s">
        <v>1957</v>
      </c>
      <c r="H853" s="14" t="s">
        <v>1841</v>
      </c>
      <c r="I853" s="14" t="s">
        <v>1384</v>
      </c>
      <c r="J853" s="14" t="s">
        <v>789</v>
      </c>
      <c r="K853" s="14" t="s">
        <v>790</v>
      </c>
      <c r="L853" s="14" t="s">
        <v>1657</v>
      </c>
      <c r="N853" s="14">
        <v>25</v>
      </c>
      <c r="O853" s="14" t="s">
        <v>1415</v>
      </c>
      <c r="P853" s="14" t="s">
        <v>2038</v>
      </c>
      <c r="S853" s="14">
        <v>1</v>
      </c>
      <c r="T853" s="14" t="s">
        <v>1654</v>
      </c>
      <c r="U853" s="14">
        <f t="shared" si="108"/>
      </c>
      <c r="V853" s="14">
        <f t="shared" si="109"/>
        <v>1</v>
      </c>
      <c r="W853" s="14">
        <f t="shared" si="110"/>
        <v>0</v>
      </c>
      <c r="X853" s="14">
        <f t="shared" si="111"/>
        <v>0</v>
      </c>
      <c r="Y853" s="14">
        <f t="shared" si="112"/>
        <v>0</v>
      </c>
      <c r="Z853" s="14">
        <f t="shared" si="113"/>
        <v>0</v>
      </c>
      <c r="AA853" s="14">
        <f t="shared" si="106"/>
        <v>0</v>
      </c>
      <c r="AB853" s="14">
        <f t="shared" si="107"/>
        <v>0</v>
      </c>
    </row>
    <row r="854" spans="1:28" ht="102">
      <c r="A854" s="18" t="s">
        <v>1932</v>
      </c>
      <c r="B854" s="18" t="s">
        <v>2255</v>
      </c>
      <c r="C854" s="30"/>
      <c r="D854" s="14">
        <v>604</v>
      </c>
      <c r="E854" s="14" t="s">
        <v>47</v>
      </c>
      <c r="F854" s="14" t="s">
        <v>791</v>
      </c>
      <c r="G854" s="14" t="s">
        <v>1957</v>
      </c>
      <c r="H854" s="14" t="s">
        <v>1852</v>
      </c>
      <c r="I854" s="14" t="s">
        <v>1384</v>
      </c>
      <c r="J854" s="14" t="s">
        <v>30</v>
      </c>
      <c r="K854" s="14" t="s">
        <v>49</v>
      </c>
      <c r="L854" s="14" t="s">
        <v>1657</v>
      </c>
      <c r="N854" s="14">
        <v>25</v>
      </c>
      <c r="O854" s="14" t="s">
        <v>1415</v>
      </c>
      <c r="P854" s="14" t="s">
        <v>2038</v>
      </c>
      <c r="S854" s="14">
        <v>1</v>
      </c>
      <c r="T854" s="14" t="s">
        <v>1654</v>
      </c>
      <c r="U854" s="14">
        <f t="shared" si="108"/>
      </c>
      <c r="V854" s="14">
        <f t="shared" si="109"/>
        <v>1</v>
      </c>
      <c r="W854" s="14">
        <f t="shared" si="110"/>
        <v>0</v>
      </c>
      <c r="X854" s="14">
        <f t="shared" si="111"/>
        <v>0</v>
      </c>
      <c r="Y854" s="14">
        <f t="shared" si="112"/>
        <v>0</v>
      </c>
      <c r="Z854" s="14">
        <f t="shared" si="113"/>
        <v>0</v>
      </c>
      <c r="AA854" s="14">
        <f t="shared" si="106"/>
        <v>0</v>
      </c>
      <c r="AB854" s="14">
        <f t="shared" si="107"/>
        <v>0</v>
      </c>
    </row>
    <row r="855" spans="1:28" ht="102">
      <c r="A855" s="18" t="s">
        <v>1932</v>
      </c>
      <c r="B855" s="18" t="s">
        <v>2255</v>
      </c>
      <c r="C855" s="30"/>
      <c r="D855" s="14">
        <v>606</v>
      </c>
      <c r="E855" s="14" t="s">
        <v>47</v>
      </c>
      <c r="F855" s="14" t="s">
        <v>2052</v>
      </c>
      <c r="G855" s="14" t="s">
        <v>658</v>
      </c>
      <c r="H855" s="14" t="s">
        <v>1383</v>
      </c>
      <c r="I855" s="14" t="s">
        <v>1384</v>
      </c>
      <c r="J855" s="14" t="s">
        <v>37</v>
      </c>
      <c r="K855" s="14" t="s">
        <v>49</v>
      </c>
      <c r="L855" s="14" t="s">
        <v>1657</v>
      </c>
      <c r="N855" s="14">
        <v>25</v>
      </c>
      <c r="O855" s="14" t="s">
        <v>1415</v>
      </c>
      <c r="P855" s="14" t="s">
        <v>2038</v>
      </c>
      <c r="S855" s="14">
        <v>1</v>
      </c>
      <c r="T855" s="14" t="s">
        <v>1654</v>
      </c>
      <c r="U855" s="14">
        <f t="shared" si="108"/>
      </c>
      <c r="V855" s="14">
        <f t="shared" si="109"/>
        <v>1</v>
      </c>
      <c r="W855" s="14">
        <f t="shared" si="110"/>
        <v>0</v>
      </c>
      <c r="X855" s="14">
        <f t="shared" si="111"/>
        <v>0</v>
      </c>
      <c r="Y855" s="14">
        <f t="shared" si="112"/>
        <v>0</v>
      </c>
      <c r="Z855" s="14">
        <f t="shared" si="113"/>
        <v>0</v>
      </c>
      <c r="AA855" s="14">
        <f t="shared" si="106"/>
        <v>0</v>
      </c>
      <c r="AB855" s="14">
        <f t="shared" si="107"/>
        <v>0</v>
      </c>
    </row>
    <row r="856" spans="1:28" ht="102">
      <c r="A856" s="18" t="s">
        <v>1932</v>
      </c>
      <c r="B856" s="18" t="s">
        <v>2255</v>
      </c>
      <c r="C856" s="30"/>
      <c r="D856" s="14">
        <v>607</v>
      </c>
      <c r="E856" s="14" t="s">
        <v>47</v>
      </c>
      <c r="F856" s="14" t="s">
        <v>657</v>
      </c>
      <c r="G856" s="14" t="s">
        <v>658</v>
      </c>
      <c r="H856" s="14" t="s">
        <v>1717</v>
      </c>
      <c r="I856" s="14" t="s">
        <v>1384</v>
      </c>
      <c r="J856" s="14" t="s">
        <v>633</v>
      </c>
      <c r="K856" s="14" t="s">
        <v>49</v>
      </c>
      <c r="L856" s="14" t="s">
        <v>1657</v>
      </c>
      <c r="N856" s="14">
        <v>25</v>
      </c>
      <c r="O856" s="14" t="s">
        <v>1415</v>
      </c>
      <c r="P856" s="14" t="s">
        <v>2038</v>
      </c>
      <c r="S856" s="14">
        <v>1</v>
      </c>
      <c r="T856" s="14" t="s">
        <v>1654</v>
      </c>
      <c r="U856" s="14">
        <f t="shared" si="108"/>
      </c>
      <c r="V856" s="14">
        <f t="shared" si="109"/>
        <v>1</v>
      </c>
      <c r="W856" s="14">
        <f t="shared" si="110"/>
        <v>0</v>
      </c>
      <c r="X856" s="14">
        <f t="shared" si="111"/>
        <v>0</v>
      </c>
      <c r="Y856" s="14">
        <f t="shared" si="112"/>
        <v>0</v>
      </c>
      <c r="Z856" s="14">
        <f t="shared" si="113"/>
        <v>0</v>
      </c>
      <c r="AA856" s="14">
        <f t="shared" si="106"/>
        <v>0</v>
      </c>
      <c r="AB856" s="14">
        <f t="shared" si="107"/>
        <v>0</v>
      </c>
    </row>
    <row r="857" spans="1:28" ht="102">
      <c r="A857" s="18" t="s">
        <v>1932</v>
      </c>
      <c r="B857" s="18" t="s">
        <v>2255</v>
      </c>
      <c r="C857" s="30"/>
      <c r="D857" s="14">
        <v>608</v>
      </c>
      <c r="E857" s="14" t="s">
        <v>47</v>
      </c>
      <c r="F857" s="14" t="s">
        <v>1847</v>
      </c>
      <c r="G857" s="14" t="s">
        <v>1848</v>
      </c>
      <c r="H857" s="14" t="s">
        <v>1950</v>
      </c>
      <c r="I857" s="14" t="s">
        <v>1384</v>
      </c>
      <c r="J857" s="14" t="s">
        <v>634</v>
      </c>
      <c r="K857" s="14" t="s">
        <v>49</v>
      </c>
      <c r="L857" s="14" t="s">
        <v>1657</v>
      </c>
      <c r="N857" s="14">
        <v>25</v>
      </c>
      <c r="O857" s="14" t="s">
        <v>1415</v>
      </c>
      <c r="P857" s="14" t="s">
        <v>2038</v>
      </c>
      <c r="S857" s="14">
        <v>1</v>
      </c>
      <c r="T857" s="14" t="s">
        <v>1654</v>
      </c>
      <c r="U857" s="14">
        <f t="shared" si="108"/>
      </c>
      <c r="V857" s="14">
        <f t="shared" si="109"/>
        <v>1</v>
      </c>
      <c r="W857" s="14">
        <f t="shared" si="110"/>
        <v>0</v>
      </c>
      <c r="X857" s="14">
        <f t="shared" si="111"/>
        <v>0</v>
      </c>
      <c r="Y857" s="14">
        <f t="shared" si="112"/>
        <v>0</v>
      </c>
      <c r="Z857" s="14">
        <f t="shared" si="113"/>
        <v>0</v>
      </c>
      <c r="AA857" s="14">
        <f t="shared" si="106"/>
        <v>0</v>
      </c>
      <c r="AB857" s="14">
        <f t="shared" si="107"/>
        <v>0</v>
      </c>
    </row>
    <row r="858" spans="1:28" ht="102">
      <c r="A858" s="18" t="s">
        <v>1932</v>
      </c>
      <c r="B858" s="18" t="s">
        <v>2255</v>
      </c>
      <c r="C858" s="30"/>
      <c r="D858" s="14">
        <v>609</v>
      </c>
      <c r="E858" s="14" t="s">
        <v>47</v>
      </c>
      <c r="F858" s="14" t="s">
        <v>1218</v>
      </c>
      <c r="G858" s="14" t="s">
        <v>1848</v>
      </c>
      <c r="H858" s="14" t="s">
        <v>1715</v>
      </c>
      <c r="I858" s="14" t="s">
        <v>1384</v>
      </c>
      <c r="J858" s="14" t="s">
        <v>635</v>
      </c>
      <c r="K858" s="14" t="s">
        <v>49</v>
      </c>
      <c r="L858" s="14" t="s">
        <v>1657</v>
      </c>
      <c r="N858" s="14">
        <v>25</v>
      </c>
      <c r="O858" s="14" t="s">
        <v>1415</v>
      </c>
      <c r="P858" s="14" t="s">
        <v>2038</v>
      </c>
      <c r="S858" s="14">
        <v>1</v>
      </c>
      <c r="T858" s="14" t="s">
        <v>1654</v>
      </c>
      <c r="U858" s="14">
        <f t="shared" si="108"/>
      </c>
      <c r="V858" s="14">
        <f t="shared" si="109"/>
        <v>1</v>
      </c>
      <c r="W858" s="14">
        <f t="shared" si="110"/>
        <v>0</v>
      </c>
      <c r="X858" s="14">
        <f t="shared" si="111"/>
        <v>0</v>
      </c>
      <c r="Y858" s="14">
        <f t="shared" si="112"/>
        <v>0</v>
      </c>
      <c r="Z858" s="14">
        <f t="shared" si="113"/>
        <v>0</v>
      </c>
      <c r="AA858" s="14">
        <f t="shared" si="106"/>
        <v>0</v>
      </c>
      <c r="AB858" s="14">
        <f t="shared" si="107"/>
        <v>0</v>
      </c>
    </row>
    <row r="859" spans="1:28" ht="102">
      <c r="A859" s="18" t="s">
        <v>1932</v>
      </c>
      <c r="B859" s="18" t="s">
        <v>2255</v>
      </c>
      <c r="C859" s="30"/>
      <c r="D859" s="14">
        <v>610</v>
      </c>
      <c r="E859" s="14" t="s">
        <v>47</v>
      </c>
      <c r="F859" s="14" t="s">
        <v>1219</v>
      </c>
      <c r="G859" s="14" t="s">
        <v>223</v>
      </c>
      <c r="H859" s="14" t="s">
        <v>1843</v>
      </c>
      <c r="I859" s="14" t="s">
        <v>1384</v>
      </c>
      <c r="J859" s="14" t="s">
        <v>636</v>
      </c>
      <c r="K859" s="14" t="s">
        <v>49</v>
      </c>
      <c r="L859" s="14" t="s">
        <v>1657</v>
      </c>
      <c r="N859" s="14">
        <v>25</v>
      </c>
      <c r="O859" s="14" t="s">
        <v>1415</v>
      </c>
      <c r="P859" s="14" t="s">
        <v>2038</v>
      </c>
      <c r="S859" s="14">
        <v>1</v>
      </c>
      <c r="T859" s="14" t="s">
        <v>1654</v>
      </c>
      <c r="U859" s="14">
        <f t="shared" si="108"/>
      </c>
      <c r="V859" s="14">
        <f t="shared" si="109"/>
        <v>1</v>
      </c>
      <c r="W859" s="14">
        <f t="shared" si="110"/>
        <v>0</v>
      </c>
      <c r="X859" s="14">
        <f t="shared" si="111"/>
        <v>0</v>
      </c>
      <c r="Y859" s="14">
        <f t="shared" si="112"/>
        <v>0</v>
      </c>
      <c r="Z859" s="14">
        <f t="shared" si="113"/>
        <v>0</v>
      </c>
      <c r="AA859" s="14">
        <f t="shared" si="106"/>
        <v>0</v>
      </c>
      <c r="AB859" s="14">
        <f t="shared" si="107"/>
        <v>0</v>
      </c>
    </row>
    <row r="860" spans="1:28" ht="102">
      <c r="A860" s="18" t="s">
        <v>1932</v>
      </c>
      <c r="B860" s="18" t="s">
        <v>2255</v>
      </c>
      <c r="C860" s="30"/>
      <c r="D860" s="14">
        <v>623</v>
      </c>
      <c r="E860" s="14" t="s">
        <v>47</v>
      </c>
      <c r="F860" s="14" t="s">
        <v>791</v>
      </c>
      <c r="G860" s="14" t="s">
        <v>1957</v>
      </c>
      <c r="H860" s="14" t="s">
        <v>1852</v>
      </c>
      <c r="I860" s="14" t="s">
        <v>1384</v>
      </c>
      <c r="J860" s="14" t="s">
        <v>30</v>
      </c>
      <c r="K860" s="14" t="s">
        <v>49</v>
      </c>
      <c r="L860" s="14" t="s">
        <v>1657</v>
      </c>
      <c r="N860" s="14">
        <v>25</v>
      </c>
      <c r="O860" s="14" t="s">
        <v>1415</v>
      </c>
      <c r="P860" s="14" t="s">
        <v>2038</v>
      </c>
      <c r="S860" s="14">
        <v>1</v>
      </c>
      <c r="T860" s="14" t="s">
        <v>1654</v>
      </c>
      <c r="U860" s="14">
        <f t="shared" si="108"/>
      </c>
      <c r="V860" s="14">
        <f t="shared" si="109"/>
        <v>1</v>
      </c>
      <c r="W860" s="14">
        <f t="shared" si="110"/>
        <v>0</v>
      </c>
      <c r="X860" s="14">
        <f t="shared" si="111"/>
        <v>0</v>
      </c>
      <c r="Y860" s="14">
        <f t="shared" si="112"/>
        <v>0</v>
      </c>
      <c r="Z860" s="14">
        <f t="shared" si="113"/>
        <v>0</v>
      </c>
      <c r="AA860" s="14">
        <f t="shared" si="106"/>
        <v>0</v>
      </c>
      <c r="AB860" s="14">
        <f t="shared" si="107"/>
        <v>0</v>
      </c>
    </row>
    <row r="861" spans="1:28" ht="102">
      <c r="A861" s="18" t="s">
        <v>1932</v>
      </c>
      <c r="B861" s="18" t="s">
        <v>2255</v>
      </c>
      <c r="C861" s="30"/>
      <c r="D861" s="14">
        <v>625</v>
      </c>
      <c r="E861" s="14" t="s">
        <v>47</v>
      </c>
      <c r="F861" s="14" t="s">
        <v>2052</v>
      </c>
      <c r="G861" s="14" t="s">
        <v>658</v>
      </c>
      <c r="H861" s="14" t="s">
        <v>1383</v>
      </c>
      <c r="I861" s="14" t="s">
        <v>1384</v>
      </c>
      <c r="J861" s="14" t="s">
        <v>37</v>
      </c>
      <c r="K861" s="14" t="s">
        <v>49</v>
      </c>
      <c r="L861" s="14" t="s">
        <v>1657</v>
      </c>
      <c r="N861" s="14">
        <v>25</v>
      </c>
      <c r="O861" s="14" t="s">
        <v>1415</v>
      </c>
      <c r="P861" s="14" t="s">
        <v>2038</v>
      </c>
      <c r="S861" s="14">
        <v>1</v>
      </c>
      <c r="T861" s="14" t="s">
        <v>1654</v>
      </c>
      <c r="U861" s="14">
        <f t="shared" si="108"/>
      </c>
      <c r="V861" s="14">
        <f t="shared" si="109"/>
        <v>1</v>
      </c>
      <c r="W861" s="14">
        <f t="shared" si="110"/>
        <v>0</v>
      </c>
      <c r="X861" s="14">
        <f t="shared" si="111"/>
        <v>0</v>
      </c>
      <c r="Y861" s="14">
        <f t="shared" si="112"/>
        <v>0</v>
      </c>
      <c r="Z861" s="14">
        <f t="shared" si="113"/>
        <v>0</v>
      </c>
      <c r="AA861" s="14">
        <f t="shared" si="106"/>
        <v>0</v>
      </c>
      <c r="AB861" s="14">
        <f t="shared" si="107"/>
        <v>0</v>
      </c>
    </row>
    <row r="862" spans="1:28" ht="102">
      <c r="A862" s="18" t="s">
        <v>1932</v>
      </c>
      <c r="B862" s="18" t="s">
        <v>2255</v>
      </c>
      <c r="C862" s="30"/>
      <c r="D862" s="14">
        <v>626</v>
      </c>
      <c r="E862" s="14" t="s">
        <v>47</v>
      </c>
      <c r="F862" s="14" t="s">
        <v>657</v>
      </c>
      <c r="G862" s="14" t="s">
        <v>658</v>
      </c>
      <c r="H862" s="14" t="s">
        <v>1717</v>
      </c>
      <c r="I862" s="14" t="s">
        <v>1384</v>
      </c>
      <c r="J862" s="14" t="s">
        <v>633</v>
      </c>
      <c r="K862" s="14" t="s">
        <v>49</v>
      </c>
      <c r="L862" s="14" t="s">
        <v>1657</v>
      </c>
      <c r="N862" s="14">
        <v>25</v>
      </c>
      <c r="O862" s="14" t="s">
        <v>1415</v>
      </c>
      <c r="P862" s="14" t="s">
        <v>2038</v>
      </c>
      <c r="S862" s="14">
        <v>1</v>
      </c>
      <c r="T862" s="14" t="s">
        <v>1654</v>
      </c>
      <c r="U862" s="14">
        <f t="shared" si="108"/>
      </c>
      <c r="V862" s="14">
        <f t="shared" si="109"/>
        <v>1</v>
      </c>
      <c r="W862" s="14">
        <f t="shared" si="110"/>
        <v>0</v>
      </c>
      <c r="X862" s="14">
        <f t="shared" si="111"/>
        <v>0</v>
      </c>
      <c r="Y862" s="14">
        <f t="shared" si="112"/>
        <v>0</v>
      </c>
      <c r="Z862" s="14">
        <f t="shared" si="113"/>
        <v>0</v>
      </c>
      <c r="AA862" s="14">
        <f t="shared" si="106"/>
        <v>0</v>
      </c>
      <c r="AB862" s="14">
        <f t="shared" si="107"/>
        <v>0</v>
      </c>
    </row>
    <row r="863" spans="1:28" ht="102">
      <c r="A863" s="18" t="s">
        <v>1932</v>
      </c>
      <c r="B863" s="18" t="s">
        <v>2255</v>
      </c>
      <c r="C863" s="30"/>
      <c r="D863" s="14">
        <v>627</v>
      </c>
      <c r="E863" s="14" t="s">
        <v>47</v>
      </c>
      <c r="F863" s="14" t="s">
        <v>1847</v>
      </c>
      <c r="G863" s="14" t="s">
        <v>1848</v>
      </c>
      <c r="H863" s="14" t="s">
        <v>1950</v>
      </c>
      <c r="I863" s="14" t="s">
        <v>1384</v>
      </c>
      <c r="J863" s="14" t="s">
        <v>634</v>
      </c>
      <c r="K863" s="14" t="s">
        <v>49</v>
      </c>
      <c r="L863" s="14" t="s">
        <v>1657</v>
      </c>
      <c r="N863" s="14">
        <v>25</v>
      </c>
      <c r="O863" s="14" t="s">
        <v>1415</v>
      </c>
      <c r="P863" s="14" t="s">
        <v>2038</v>
      </c>
      <c r="S863" s="14">
        <v>1</v>
      </c>
      <c r="T863" s="14" t="s">
        <v>1654</v>
      </c>
      <c r="U863" s="14">
        <f t="shared" si="108"/>
      </c>
      <c r="V863" s="14">
        <f t="shared" si="109"/>
        <v>1</v>
      </c>
      <c r="W863" s="14">
        <f t="shared" si="110"/>
        <v>0</v>
      </c>
      <c r="X863" s="14">
        <f t="shared" si="111"/>
        <v>0</v>
      </c>
      <c r="Y863" s="14">
        <f t="shared" si="112"/>
        <v>0</v>
      </c>
      <c r="Z863" s="14">
        <f t="shared" si="113"/>
        <v>0</v>
      </c>
      <c r="AA863" s="14">
        <f t="shared" si="106"/>
        <v>0</v>
      </c>
      <c r="AB863" s="14">
        <f t="shared" si="107"/>
        <v>0</v>
      </c>
    </row>
    <row r="864" spans="1:28" ht="102">
      <c r="A864" s="18" t="s">
        <v>1932</v>
      </c>
      <c r="B864" s="18" t="s">
        <v>2255</v>
      </c>
      <c r="C864" s="30"/>
      <c r="D864" s="14">
        <v>628</v>
      </c>
      <c r="E864" s="14" t="s">
        <v>47</v>
      </c>
      <c r="F864" s="14" t="s">
        <v>1218</v>
      </c>
      <c r="G864" s="14" t="s">
        <v>1848</v>
      </c>
      <c r="H864" s="14" t="s">
        <v>1715</v>
      </c>
      <c r="I864" s="14" t="s">
        <v>1384</v>
      </c>
      <c r="J864" s="14" t="s">
        <v>635</v>
      </c>
      <c r="K864" s="14" t="s">
        <v>49</v>
      </c>
      <c r="L864" s="14" t="s">
        <v>1657</v>
      </c>
      <c r="N864" s="14">
        <v>25</v>
      </c>
      <c r="O864" s="14" t="s">
        <v>1415</v>
      </c>
      <c r="P864" s="14" t="s">
        <v>2038</v>
      </c>
      <c r="S864" s="14">
        <v>1</v>
      </c>
      <c r="T864" s="14" t="s">
        <v>1654</v>
      </c>
      <c r="U864" s="14">
        <f t="shared" si="108"/>
      </c>
      <c r="V864" s="14">
        <f t="shared" si="109"/>
        <v>1</v>
      </c>
      <c r="W864" s="14">
        <f t="shared" si="110"/>
        <v>0</v>
      </c>
      <c r="X864" s="14">
        <f t="shared" si="111"/>
        <v>0</v>
      </c>
      <c r="Y864" s="14">
        <f t="shared" si="112"/>
        <v>0</v>
      </c>
      <c r="Z864" s="14">
        <f t="shared" si="113"/>
        <v>0</v>
      </c>
      <c r="AA864" s="14">
        <f t="shared" si="106"/>
        <v>0</v>
      </c>
      <c r="AB864" s="14">
        <f t="shared" si="107"/>
        <v>0</v>
      </c>
    </row>
    <row r="865" spans="1:28" ht="102">
      <c r="A865" s="18" t="s">
        <v>1932</v>
      </c>
      <c r="B865" s="18" t="s">
        <v>2255</v>
      </c>
      <c r="C865" s="30"/>
      <c r="D865" s="14">
        <v>629</v>
      </c>
      <c r="E865" s="14" t="s">
        <v>47</v>
      </c>
      <c r="F865" s="14" t="s">
        <v>1219</v>
      </c>
      <c r="G865" s="14" t="s">
        <v>223</v>
      </c>
      <c r="H865" s="14" t="s">
        <v>1843</v>
      </c>
      <c r="I865" s="14" t="s">
        <v>1384</v>
      </c>
      <c r="J865" s="14" t="s">
        <v>636</v>
      </c>
      <c r="K865" s="14" t="s">
        <v>49</v>
      </c>
      <c r="L865" s="14" t="s">
        <v>1657</v>
      </c>
      <c r="N865" s="14">
        <v>25</v>
      </c>
      <c r="O865" s="14" t="s">
        <v>1415</v>
      </c>
      <c r="P865" s="14" t="s">
        <v>2038</v>
      </c>
      <c r="S865" s="14">
        <v>1</v>
      </c>
      <c r="T865" s="14" t="s">
        <v>1654</v>
      </c>
      <c r="U865" s="14">
        <f t="shared" si="108"/>
      </c>
      <c r="V865" s="14">
        <f t="shared" si="109"/>
        <v>1</v>
      </c>
      <c r="W865" s="14">
        <f t="shared" si="110"/>
        <v>0</v>
      </c>
      <c r="X865" s="14">
        <f t="shared" si="111"/>
        <v>0</v>
      </c>
      <c r="Y865" s="14">
        <f t="shared" si="112"/>
        <v>0</v>
      </c>
      <c r="Z865" s="14">
        <f t="shared" si="113"/>
        <v>0</v>
      </c>
      <c r="AA865" s="14">
        <f t="shared" si="106"/>
        <v>0</v>
      </c>
      <c r="AB865" s="14">
        <f t="shared" si="107"/>
        <v>0</v>
      </c>
    </row>
    <row r="866" spans="1:28" ht="38.25">
      <c r="A866" s="18" t="s">
        <v>1932</v>
      </c>
      <c r="B866" s="18" t="s">
        <v>2255</v>
      </c>
      <c r="C866" s="30"/>
      <c r="D866" s="14">
        <v>1213</v>
      </c>
      <c r="E866" s="14" t="s">
        <v>2048</v>
      </c>
      <c r="F866" s="14" t="s">
        <v>1718</v>
      </c>
      <c r="G866" s="14" t="s">
        <v>1719</v>
      </c>
      <c r="H866" s="14" t="s">
        <v>1720</v>
      </c>
      <c r="I866" s="14" t="s">
        <v>1384</v>
      </c>
      <c r="J866" s="14" t="s">
        <v>408</v>
      </c>
      <c r="K866" s="14" t="s">
        <v>409</v>
      </c>
      <c r="L866" s="14" t="s">
        <v>1657</v>
      </c>
      <c r="N866" s="14">
        <v>25</v>
      </c>
      <c r="O866" s="14" t="s">
        <v>1415</v>
      </c>
      <c r="P866" s="14" t="s">
        <v>2038</v>
      </c>
      <c r="S866" s="14">
        <v>1</v>
      </c>
      <c r="T866" s="14" t="s">
        <v>1654</v>
      </c>
      <c r="U866" s="14">
        <f t="shared" si="108"/>
      </c>
      <c r="V866" s="14">
        <f t="shared" si="109"/>
        <v>1</v>
      </c>
      <c r="W866" s="14">
        <f t="shared" si="110"/>
        <v>0</v>
      </c>
      <c r="X866" s="14">
        <f t="shared" si="111"/>
        <v>0</v>
      </c>
      <c r="Y866" s="14">
        <f t="shared" si="112"/>
        <v>0</v>
      </c>
      <c r="Z866" s="14">
        <f t="shared" si="113"/>
        <v>0</v>
      </c>
      <c r="AA866" s="14">
        <f t="shared" si="106"/>
        <v>0</v>
      </c>
      <c r="AB866" s="14">
        <f t="shared" si="107"/>
        <v>0</v>
      </c>
    </row>
    <row r="867" spans="1:28" ht="38.25">
      <c r="A867" s="18" t="s">
        <v>1932</v>
      </c>
      <c r="B867" s="18" t="s">
        <v>2255</v>
      </c>
      <c r="C867" s="30"/>
      <c r="D867" s="14">
        <v>1220</v>
      </c>
      <c r="E867" s="14" t="s">
        <v>2048</v>
      </c>
      <c r="F867" s="14" t="s">
        <v>791</v>
      </c>
      <c r="G867" s="14" t="s">
        <v>1957</v>
      </c>
      <c r="H867" s="14" t="s">
        <v>107</v>
      </c>
      <c r="I867" s="14" t="s">
        <v>1384</v>
      </c>
      <c r="J867" s="14" t="s">
        <v>408</v>
      </c>
      <c r="K867" s="14" t="s">
        <v>409</v>
      </c>
      <c r="L867" s="14" t="s">
        <v>1657</v>
      </c>
      <c r="N867" s="14">
        <v>25</v>
      </c>
      <c r="O867" s="14" t="s">
        <v>1415</v>
      </c>
      <c r="P867" s="14" t="s">
        <v>2038</v>
      </c>
      <c r="S867" s="14">
        <v>1</v>
      </c>
      <c r="T867" s="14" t="s">
        <v>1654</v>
      </c>
      <c r="U867" s="14">
        <f t="shared" si="108"/>
      </c>
      <c r="V867" s="14">
        <f t="shared" si="109"/>
        <v>1</v>
      </c>
      <c r="W867" s="14">
        <f t="shared" si="110"/>
        <v>0</v>
      </c>
      <c r="X867" s="14">
        <f t="shared" si="111"/>
        <v>0</v>
      </c>
      <c r="Y867" s="14">
        <f t="shared" si="112"/>
        <v>0</v>
      </c>
      <c r="Z867" s="14">
        <f t="shared" si="113"/>
        <v>0</v>
      </c>
      <c r="AA867" s="14">
        <f t="shared" si="106"/>
        <v>0</v>
      </c>
      <c r="AB867" s="14">
        <f t="shared" si="107"/>
        <v>0</v>
      </c>
    </row>
    <row r="868" spans="1:28" ht="38.25">
      <c r="A868" s="18" t="s">
        <v>1932</v>
      </c>
      <c r="B868" s="18" t="s">
        <v>2255</v>
      </c>
      <c r="C868" s="30"/>
      <c r="D868" s="14">
        <v>1275</v>
      </c>
      <c r="E868" s="14" t="s">
        <v>2048</v>
      </c>
      <c r="F868" s="14" t="s">
        <v>2052</v>
      </c>
      <c r="G868" s="14" t="s">
        <v>658</v>
      </c>
      <c r="H868" s="14" t="s">
        <v>1940</v>
      </c>
      <c r="I868" s="14" t="s">
        <v>1384</v>
      </c>
      <c r="J868" s="14" t="s">
        <v>408</v>
      </c>
      <c r="K868" s="14" t="s">
        <v>409</v>
      </c>
      <c r="L868" s="14" t="s">
        <v>1657</v>
      </c>
      <c r="N868" s="14">
        <v>25</v>
      </c>
      <c r="O868" s="14" t="s">
        <v>1415</v>
      </c>
      <c r="P868" s="14" t="s">
        <v>630</v>
      </c>
      <c r="S868" s="14">
        <v>1</v>
      </c>
      <c r="T868" s="14" t="s">
        <v>1654</v>
      </c>
      <c r="U868" s="14">
        <f t="shared" si="108"/>
      </c>
      <c r="V868" s="14">
        <f t="shared" si="109"/>
        <v>1</v>
      </c>
      <c r="W868" s="14">
        <f t="shared" si="110"/>
        <v>0</v>
      </c>
      <c r="X868" s="14">
        <f t="shared" si="111"/>
        <v>0</v>
      </c>
      <c r="Y868" s="14">
        <f t="shared" si="112"/>
        <v>0</v>
      </c>
      <c r="Z868" s="14">
        <f t="shared" si="113"/>
        <v>0</v>
      </c>
      <c r="AA868" s="14">
        <f t="shared" si="106"/>
        <v>0</v>
      </c>
      <c r="AB868" s="14">
        <f t="shared" si="107"/>
        <v>0</v>
      </c>
    </row>
    <row r="869" spans="1:28" ht="38.25">
      <c r="A869" s="18" t="s">
        <v>1932</v>
      </c>
      <c r="B869" s="18" t="s">
        <v>2255</v>
      </c>
      <c r="C869" s="30"/>
      <c r="D869" s="14">
        <v>1288</v>
      </c>
      <c r="E869" s="14" t="s">
        <v>2048</v>
      </c>
      <c r="F869" s="14" t="s">
        <v>1218</v>
      </c>
      <c r="G869" s="14" t="s">
        <v>1848</v>
      </c>
      <c r="H869" s="14" t="s">
        <v>1956</v>
      </c>
      <c r="I869" s="14" t="s">
        <v>1384</v>
      </c>
      <c r="J869" s="14" t="s">
        <v>408</v>
      </c>
      <c r="K869" s="14" t="s">
        <v>409</v>
      </c>
      <c r="L869" s="14" t="s">
        <v>1657</v>
      </c>
      <c r="N869" s="14">
        <v>25</v>
      </c>
      <c r="O869" s="14" t="s">
        <v>1415</v>
      </c>
      <c r="P869" s="14" t="s">
        <v>2038</v>
      </c>
      <c r="S869" s="14">
        <v>1</v>
      </c>
      <c r="T869" s="14" t="s">
        <v>1654</v>
      </c>
      <c r="U869" s="14">
        <f t="shared" si="108"/>
      </c>
      <c r="V869" s="14">
        <f t="shared" si="109"/>
        <v>1</v>
      </c>
      <c r="W869" s="14">
        <f t="shared" si="110"/>
        <v>0</v>
      </c>
      <c r="X869" s="14">
        <f t="shared" si="111"/>
        <v>0</v>
      </c>
      <c r="Y869" s="14">
        <f t="shared" si="112"/>
        <v>0</v>
      </c>
      <c r="Z869" s="14">
        <f t="shared" si="113"/>
        <v>0</v>
      </c>
      <c r="AA869" s="14">
        <f t="shared" si="106"/>
        <v>0</v>
      </c>
      <c r="AB869" s="14">
        <f t="shared" si="107"/>
        <v>0</v>
      </c>
    </row>
    <row r="870" spans="1:28" ht="38.25">
      <c r="A870" s="18" t="s">
        <v>1932</v>
      </c>
      <c r="B870" s="18" t="s">
        <v>2255</v>
      </c>
      <c r="C870" s="30"/>
      <c r="D870" s="14">
        <v>1292</v>
      </c>
      <c r="E870" s="14" t="s">
        <v>2048</v>
      </c>
      <c r="F870" s="14" t="s">
        <v>1219</v>
      </c>
      <c r="G870" s="14" t="s">
        <v>223</v>
      </c>
      <c r="H870" s="14" t="s">
        <v>107</v>
      </c>
      <c r="I870" s="14" t="s">
        <v>1384</v>
      </c>
      <c r="J870" s="14" t="s">
        <v>408</v>
      </c>
      <c r="K870" s="14" t="s">
        <v>409</v>
      </c>
      <c r="L870" s="14" t="s">
        <v>1657</v>
      </c>
      <c r="N870" s="14">
        <v>25</v>
      </c>
      <c r="O870" s="14" t="s">
        <v>1415</v>
      </c>
      <c r="P870" s="14" t="s">
        <v>2038</v>
      </c>
      <c r="S870" s="14">
        <v>1</v>
      </c>
      <c r="T870" s="14" t="s">
        <v>1654</v>
      </c>
      <c r="U870" s="14">
        <f t="shared" si="108"/>
      </c>
      <c r="V870" s="14">
        <f t="shared" si="109"/>
        <v>1</v>
      </c>
      <c r="W870" s="14">
        <f t="shared" si="110"/>
        <v>0</v>
      </c>
      <c r="X870" s="14">
        <f t="shared" si="111"/>
        <v>0</v>
      </c>
      <c r="Y870" s="14">
        <f t="shared" si="112"/>
        <v>0</v>
      </c>
      <c r="Z870" s="14">
        <f t="shared" si="113"/>
        <v>0</v>
      </c>
      <c r="AA870" s="14">
        <f t="shared" si="106"/>
        <v>0</v>
      </c>
      <c r="AB870" s="14">
        <f t="shared" si="107"/>
        <v>0</v>
      </c>
    </row>
    <row r="871" spans="1:28" ht="38.25">
      <c r="A871" s="18" t="s">
        <v>1932</v>
      </c>
      <c r="B871" s="18" t="s">
        <v>2255</v>
      </c>
      <c r="C871" s="30"/>
      <c r="D871" s="14">
        <v>2046</v>
      </c>
      <c r="E871" s="14" t="s">
        <v>1904</v>
      </c>
      <c r="F871" s="14" t="s">
        <v>791</v>
      </c>
      <c r="G871" s="14" t="s">
        <v>1957</v>
      </c>
      <c r="H871" s="14" t="s">
        <v>107</v>
      </c>
      <c r="I871" s="14" t="s">
        <v>1384</v>
      </c>
      <c r="J871" s="14" t="s">
        <v>545</v>
      </c>
      <c r="K871" s="14" t="s">
        <v>546</v>
      </c>
      <c r="L871" s="14" t="s">
        <v>1657</v>
      </c>
      <c r="N871" s="14">
        <v>25</v>
      </c>
      <c r="O871" s="14" t="s">
        <v>1415</v>
      </c>
      <c r="P871" s="14" t="s">
        <v>2038</v>
      </c>
      <c r="S871" s="14">
        <v>1</v>
      </c>
      <c r="T871" s="14" t="s">
        <v>1654</v>
      </c>
      <c r="U871" s="14">
        <f t="shared" si="108"/>
      </c>
      <c r="V871" s="14">
        <f t="shared" si="109"/>
        <v>1</v>
      </c>
      <c r="W871" s="14">
        <f t="shared" si="110"/>
        <v>0</v>
      </c>
      <c r="X871" s="14">
        <f t="shared" si="111"/>
        <v>0</v>
      </c>
      <c r="Y871" s="14">
        <f t="shared" si="112"/>
        <v>0</v>
      </c>
      <c r="Z871" s="14">
        <f t="shared" si="113"/>
        <v>0</v>
      </c>
      <c r="AA871" s="14">
        <f t="shared" si="106"/>
        <v>0</v>
      </c>
      <c r="AB871" s="14">
        <f t="shared" si="107"/>
        <v>0</v>
      </c>
    </row>
    <row r="872" spans="1:28" ht="38.25">
      <c r="A872" s="18" t="s">
        <v>1932</v>
      </c>
      <c r="B872" s="18" t="s">
        <v>2255</v>
      </c>
      <c r="C872" s="30"/>
      <c r="D872" s="14">
        <v>2085</v>
      </c>
      <c r="E872" s="14" t="s">
        <v>1904</v>
      </c>
      <c r="F872" s="14" t="s">
        <v>791</v>
      </c>
      <c r="G872" s="14" t="s">
        <v>1957</v>
      </c>
      <c r="H872" s="14" t="s">
        <v>107</v>
      </c>
      <c r="I872" s="14" t="s">
        <v>1384</v>
      </c>
      <c r="J872" s="14" t="s">
        <v>545</v>
      </c>
      <c r="K872" s="14" t="s">
        <v>546</v>
      </c>
      <c r="L872" s="14" t="s">
        <v>1657</v>
      </c>
      <c r="N872" s="14">
        <v>25</v>
      </c>
      <c r="O872" s="14" t="s">
        <v>1415</v>
      </c>
      <c r="P872" s="14" t="s">
        <v>2038</v>
      </c>
      <c r="S872" s="14">
        <v>1</v>
      </c>
      <c r="T872" s="14" t="s">
        <v>1654</v>
      </c>
      <c r="U872" s="14">
        <f t="shared" si="108"/>
      </c>
      <c r="V872" s="14">
        <f t="shared" si="109"/>
        <v>1</v>
      </c>
      <c r="W872" s="14">
        <f t="shared" si="110"/>
        <v>0</v>
      </c>
      <c r="X872" s="14">
        <f t="shared" si="111"/>
        <v>0</v>
      </c>
      <c r="Y872" s="14">
        <f t="shared" si="112"/>
        <v>0</v>
      </c>
      <c r="Z872" s="14">
        <f t="shared" si="113"/>
        <v>0</v>
      </c>
      <c r="AA872" s="14">
        <f t="shared" si="106"/>
        <v>0</v>
      </c>
      <c r="AB872" s="14">
        <f t="shared" si="107"/>
        <v>0</v>
      </c>
    </row>
    <row r="873" spans="1:28" ht="51">
      <c r="A873" s="18" t="s">
        <v>1932</v>
      </c>
      <c r="B873" s="18" t="s">
        <v>2255</v>
      </c>
      <c r="C873" s="30"/>
      <c r="D873" s="14">
        <v>2109</v>
      </c>
      <c r="E873" s="14" t="s">
        <v>1904</v>
      </c>
      <c r="F873" s="14" t="s">
        <v>2052</v>
      </c>
      <c r="G873" s="14" t="s">
        <v>658</v>
      </c>
      <c r="H873" s="14" t="s">
        <v>1940</v>
      </c>
      <c r="I873" s="14" t="s">
        <v>1384</v>
      </c>
      <c r="J873" s="14" t="s">
        <v>2602</v>
      </c>
      <c r="K873" s="14" t="s">
        <v>2603</v>
      </c>
      <c r="L873" s="14" t="s">
        <v>1657</v>
      </c>
      <c r="N873" s="14">
        <v>25</v>
      </c>
      <c r="O873" s="14" t="s">
        <v>1415</v>
      </c>
      <c r="P873" s="14" t="s">
        <v>2038</v>
      </c>
      <c r="S873" s="14">
        <v>1</v>
      </c>
      <c r="T873" s="14" t="s">
        <v>1654</v>
      </c>
      <c r="U873" s="14">
        <f t="shared" si="108"/>
      </c>
      <c r="V873" s="14">
        <f t="shared" si="109"/>
        <v>1</v>
      </c>
      <c r="W873" s="14">
        <f t="shared" si="110"/>
        <v>0</v>
      </c>
      <c r="X873" s="14">
        <f t="shared" si="111"/>
        <v>0</v>
      </c>
      <c r="Y873" s="14">
        <f t="shared" si="112"/>
        <v>0</v>
      </c>
      <c r="Z873" s="14">
        <f t="shared" si="113"/>
        <v>0</v>
      </c>
      <c r="AA873" s="14">
        <f t="shared" si="106"/>
        <v>0</v>
      </c>
      <c r="AB873" s="14">
        <f t="shared" si="107"/>
        <v>0</v>
      </c>
    </row>
    <row r="874" spans="1:28" ht="51">
      <c r="A874" s="18" t="s">
        <v>1932</v>
      </c>
      <c r="B874" s="18" t="s">
        <v>2255</v>
      </c>
      <c r="C874" s="30"/>
      <c r="D874" s="14">
        <v>2110</v>
      </c>
      <c r="E874" s="14" t="s">
        <v>1904</v>
      </c>
      <c r="F874" s="14" t="s">
        <v>657</v>
      </c>
      <c r="G874" s="14" t="s">
        <v>658</v>
      </c>
      <c r="H874" s="14" t="s">
        <v>1954</v>
      </c>
      <c r="I874" s="14" t="s">
        <v>1384</v>
      </c>
      <c r="J874" s="14" t="s">
        <v>2604</v>
      </c>
      <c r="K874" s="14" t="s">
        <v>2603</v>
      </c>
      <c r="L874" s="14" t="s">
        <v>1657</v>
      </c>
      <c r="N874" s="14">
        <v>25</v>
      </c>
      <c r="O874" s="14" t="s">
        <v>1415</v>
      </c>
      <c r="P874" s="14" t="s">
        <v>2038</v>
      </c>
      <c r="S874" s="14">
        <v>1</v>
      </c>
      <c r="T874" s="14" t="s">
        <v>1654</v>
      </c>
      <c r="U874" s="14">
        <f t="shared" si="108"/>
      </c>
      <c r="V874" s="14">
        <f t="shared" si="109"/>
        <v>1</v>
      </c>
      <c r="W874" s="14">
        <f t="shared" si="110"/>
        <v>0</v>
      </c>
      <c r="X874" s="14">
        <f t="shared" si="111"/>
        <v>0</v>
      </c>
      <c r="Y874" s="14">
        <f t="shared" si="112"/>
        <v>0</v>
      </c>
      <c r="Z874" s="14">
        <f t="shared" si="113"/>
        <v>0</v>
      </c>
      <c r="AA874" s="14">
        <f t="shared" si="106"/>
        <v>0</v>
      </c>
      <c r="AB874" s="14">
        <f t="shared" si="107"/>
        <v>0</v>
      </c>
    </row>
    <row r="875" spans="1:28" ht="38.25">
      <c r="A875" s="18" t="s">
        <v>1932</v>
      </c>
      <c r="B875" s="18" t="s">
        <v>2255</v>
      </c>
      <c r="C875" s="30"/>
      <c r="D875" s="14">
        <v>198</v>
      </c>
      <c r="E875" s="14" t="s">
        <v>852</v>
      </c>
      <c r="F875" s="14" t="s">
        <v>60</v>
      </c>
      <c r="G875" s="14"/>
      <c r="H875" s="14"/>
      <c r="I875" s="14" t="s">
        <v>966</v>
      </c>
      <c r="J875" s="14" t="s">
        <v>702</v>
      </c>
      <c r="K875" s="14" t="s">
        <v>703</v>
      </c>
      <c r="L875" s="14" t="s">
        <v>1657</v>
      </c>
      <c r="M875" s="14" t="s">
        <v>1857</v>
      </c>
      <c r="N875" s="14">
        <v>198</v>
      </c>
      <c r="O875" s="14" t="s">
        <v>1415</v>
      </c>
      <c r="P875" s="14" t="s">
        <v>630</v>
      </c>
      <c r="U875" s="14">
        <f t="shared" si="108"/>
      </c>
      <c r="V875" s="14">
        <f t="shared" si="109"/>
        <v>1</v>
      </c>
      <c r="W875" s="14">
        <f t="shared" si="110"/>
        <v>0</v>
      </c>
      <c r="X875" s="14">
        <f t="shared" si="111"/>
        <v>0</v>
      </c>
      <c r="Y875" s="14">
        <f t="shared" si="112"/>
        <v>0</v>
      </c>
      <c r="Z875" s="14">
        <f t="shared" si="113"/>
        <v>0</v>
      </c>
      <c r="AA875" s="14">
        <f t="shared" si="106"/>
        <v>0</v>
      </c>
      <c r="AB875" s="14">
        <f t="shared" si="107"/>
        <v>0</v>
      </c>
    </row>
    <row r="876" spans="1:28" ht="38.25">
      <c r="A876" s="18" t="s">
        <v>1932</v>
      </c>
      <c r="B876" s="18" t="s">
        <v>2255</v>
      </c>
      <c r="C876" s="30"/>
      <c r="D876" s="14">
        <v>1807</v>
      </c>
      <c r="E876" s="14" t="s">
        <v>2016</v>
      </c>
      <c r="F876" s="14" t="s">
        <v>60</v>
      </c>
      <c r="G876" s="14"/>
      <c r="H876" s="14"/>
      <c r="I876" s="14" t="s">
        <v>1384</v>
      </c>
      <c r="J876" s="14" t="s">
        <v>702</v>
      </c>
      <c r="K876" s="14" t="s">
        <v>703</v>
      </c>
      <c r="L876" s="14" t="s">
        <v>1657</v>
      </c>
      <c r="M876" s="14" t="s">
        <v>1857</v>
      </c>
      <c r="N876" s="14">
        <v>198</v>
      </c>
      <c r="O876" s="14" t="s">
        <v>1415</v>
      </c>
      <c r="P876" s="14" t="s">
        <v>630</v>
      </c>
      <c r="U876" s="14">
        <f t="shared" si="108"/>
      </c>
      <c r="V876" s="14">
        <f t="shared" si="109"/>
        <v>1</v>
      </c>
      <c r="W876" s="14">
        <f t="shared" si="110"/>
        <v>0</v>
      </c>
      <c r="X876" s="14">
        <f t="shared" si="111"/>
        <v>0</v>
      </c>
      <c r="Y876" s="14">
        <f t="shared" si="112"/>
        <v>0</v>
      </c>
      <c r="Z876" s="14">
        <f t="shared" si="113"/>
        <v>0</v>
      </c>
      <c r="AA876" s="14">
        <f t="shared" si="106"/>
        <v>0</v>
      </c>
      <c r="AB876" s="14">
        <f t="shared" si="107"/>
        <v>0</v>
      </c>
    </row>
    <row r="877" spans="1:28" ht="38.25">
      <c r="A877" s="18" t="s">
        <v>1932</v>
      </c>
      <c r="B877" s="18" t="s">
        <v>2255</v>
      </c>
      <c r="C877" s="30"/>
      <c r="D877" s="14">
        <v>271</v>
      </c>
      <c r="E877" s="14" t="s">
        <v>883</v>
      </c>
      <c r="F877" s="14" t="s">
        <v>60</v>
      </c>
      <c r="G877" s="14" t="s">
        <v>61</v>
      </c>
      <c r="H877" s="14" t="s">
        <v>1956</v>
      </c>
      <c r="I877" s="14" t="s">
        <v>1384</v>
      </c>
      <c r="J877" s="14" t="s">
        <v>519</v>
      </c>
      <c r="K877" s="14" t="s">
        <v>520</v>
      </c>
      <c r="L877" s="14" t="s">
        <v>1657</v>
      </c>
      <c r="M877" s="14" t="s">
        <v>1857</v>
      </c>
      <c r="N877" s="14">
        <v>271</v>
      </c>
      <c r="O877" s="14" t="s">
        <v>1415</v>
      </c>
      <c r="P877" s="14" t="s">
        <v>630</v>
      </c>
      <c r="U877" s="14">
        <f t="shared" si="108"/>
      </c>
      <c r="V877" s="14">
        <f t="shared" si="109"/>
        <v>1</v>
      </c>
      <c r="W877" s="14">
        <f t="shared" si="110"/>
        <v>0</v>
      </c>
      <c r="X877" s="14">
        <f t="shared" si="111"/>
        <v>0</v>
      </c>
      <c r="Y877" s="14">
        <f t="shared" si="112"/>
        <v>0</v>
      </c>
      <c r="Z877" s="14">
        <f t="shared" si="113"/>
        <v>0</v>
      </c>
      <c r="AA877" s="14">
        <f t="shared" si="106"/>
        <v>0</v>
      </c>
      <c r="AB877" s="14">
        <f t="shared" si="107"/>
        <v>0</v>
      </c>
    </row>
    <row r="878" spans="1:28" ht="25.5">
      <c r="A878" s="18" t="s">
        <v>1932</v>
      </c>
      <c r="B878" s="18" t="s">
        <v>2255</v>
      </c>
      <c r="C878" s="30"/>
      <c r="D878" s="14">
        <v>294</v>
      </c>
      <c r="E878" s="14" t="s">
        <v>521</v>
      </c>
      <c r="F878" s="14" t="s">
        <v>60</v>
      </c>
      <c r="G878" s="14" t="s">
        <v>61</v>
      </c>
      <c r="H878" s="14" t="s">
        <v>1956</v>
      </c>
      <c r="I878" s="14" t="s">
        <v>1384</v>
      </c>
      <c r="J878" s="14" t="s">
        <v>413</v>
      </c>
      <c r="K878" s="14" t="s">
        <v>414</v>
      </c>
      <c r="L878" s="14" t="s">
        <v>1657</v>
      </c>
      <c r="M878" s="14" t="s">
        <v>1857</v>
      </c>
      <c r="N878" s="14">
        <v>271</v>
      </c>
      <c r="O878" s="14" t="s">
        <v>1415</v>
      </c>
      <c r="P878" s="14" t="s">
        <v>630</v>
      </c>
      <c r="U878" s="14">
        <f t="shared" si="108"/>
      </c>
      <c r="V878" s="14">
        <f t="shared" si="109"/>
        <v>1</v>
      </c>
      <c r="W878" s="14">
        <f t="shared" si="110"/>
        <v>0</v>
      </c>
      <c r="X878" s="14">
        <f t="shared" si="111"/>
        <v>0</v>
      </c>
      <c r="Y878" s="14">
        <f t="shared" si="112"/>
        <v>0</v>
      </c>
      <c r="Z878" s="14">
        <f t="shared" si="113"/>
        <v>0</v>
      </c>
      <c r="AA878" s="14">
        <f t="shared" si="106"/>
        <v>0</v>
      </c>
      <c r="AB878" s="14">
        <f t="shared" si="107"/>
        <v>0</v>
      </c>
    </row>
    <row r="879" spans="1:28" ht="25.5">
      <c r="A879" s="18" t="s">
        <v>1932</v>
      </c>
      <c r="B879" s="18" t="s">
        <v>2255</v>
      </c>
      <c r="C879" s="30"/>
      <c r="D879" s="14">
        <v>396</v>
      </c>
      <c r="E879" s="14" t="s">
        <v>1581</v>
      </c>
      <c r="F879" s="14" t="s">
        <v>60</v>
      </c>
      <c r="G879" s="14" t="s">
        <v>61</v>
      </c>
      <c r="H879" s="14" t="s">
        <v>1956</v>
      </c>
      <c r="I879" s="14" t="s">
        <v>1384</v>
      </c>
      <c r="J879" s="14" t="s">
        <v>778</v>
      </c>
      <c r="K879" s="14" t="s">
        <v>779</v>
      </c>
      <c r="L879" s="14" t="s">
        <v>1657</v>
      </c>
      <c r="M879" s="14" t="s">
        <v>1857</v>
      </c>
      <c r="N879" s="14">
        <v>271</v>
      </c>
      <c r="O879" s="14" t="s">
        <v>1415</v>
      </c>
      <c r="P879" s="14" t="s">
        <v>630</v>
      </c>
      <c r="U879" s="14">
        <f t="shared" si="108"/>
      </c>
      <c r="V879" s="14">
        <f t="shared" si="109"/>
        <v>1</v>
      </c>
      <c r="W879" s="14">
        <f t="shared" si="110"/>
        <v>0</v>
      </c>
      <c r="X879" s="14">
        <f t="shared" si="111"/>
        <v>0</v>
      </c>
      <c r="Y879" s="14">
        <f t="shared" si="112"/>
        <v>0</v>
      </c>
      <c r="Z879" s="14">
        <f t="shared" si="113"/>
        <v>0</v>
      </c>
      <c r="AA879" s="14">
        <f t="shared" si="106"/>
        <v>0</v>
      </c>
      <c r="AB879" s="14">
        <f t="shared" si="107"/>
        <v>0</v>
      </c>
    </row>
    <row r="880" spans="1:28" ht="38.25">
      <c r="A880" s="18" t="s">
        <v>1932</v>
      </c>
      <c r="B880" s="18" t="s">
        <v>2255</v>
      </c>
      <c r="C880" s="30"/>
      <c r="D880" s="14">
        <v>1031</v>
      </c>
      <c r="E880" s="14" t="s">
        <v>859</v>
      </c>
      <c r="F880" s="14" t="s">
        <v>60</v>
      </c>
      <c r="G880" s="14" t="s">
        <v>61</v>
      </c>
      <c r="H880" s="14" t="s">
        <v>1956</v>
      </c>
      <c r="I880" s="14" t="s">
        <v>1384</v>
      </c>
      <c r="J880" s="14" t="s">
        <v>863</v>
      </c>
      <c r="K880" s="14" t="s">
        <v>864</v>
      </c>
      <c r="L880" s="14" t="s">
        <v>1657</v>
      </c>
      <c r="M880" s="14" t="s">
        <v>1857</v>
      </c>
      <c r="N880" s="14">
        <v>271</v>
      </c>
      <c r="O880" s="14" t="s">
        <v>1415</v>
      </c>
      <c r="P880" s="14" t="s">
        <v>630</v>
      </c>
      <c r="U880" s="14">
        <f t="shared" si="108"/>
      </c>
      <c r="V880" s="14">
        <f t="shared" si="109"/>
        <v>1</v>
      </c>
      <c r="W880" s="14">
        <f t="shared" si="110"/>
        <v>0</v>
      </c>
      <c r="X880" s="14">
        <f t="shared" si="111"/>
        <v>0</v>
      </c>
      <c r="Y880" s="14">
        <f t="shared" si="112"/>
        <v>0</v>
      </c>
      <c r="Z880" s="14">
        <f t="shared" si="113"/>
        <v>0</v>
      </c>
      <c r="AA880" s="14">
        <f t="shared" si="106"/>
        <v>0</v>
      </c>
      <c r="AB880" s="14">
        <f t="shared" si="107"/>
        <v>0</v>
      </c>
    </row>
    <row r="881" spans="1:28" ht="38.25">
      <c r="A881" s="18" t="s">
        <v>1932</v>
      </c>
      <c r="B881" s="18" t="s">
        <v>2255</v>
      </c>
      <c r="C881" s="30"/>
      <c r="D881" s="14">
        <v>1347</v>
      </c>
      <c r="E881" s="14" t="s">
        <v>2048</v>
      </c>
      <c r="F881" s="14" t="s">
        <v>60</v>
      </c>
      <c r="G881" s="14" t="s">
        <v>61</v>
      </c>
      <c r="H881" s="14" t="s">
        <v>1956</v>
      </c>
      <c r="I881" s="14" t="s">
        <v>1384</v>
      </c>
      <c r="J881" s="14" t="s">
        <v>1525</v>
      </c>
      <c r="K881" s="14" t="s">
        <v>2108</v>
      </c>
      <c r="L881" s="14" t="s">
        <v>1657</v>
      </c>
      <c r="M881" s="14" t="s">
        <v>1857</v>
      </c>
      <c r="N881" s="14">
        <v>271</v>
      </c>
      <c r="O881" s="14" t="s">
        <v>1415</v>
      </c>
      <c r="P881" s="14" t="s">
        <v>630</v>
      </c>
      <c r="U881" s="14">
        <f t="shared" si="108"/>
      </c>
      <c r="V881" s="14">
        <f t="shared" si="109"/>
        <v>1</v>
      </c>
      <c r="W881" s="14">
        <f t="shared" si="110"/>
        <v>0</v>
      </c>
      <c r="X881" s="14">
        <f t="shared" si="111"/>
        <v>0</v>
      </c>
      <c r="Y881" s="14">
        <f t="shared" si="112"/>
        <v>0</v>
      </c>
      <c r="Z881" s="14">
        <f t="shared" si="113"/>
        <v>0</v>
      </c>
      <c r="AA881" s="14">
        <f t="shared" si="106"/>
        <v>0</v>
      </c>
      <c r="AB881" s="14">
        <f t="shared" si="107"/>
        <v>0</v>
      </c>
    </row>
    <row r="882" spans="1:28" ht="38.25">
      <c r="A882" s="18" t="s">
        <v>1932</v>
      </c>
      <c r="B882" s="18" t="s">
        <v>2255</v>
      </c>
      <c r="C882" s="30"/>
      <c r="D882" s="14">
        <v>1623</v>
      </c>
      <c r="E882" s="14" t="s">
        <v>1059</v>
      </c>
      <c r="F882" s="14" t="s">
        <v>60</v>
      </c>
      <c r="G882" s="14" t="s">
        <v>61</v>
      </c>
      <c r="H882" s="14" t="s">
        <v>1956</v>
      </c>
      <c r="I882" s="14" t="s">
        <v>1384</v>
      </c>
      <c r="J882" s="14" t="s">
        <v>1062</v>
      </c>
      <c r="K882" s="14" t="s">
        <v>1063</v>
      </c>
      <c r="L882" s="14" t="s">
        <v>1657</v>
      </c>
      <c r="M882" s="14" t="s">
        <v>1857</v>
      </c>
      <c r="N882" s="14">
        <v>271</v>
      </c>
      <c r="O882" s="14" t="s">
        <v>1415</v>
      </c>
      <c r="P882" s="14" t="s">
        <v>2122</v>
      </c>
      <c r="U882" s="14">
        <f t="shared" si="108"/>
      </c>
      <c r="V882" s="14">
        <f t="shared" si="109"/>
        <v>1</v>
      </c>
      <c r="W882" s="14">
        <f t="shared" si="110"/>
        <v>0</v>
      </c>
      <c r="X882" s="14">
        <f t="shared" si="111"/>
        <v>0</v>
      </c>
      <c r="Y882" s="14">
        <f t="shared" si="112"/>
        <v>0</v>
      </c>
      <c r="Z882" s="14">
        <f t="shared" si="113"/>
        <v>0</v>
      </c>
      <c r="AA882" s="14">
        <f t="shared" si="106"/>
        <v>0</v>
      </c>
      <c r="AB882" s="14">
        <f t="shared" si="107"/>
        <v>0</v>
      </c>
    </row>
    <row r="883" spans="1:28" ht="51">
      <c r="A883" s="18" t="s">
        <v>1932</v>
      </c>
      <c r="B883" s="18" t="s">
        <v>2255</v>
      </c>
      <c r="C883" s="30"/>
      <c r="D883" s="14">
        <v>274</v>
      </c>
      <c r="E883" s="14" t="s">
        <v>521</v>
      </c>
      <c r="F883" s="14" t="s">
        <v>1840</v>
      </c>
      <c r="G883" s="14" t="s">
        <v>1834</v>
      </c>
      <c r="H883" s="14" t="s">
        <v>1228</v>
      </c>
      <c r="I883" s="14" t="s">
        <v>1384</v>
      </c>
      <c r="J883" s="14" t="s">
        <v>524</v>
      </c>
      <c r="K883" s="14" t="s">
        <v>1685</v>
      </c>
      <c r="L883" s="14" t="s">
        <v>1657</v>
      </c>
      <c r="N883" s="14">
        <v>274</v>
      </c>
      <c r="O883" s="14" t="s">
        <v>1415</v>
      </c>
      <c r="P883" s="14" t="s">
        <v>631</v>
      </c>
      <c r="S883" s="14">
        <v>1</v>
      </c>
      <c r="T883" s="14" t="s">
        <v>1654</v>
      </c>
      <c r="U883" s="14">
        <f t="shared" si="108"/>
      </c>
      <c r="V883" s="14">
        <f t="shared" si="109"/>
        <v>1</v>
      </c>
      <c r="W883" s="14">
        <f t="shared" si="110"/>
        <v>0</v>
      </c>
      <c r="X883" s="14">
        <f t="shared" si="111"/>
        <v>0</v>
      </c>
      <c r="Y883" s="14">
        <f t="shared" si="112"/>
        <v>0</v>
      </c>
      <c r="Z883" s="14">
        <f t="shared" si="113"/>
        <v>0</v>
      </c>
      <c r="AA883" s="14">
        <f t="shared" si="106"/>
        <v>0</v>
      </c>
      <c r="AB883" s="14">
        <f t="shared" si="107"/>
        <v>0</v>
      </c>
    </row>
    <row r="884" spans="1:28" ht="76.5">
      <c r="A884" s="18" t="s">
        <v>1932</v>
      </c>
      <c r="B884" s="18" t="s">
        <v>2255</v>
      </c>
      <c r="C884" s="30"/>
      <c r="D884" s="14">
        <v>708</v>
      </c>
      <c r="E884" s="14" t="s">
        <v>1672</v>
      </c>
      <c r="F884" s="14" t="s">
        <v>1025</v>
      </c>
      <c r="G884" s="14" t="s">
        <v>1026</v>
      </c>
      <c r="H884" s="14" t="s">
        <v>1834</v>
      </c>
      <c r="I884" s="14" t="s">
        <v>1384</v>
      </c>
      <c r="J884" s="14" t="s">
        <v>1673</v>
      </c>
      <c r="K884" s="14" t="s">
        <v>1674</v>
      </c>
      <c r="L884" s="14" t="s">
        <v>1657</v>
      </c>
      <c r="N884" s="14">
        <v>274</v>
      </c>
      <c r="O884" s="14" t="s">
        <v>1415</v>
      </c>
      <c r="P884" s="14" t="s">
        <v>2036</v>
      </c>
      <c r="S884" s="14">
        <v>1</v>
      </c>
      <c r="T884" s="14" t="s">
        <v>1654</v>
      </c>
      <c r="U884" s="14">
        <f t="shared" si="108"/>
      </c>
      <c r="V884" s="14">
        <f t="shared" si="109"/>
        <v>1</v>
      </c>
      <c r="W884" s="14">
        <f t="shared" si="110"/>
        <v>0</v>
      </c>
      <c r="X884" s="14">
        <f t="shared" si="111"/>
        <v>0</v>
      </c>
      <c r="Y884" s="14">
        <f t="shared" si="112"/>
        <v>0</v>
      </c>
      <c r="Z884" s="14">
        <f t="shared" si="113"/>
        <v>0</v>
      </c>
      <c r="AA884" s="14">
        <f t="shared" si="106"/>
        <v>0</v>
      </c>
      <c r="AB884" s="14">
        <f t="shared" si="107"/>
        <v>0</v>
      </c>
    </row>
    <row r="885" spans="1:28" ht="229.5">
      <c r="A885" s="18" t="s">
        <v>1932</v>
      </c>
      <c r="B885" s="18" t="s">
        <v>2255</v>
      </c>
      <c r="C885" s="30"/>
      <c r="D885" s="14">
        <v>1663</v>
      </c>
      <c r="E885" s="14" t="s">
        <v>405</v>
      </c>
      <c r="F885" s="14" t="s">
        <v>1025</v>
      </c>
      <c r="G885" s="14" t="s">
        <v>1026</v>
      </c>
      <c r="H885" s="14" t="s">
        <v>1834</v>
      </c>
      <c r="I885" s="14" t="s">
        <v>1384</v>
      </c>
      <c r="J885" s="14" t="s">
        <v>1127</v>
      </c>
      <c r="K885" s="14" t="s">
        <v>1128</v>
      </c>
      <c r="L885" s="14" t="s">
        <v>1657</v>
      </c>
      <c r="N885" s="14">
        <v>274</v>
      </c>
      <c r="O885" s="14" t="s">
        <v>1961</v>
      </c>
      <c r="P885" s="14" t="s">
        <v>2037</v>
      </c>
      <c r="S885" s="14">
        <v>1</v>
      </c>
      <c r="T885" s="14" t="s">
        <v>1654</v>
      </c>
      <c r="U885" s="14">
        <f t="shared" si="108"/>
      </c>
      <c r="V885" s="14">
        <f t="shared" si="109"/>
        <v>1</v>
      </c>
      <c r="W885" s="14">
        <f t="shared" si="110"/>
        <v>0</v>
      </c>
      <c r="X885" s="14">
        <f t="shared" si="111"/>
        <v>0</v>
      </c>
      <c r="Y885" s="14">
        <f t="shared" si="112"/>
        <v>0</v>
      </c>
      <c r="Z885" s="14">
        <f t="shared" si="113"/>
        <v>0</v>
      </c>
      <c r="AA885" s="14">
        <f t="shared" si="106"/>
        <v>0</v>
      </c>
      <c r="AB885" s="14">
        <f t="shared" si="107"/>
        <v>0</v>
      </c>
    </row>
    <row r="886" spans="1:28" ht="38.25">
      <c r="A886" s="18" t="s">
        <v>1932</v>
      </c>
      <c r="B886" s="18" t="s">
        <v>2255</v>
      </c>
      <c r="C886" s="30"/>
      <c r="D886" s="14">
        <v>476</v>
      </c>
      <c r="E886" s="14" t="s">
        <v>990</v>
      </c>
      <c r="F886" s="14" t="s">
        <v>1675</v>
      </c>
      <c r="G886" s="14"/>
      <c r="H886" s="14"/>
      <c r="I886" s="14" t="s">
        <v>1384</v>
      </c>
      <c r="J886" s="14" t="s">
        <v>1676</v>
      </c>
      <c r="K886" s="14" t="s">
        <v>1677</v>
      </c>
      <c r="L886" s="14" t="s">
        <v>1657</v>
      </c>
      <c r="N886" s="14">
        <v>476</v>
      </c>
      <c r="O886" s="14" t="s">
        <v>1415</v>
      </c>
      <c r="P886" s="14" t="s">
        <v>630</v>
      </c>
      <c r="S886" s="14">
        <v>1</v>
      </c>
      <c r="T886" s="14" t="s">
        <v>1654</v>
      </c>
      <c r="U886" s="14">
        <f t="shared" si="108"/>
      </c>
      <c r="V886" s="14">
        <f t="shared" si="109"/>
        <v>1</v>
      </c>
      <c r="W886" s="14">
        <f t="shared" si="110"/>
        <v>0</v>
      </c>
      <c r="X886" s="14">
        <f t="shared" si="111"/>
        <v>0</v>
      </c>
      <c r="Y886" s="14">
        <f t="shared" si="112"/>
        <v>0</v>
      </c>
      <c r="Z886" s="14">
        <f t="shared" si="113"/>
        <v>0</v>
      </c>
      <c r="AA886" s="14">
        <f t="shared" si="106"/>
        <v>0</v>
      </c>
      <c r="AB886" s="14">
        <f t="shared" si="107"/>
        <v>0</v>
      </c>
    </row>
    <row r="887" spans="1:28" ht="38.25">
      <c r="A887" s="18" t="s">
        <v>1932</v>
      </c>
      <c r="B887" s="18" t="s">
        <v>2255</v>
      </c>
      <c r="C887" s="30"/>
      <c r="D887" s="14">
        <v>497</v>
      </c>
      <c r="E887" s="14" t="s">
        <v>990</v>
      </c>
      <c r="F887" s="14" t="s">
        <v>1675</v>
      </c>
      <c r="G887" s="14"/>
      <c r="H887" s="14"/>
      <c r="I887" s="14" t="s">
        <v>1384</v>
      </c>
      <c r="J887" s="14" t="s">
        <v>1676</v>
      </c>
      <c r="K887" s="14" t="s">
        <v>1677</v>
      </c>
      <c r="L887" s="14" t="s">
        <v>1657</v>
      </c>
      <c r="N887" s="14">
        <v>476</v>
      </c>
      <c r="O887" s="14" t="s">
        <v>1415</v>
      </c>
      <c r="P887" s="14" t="s">
        <v>1442</v>
      </c>
      <c r="S887" s="14">
        <v>1</v>
      </c>
      <c r="T887" s="14" t="s">
        <v>1654</v>
      </c>
      <c r="U887" s="14">
        <f t="shared" si="108"/>
      </c>
      <c r="V887" s="14">
        <f t="shared" si="109"/>
        <v>1</v>
      </c>
      <c r="W887" s="14">
        <f t="shared" si="110"/>
        <v>0</v>
      </c>
      <c r="X887" s="14">
        <f t="shared" si="111"/>
        <v>0</v>
      </c>
      <c r="Y887" s="14">
        <f t="shared" si="112"/>
        <v>0</v>
      </c>
      <c r="Z887" s="14">
        <f t="shared" si="113"/>
        <v>0</v>
      </c>
      <c r="AA887" s="14">
        <f t="shared" si="106"/>
        <v>0</v>
      </c>
      <c r="AB887" s="14">
        <f t="shared" si="107"/>
        <v>0</v>
      </c>
    </row>
    <row r="888" spans="1:28" ht="63.75">
      <c r="A888" s="18" t="s">
        <v>1932</v>
      </c>
      <c r="B888" s="18" t="s">
        <v>2255</v>
      </c>
      <c r="C888" s="30"/>
      <c r="D888" s="14">
        <v>549</v>
      </c>
      <c r="E888" s="14" t="s">
        <v>1897</v>
      </c>
      <c r="F888" s="14" t="s">
        <v>234</v>
      </c>
      <c r="G888" s="14" t="s">
        <v>238</v>
      </c>
      <c r="H888" s="14" t="s">
        <v>1844</v>
      </c>
      <c r="I888" s="14" t="s">
        <v>1384</v>
      </c>
      <c r="J888" s="14" t="s">
        <v>827</v>
      </c>
      <c r="K888" s="14" t="s">
        <v>1898</v>
      </c>
      <c r="L888" s="14" t="s">
        <v>1657</v>
      </c>
      <c r="N888" s="14">
        <v>549</v>
      </c>
      <c r="O888" s="14" t="s">
        <v>1415</v>
      </c>
      <c r="P888" s="14" t="s">
        <v>630</v>
      </c>
      <c r="U888" s="14">
        <f t="shared" si="108"/>
      </c>
      <c r="V888" s="14">
        <f t="shared" si="109"/>
        <v>1</v>
      </c>
      <c r="W888" s="14">
        <f t="shared" si="110"/>
        <v>0</v>
      </c>
      <c r="X888" s="14">
        <f t="shared" si="111"/>
        <v>0</v>
      </c>
      <c r="Y888" s="14">
        <f t="shared" si="112"/>
        <v>0</v>
      </c>
      <c r="Z888" s="14">
        <f t="shared" si="113"/>
        <v>0</v>
      </c>
      <c r="AA888" s="14">
        <f t="shared" si="106"/>
        <v>0</v>
      </c>
      <c r="AB888" s="14">
        <f t="shared" si="107"/>
        <v>0</v>
      </c>
    </row>
    <row r="889" spans="1:28" ht="63.75">
      <c r="A889" s="18" t="s">
        <v>1932</v>
      </c>
      <c r="B889" s="18" t="s">
        <v>2255</v>
      </c>
      <c r="C889" s="30"/>
      <c r="D889" s="14">
        <v>593</v>
      </c>
      <c r="E889" s="14" t="s">
        <v>1897</v>
      </c>
      <c r="F889" s="14" t="s">
        <v>234</v>
      </c>
      <c r="G889" s="14" t="s">
        <v>238</v>
      </c>
      <c r="H889" s="14" t="s">
        <v>1844</v>
      </c>
      <c r="I889" s="14" t="s">
        <v>1384</v>
      </c>
      <c r="J889" s="14" t="s">
        <v>827</v>
      </c>
      <c r="K889" s="14" t="s">
        <v>1898</v>
      </c>
      <c r="L889" s="14" t="s">
        <v>1657</v>
      </c>
      <c r="N889" s="14">
        <v>549</v>
      </c>
      <c r="O889" s="14" t="s">
        <v>1415</v>
      </c>
      <c r="P889" s="14" t="s">
        <v>630</v>
      </c>
      <c r="U889" s="14">
        <f t="shared" si="108"/>
      </c>
      <c r="V889" s="14">
        <f t="shared" si="109"/>
        <v>1</v>
      </c>
      <c r="W889" s="14">
        <f t="shared" si="110"/>
        <v>0</v>
      </c>
      <c r="X889" s="14">
        <f t="shared" si="111"/>
        <v>0</v>
      </c>
      <c r="Y889" s="14">
        <f t="shared" si="112"/>
        <v>0</v>
      </c>
      <c r="Z889" s="14">
        <f t="shared" si="113"/>
        <v>0</v>
      </c>
      <c r="AA889" s="14">
        <f t="shared" si="106"/>
        <v>0</v>
      </c>
      <c r="AB889" s="14">
        <f t="shared" si="107"/>
        <v>0</v>
      </c>
    </row>
    <row r="890" spans="1:28" ht="102">
      <c r="A890" s="18" t="s">
        <v>1932</v>
      </c>
      <c r="B890" s="18" t="s">
        <v>2255</v>
      </c>
      <c r="C890" s="30"/>
      <c r="D890" s="14">
        <v>602</v>
      </c>
      <c r="E890" s="14" t="s">
        <v>47</v>
      </c>
      <c r="F890" s="14" t="s">
        <v>1718</v>
      </c>
      <c r="G890" s="14" t="s">
        <v>1719</v>
      </c>
      <c r="H890" s="14" t="s">
        <v>1949</v>
      </c>
      <c r="I890" s="14" t="s">
        <v>1384</v>
      </c>
      <c r="J890" s="14" t="s">
        <v>48</v>
      </c>
      <c r="K890" s="14" t="s">
        <v>49</v>
      </c>
      <c r="L890" s="14" t="s">
        <v>1657</v>
      </c>
      <c r="N890" s="14">
        <v>602</v>
      </c>
      <c r="O890" s="14" t="s">
        <v>1415</v>
      </c>
      <c r="P890" s="14" t="s">
        <v>630</v>
      </c>
      <c r="U890" s="14">
        <f t="shared" si="108"/>
      </c>
      <c r="V890" s="14">
        <f t="shared" si="109"/>
        <v>1</v>
      </c>
      <c r="W890" s="14">
        <f t="shared" si="110"/>
        <v>0</v>
      </c>
      <c r="X890" s="14">
        <f t="shared" si="111"/>
        <v>0</v>
      </c>
      <c r="Y890" s="14">
        <f t="shared" si="112"/>
        <v>0</v>
      </c>
      <c r="Z890" s="14">
        <f t="shared" si="113"/>
        <v>0</v>
      </c>
      <c r="AA890" s="14">
        <f t="shared" si="106"/>
        <v>0</v>
      </c>
      <c r="AB890" s="14">
        <f t="shared" si="107"/>
        <v>0</v>
      </c>
    </row>
    <row r="891" spans="1:28" ht="102">
      <c r="A891" s="18" t="s">
        <v>1932</v>
      </c>
      <c r="B891" s="18" t="s">
        <v>2255</v>
      </c>
      <c r="C891" s="30"/>
      <c r="D891" s="14">
        <v>621</v>
      </c>
      <c r="E891" s="14" t="s">
        <v>47</v>
      </c>
      <c r="F891" s="14" t="s">
        <v>1718</v>
      </c>
      <c r="G891" s="14" t="s">
        <v>1719</v>
      </c>
      <c r="H891" s="14" t="s">
        <v>1949</v>
      </c>
      <c r="I891" s="14" t="s">
        <v>1384</v>
      </c>
      <c r="J891" s="14" t="s">
        <v>48</v>
      </c>
      <c r="K891" s="14" t="s">
        <v>49</v>
      </c>
      <c r="L891" s="14" t="s">
        <v>1657</v>
      </c>
      <c r="N891" s="14">
        <v>602</v>
      </c>
      <c r="O891" s="14" t="s">
        <v>1415</v>
      </c>
      <c r="P891" s="14" t="s">
        <v>2038</v>
      </c>
      <c r="U891" s="14">
        <f t="shared" si="108"/>
      </c>
      <c r="V891" s="14">
        <f t="shared" si="109"/>
        <v>1</v>
      </c>
      <c r="W891" s="14">
        <f t="shared" si="110"/>
        <v>0</v>
      </c>
      <c r="X891" s="14">
        <f t="shared" si="111"/>
        <v>0</v>
      </c>
      <c r="Y891" s="14">
        <f t="shared" si="112"/>
        <v>0</v>
      </c>
      <c r="Z891" s="14">
        <f t="shared" si="113"/>
        <v>0</v>
      </c>
      <c r="AA891" s="14">
        <f t="shared" si="106"/>
        <v>0</v>
      </c>
      <c r="AB891" s="14">
        <f t="shared" si="107"/>
        <v>0</v>
      </c>
    </row>
    <row r="892" spans="1:28" ht="25.5">
      <c r="A892" s="18" t="s">
        <v>1932</v>
      </c>
      <c r="B892" s="18" t="s">
        <v>2255</v>
      </c>
      <c r="C892" s="30"/>
      <c r="D892" s="14">
        <v>1215</v>
      </c>
      <c r="E892" s="14" t="s">
        <v>2048</v>
      </c>
      <c r="F892" s="14" t="s">
        <v>1718</v>
      </c>
      <c r="G892" s="14" t="s">
        <v>1957</v>
      </c>
      <c r="H892" s="14" t="s">
        <v>1836</v>
      </c>
      <c r="I892" s="14" t="s">
        <v>1384</v>
      </c>
      <c r="J892" s="14" t="s">
        <v>408</v>
      </c>
      <c r="K892" s="14" t="s">
        <v>409</v>
      </c>
      <c r="L892" s="14" t="s">
        <v>1657</v>
      </c>
      <c r="N892" s="14">
        <v>602</v>
      </c>
      <c r="O892" s="14" t="s">
        <v>1415</v>
      </c>
      <c r="P892" s="14" t="s">
        <v>2038</v>
      </c>
      <c r="U892" s="14">
        <f t="shared" si="108"/>
      </c>
      <c r="V892" s="14">
        <f t="shared" si="109"/>
        <v>1</v>
      </c>
      <c r="W892" s="14">
        <f t="shared" si="110"/>
        <v>0</v>
      </c>
      <c r="X892" s="14">
        <f t="shared" si="111"/>
        <v>0</v>
      </c>
      <c r="Y892" s="14">
        <f t="shared" si="112"/>
        <v>0</v>
      </c>
      <c r="Z892" s="14">
        <f t="shared" si="113"/>
        <v>0</v>
      </c>
      <c r="AA892" s="14">
        <f aca="true" t="shared" si="114" ref="AA892:AA949">IF(OR(U892="easy",OR(U892="medium",U892="hard")),1,0)</f>
        <v>0</v>
      </c>
      <c r="AB892" s="14">
        <f aca="true" t="shared" si="115" ref="AB892:AB955">IF(SUM(V892:AA892)=0,1,0)</f>
        <v>0</v>
      </c>
    </row>
    <row r="893" spans="1:28" ht="25.5">
      <c r="A893" s="18" t="s">
        <v>1932</v>
      </c>
      <c r="B893" s="18" t="s">
        <v>2255</v>
      </c>
      <c r="C893" s="30"/>
      <c r="D893" s="14">
        <v>2045</v>
      </c>
      <c r="E893" s="14" t="s">
        <v>1904</v>
      </c>
      <c r="F893" s="14" t="s">
        <v>1718</v>
      </c>
      <c r="G893" s="14" t="s">
        <v>1957</v>
      </c>
      <c r="H893" s="14" t="s">
        <v>1836</v>
      </c>
      <c r="I893" s="14" t="s">
        <v>1384</v>
      </c>
      <c r="J893" s="14" t="s">
        <v>545</v>
      </c>
      <c r="K893" s="14" t="s">
        <v>546</v>
      </c>
      <c r="L893" s="14" t="s">
        <v>1657</v>
      </c>
      <c r="N893" s="14">
        <v>602</v>
      </c>
      <c r="O893" s="14" t="s">
        <v>1415</v>
      </c>
      <c r="P893" s="14" t="s">
        <v>1198</v>
      </c>
      <c r="U893" s="14">
        <f t="shared" si="108"/>
      </c>
      <c r="V893" s="14">
        <f t="shared" si="109"/>
        <v>1</v>
      </c>
      <c r="W893" s="14">
        <f t="shared" si="110"/>
        <v>0</v>
      </c>
      <c r="X893" s="14">
        <f t="shared" si="111"/>
        <v>0</v>
      </c>
      <c r="Y893" s="14">
        <f t="shared" si="112"/>
        <v>0</v>
      </c>
      <c r="Z893" s="14">
        <f t="shared" si="113"/>
        <v>0</v>
      </c>
      <c r="AA893" s="14">
        <f t="shared" si="114"/>
        <v>0</v>
      </c>
      <c r="AB893" s="14">
        <f t="shared" si="115"/>
        <v>0</v>
      </c>
    </row>
    <row r="894" spans="1:28" ht="25.5">
      <c r="A894" s="18" t="s">
        <v>1932</v>
      </c>
      <c r="B894" s="18" t="s">
        <v>2255</v>
      </c>
      <c r="C894" s="30"/>
      <c r="D894" s="14">
        <v>2084</v>
      </c>
      <c r="E894" s="14" t="s">
        <v>1904</v>
      </c>
      <c r="F894" s="14" t="s">
        <v>1718</v>
      </c>
      <c r="G894" s="14" t="s">
        <v>1957</v>
      </c>
      <c r="H894" s="14" t="s">
        <v>1836</v>
      </c>
      <c r="I894" s="14" t="s">
        <v>1384</v>
      </c>
      <c r="J894" s="14" t="s">
        <v>545</v>
      </c>
      <c r="K894" s="14" t="s">
        <v>546</v>
      </c>
      <c r="L894" s="14" t="s">
        <v>1657</v>
      </c>
      <c r="N894" s="14">
        <v>602</v>
      </c>
      <c r="O894" s="14" t="s">
        <v>1415</v>
      </c>
      <c r="P894" s="14" t="s">
        <v>2038</v>
      </c>
      <c r="U894" s="14">
        <f t="shared" si="108"/>
      </c>
      <c r="V894" s="14">
        <f t="shared" si="109"/>
        <v>1</v>
      </c>
      <c r="W894" s="14">
        <f t="shared" si="110"/>
        <v>0</v>
      </c>
      <c r="X894" s="14">
        <f t="shared" si="111"/>
        <v>0</v>
      </c>
      <c r="Y894" s="14">
        <f t="shared" si="112"/>
        <v>0</v>
      </c>
      <c r="Z894" s="14">
        <f t="shared" si="113"/>
        <v>0</v>
      </c>
      <c r="AA894" s="14">
        <f t="shared" si="114"/>
        <v>0</v>
      </c>
      <c r="AB894" s="14">
        <f t="shared" si="115"/>
        <v>0</v>
      </c>
    </row>
    <row r="895" spans="1:28" ht="127.5">
      <c r="A895" s="18" t="s">
        <v>1932</v>
      </c>
      <c r="B895" s="18" t="s">
        <v>2255</v>
      </c>
      <c r="C895" s="30"/>
      <c r="D895" s="14">
        <v>603</v>
      </c>
      <c r="E895" s="14" t="s">
        <v>47</v>
      </c>
      <c r="F895" s="14" t="s">
        <v>1718</v>
      </c>
      <c r="G895" s="14" t="s">
        <v>1719</v>
      </c>
      <c r="H895" s="14" t="s">
        <v>107</v>
      </c>
      <c r="I895" s="14" t="s">
        <v>1384</v>
      </c>
      <c r="J895" s="14" t="s">
        <v>50</v>
      </c>
      <c r="K895" s="14" t="s">
        <v>51</v>
      </c>
      <c r="L895" s="14" t="s">
        <v>1657</v>
      </c>
      <c r="N895" s="14">
        <v>603</v>
      </c>
      <c r="O895" s="14" t="s">
        <v>1415</v>
      </c>
      <c r="P895" s="14" t="s">
        <v>630</v>
      </c>
      <c r="U895" s="14">
        <f t="shared" si="108"/>
      </c>
      <c r="V895" s="14">
        <f t="shared" si="109"/>
        <v>1</v>
      </c>
      <c r="W895" s="14">
        <f t="shared" si="110"/>
        <v>0</v>
      </c>
      <c r="X895" s="14">
        <f t="shared" si="111"/>
        <v>0</v>
      </c>
      <c r="Y895" s="14">
        <f t="shared" si="112"/>
        <v>0</v>
      </c>
      <c r="Z895" s="14">
        <f t="shared" si="113"/>
        <v>0</v>
      </c>
      <c r="AA895" s="14">
        <f t="shared" si="114"/>
        <v>0</v>
      </c>
      <c r="AB895" s="14">
        <f t="shared" si="115"/>
        <v>0</v>
      </c>
    </row>
    <row r="896" spans="1:28" ht="127.5">
      <c r="A896" s="18" t="s">
        <v>1932</v>
      </c>
      <c r="B896" s="18" t="s">
        <v>2255</v>
      </c>
      <c r="C896" s="30"/>
      <c r="D896" s="14">
        <v>622</v>
      </c>
      <c r="E896" s="14" t="s">
        <v>47</v>
      </c>
      <c r="F896" s="14" t="s">
        <v>1718</v>
      </c>
      <c r="G896" s="14" t="s">
        <v>1719</v>
      </c>
      <c r="H896" s="14" t="s">
        <v>107</v>
      </c>
      <c r="I896" s="14" t="s">
        <v>1384</v>
      </c>
      <c r="J896" s="14" t="s">
        <v>50</v>
      </c>
      <c r="K896" s="14" t="s">
        <v>51</v>
      </c>
      <c r="L896" s="14" t="s">
        <v>1657</v>
      </c>
      <c r="N896" s="14">
        <v>603</v>
      </c>
      <c r="O896" s="14" t="s">
        <v>1415</v>
      </c>
      <c r="P896" s="14" t="s">
        <v>2038</v>
      </c>
      <c r="U896" s="14">
        <f t="shared" si="108"/>
      </c>
      <c r="V896" s="14">
        <f t="shared" si="109"/>
        <v>1</v>
      </c>
      <c r="W896" s="14">
        <f t="shared" si="110"/>
        <v>0</v>
      </c>
      <c r="X896" s="14">
        <f t="shared" si="111"/>
        <v>0</v>
      </c>
      <c r="Y896" s="14">
        <f t="shared" si="112"/>
        <v>0</v>
      </c>
      <c r="Z896" s="14">
        <f t="shared" si="113"/>
        <v>0</v>
      </c>
      <c r="AA896" s="14">
        <f t="shared" si="114"/>
        <v>0</v>
      </c>
      <c r="AB896" s="14">
        <f t="shared" si="115"/>
        <v>0</v>
      </c>
    </row>
    <row r="897" spans="1:28" ht="140.25">
      <c r="A897" s="18" t="s">
        <v>1932</v>
      </c>
      <c r="B897" s="18" t="s">
        <v>2255</v>
      </c>
      <c r="C897" s="30"/>
      <c r="D897" s="14">
        <v>605</v>
      </c>
      <c r="E897" s="14" t="s">
        <v>47</v>
      </c>
      <c r="F897" s="14" t="s">
        <v>791</v>
      </c>
      <c r="G897" s="14" t="s">
        <v>1957</v>
      </c>
      <c r="H897" s="14" t="s">
        <v>1228</v>
      </c>
      <c r="I897" s="14" t="s">
        <v>1384</v>
      </c>
      <c r="J897" s="14" t="s">
        <v>31</v>
      </c>
      <c r="K897" s="14" t="s">
        <v>32</v>
      </c>
      <c r="L897" s="14" t="s">
        <v>1657</v>
      </c>
      <c r="N897" s="14">
        <v>605</v>
      </c>
      <c r="O897" s="14" t="s">
        <v>1415</v>
      </c>
      <c r="P897" s="14" t="s">
        <v>2038</v>
      </c>
      <c r="U897" s="14">
        <f t="shared" si="108"/>
      </c>
      <c r="V897" s="14">
        <f t="shared" si="109"/>
        <v>1</v>
      </c>
      <c r="W897" s="14">
        <f t="shared" si="110"/>
        <v>0</v>
      </c>
      <c r="X897" s="14">
        <f t="shared" si="111"/>
        <v>0</v>
      </c>
      <c r="Y897" s="14">
        <f t="shared" si="112"/>
        <v>0</v>
      </c>
      <c r="Z897" s="14">
        <f t="shared" si="113"/>
        <v>0</v>
      </c>
      <c r="AA897" s="14">
        <f t="shared" si="114"/>
        <v>0</v>
      </c>
      <c r="AB897" s="14">
        <f t="shared" si="115"/>
        <v>0</v>
      </c>
    </row>
    <row r="898" spans="1:28" ht="140.25">
      <c r="A898" s="18" t="s">
        <v>1932</v>
      </c>
      <c r="B898" s="18" t="s">
        <v>2255</v>
      </c>
      <c r="C898" s="30"/>
      <c r="D898" s="14">
        <v>624</v>
      </c>
      <c r="E898" s="14" t="s">
        <v>47</v>
      </c>
      <c r="F898" s="14" t="s">
        <v>791</v>
      </c>
      <c r="G898" s="14" t="s">
        <v>1957</v>
      </c>
      <c r="H898" s="14" t="s">
        <v>1228</v>
      </c>
      <c r="I898" s="14" t="s">
        <v>1384</v>
      </c>
      <c r="J898" s="14" t="s">
        <v>31</v>
      </c>
      <c r="K898" s="14" t="s">
        <v>32</v>
      </c>
      <c r="L898" s="14" t="s">
        <v>1657</v>
      </c>
      <c r="N898" s="14">
        <v>605</v>
      </c>
      <c r="O898" s="14" t="s">
        <v>1415</v>
      </c>
      <c r="P898" s="14" t="s">
        <v>2038</v>
      </c>
      <c r="U898" s="14">
        <f aca="true" t="shared" si="116" ref="U898:U949">IF(ISBLANK(A898),IF(ISNUMBER(FIND("hard",LOWER(P898),1)),"hard",IF(ISNUMBER(FIND("medium",LOWER(P898),1)),"medium",IF(ISNUMBER(FIND("easy",LOWER(P898),1)),"easy","Unclassified"))),"")</f>
      </c>
      <c r="V898" s="14">
        <f aca="true" t="shared" si="117" ref="V898:V949">IF($A898="Done",1,0)</f>
        <v>1</v>
      </c>
      <c r="W898" s="14">
        <f aca="true" t="shared" si="118" ref="W898:W949">IF($A898="Submission",1,0)</f>
        <v>0</v>
      </c>
      <c r="X898" s="14">
        <f aca="true" t="shared" si="119" ref="X898:X949">IF($A898="Discussion",1,0)</f>
        <v>0</v>
      </c>
      <c r="Y898" s="14">
        <f aca="true" t="shared" si="120" ref="Y898:Y949">IF($A898="Proposed",1,0)</f>
        <v>0</v>
      </c>
      <c r="Z898" s="14">
        <f aca="true" t="shared" si="121" ref="Z898:Z961">IF(AND(M898="E",SUM(V898:Y898)&lt;1),1,0)</f>
        <v>0</v>
      </c>
      <c r="AA898" s="14">
        <f t="shared" si="114"/>
        <v>0</v>
      </c>
      <c r="AB898" s="14">
        <f t="shared" si="115"/>
        <v>0</v>
      </c>
    </row>
    <row r="899" spans="1:28" ht="51">
      <c r="A899" s="18" t="s">
        <v>1932</v>
      </c>
      <c r="B899" s="18" t="s">
        <v>2255</v>
      </c>
      <c r="C899" s="30"/>
      <c r="D899" s="14">
        <v>684</v>
      </c>
      <c r="E899" s="14" t="s">
        <v>820</v>
      </c>
      <c r="F899" s="14" t="s">
        <v>59</v>
      </c>
      <c r="G899" s="14" t="s">
        <v>58</v>
      </c>
      <c r="H899" s="14" t="s">
        <v>1717</v>
      </c>
      <c r="I899" s="14" t="s">
        <v>1384</v>
      </c>
      <c r="J899" s="14" t="s">
        <v>511</v>
      </c>
      <c r="K899" s="14" t="s">
        <v>510</v>
      </c>
      <c r="L899" s="14" t="s">
        <v>1657</v>
      </c>
      <c r="N899" s="14">
        <v>683</v>
      </c>
      <c r="O899" s="14" t="s">
        <v>1415</v>
      </c>
      <c r="P899" s="14" t="s">
        <v>1185</v>
      </c>
      <c r="U899" s="14">
        <f t="shared" si="116"/>
      </c>
      <c r="V899" s="14">
        <f t="shared" si="117"/>
        <v>1</v>
      </c>
      <c r="W899" s="14">
        <f t="shared" si="118"/>
        <v>0</v>
      </c>
      <c r="X899" s="14">
        <f t="shared" si="119"/>
        <v>0</v>
      </c>
      <c r="Y899" s="14">
        <f t="shared" si="120"/>
        <v>0</v>
      </c>
      <c r="Z899" s="14">
        <f t="shared" si="121"/>
        <v>0</v>
      </c>
      <c r="AA899" s="14">
        <f t="shared" si="114"/>
        <v>0</v>
      </c>
      <c r="AB899" s="14">
        <f t="shared" si="115"/>
        <v>0</v>
      </c>
    </row>
    <row r="900" spans="1:28" ht="38.25">
      <c r="A900" s="18" t="s">
        <v>1932</v>
      </c>
      <c r="B900" s="18" t="s">
        <v>2255</v>
      </c>
      <c r="C900" s="30"/>
      <c r="D900" s="14">
        <v>697</v>
      </c>
      <c r="E900" s="14" t="s">
        <v>516</v>
      </c>
      <c r="F900" s="14" t="s">
        <v>1714</v>
      </c>
      <c r="G900" s="14" t="s">
        <v>1715</v>
      </c>
      <c r="H900" s="14" t="s">
        <v>517</v>
      </c>
      <c r="I900" s="14" t="s">
        <v>1384</v>
      </c>
      <c r="J900" s="14" t="s">
        <v>1767</v>
      </c>
      <c r="K900" s="14" t="s">
        <v>1768</v>
      </c>
      <c r="L900" s="14" t="s">
        <v>1657</v>
      </c>
      <c r="N900" s="14">
        <v>697</v>
      </c>
      <c r="O900" s="14" t="s">
        <v>1415</v>
      </c>
      <c r="P900" s="14" t="s">
        <v>629</v>
      </c>
      <c r="U900" s="14">
        <f t="shared" si="116"/>
      </c>
      <c r="V900" s="14">
        <f t="shared" si="117"/>
        <v>1</v>
      </c>
      <c r="W900" s="14">
        <f t="shared" si="118"/>
        <v>0</v>
      </c>
      <c r="X900" s="14">
        <f t="shared" si="119"/>
        <v>0</v>
      </c>
      <c r="Y900" s="14">
        <f t="shared" si="120"/>
        <v>0</v>
      </c>
      <c r="Z900" s="14">
        <f t="shared" si="121"/>
        <v>0</v>
      </c>
      <c r="AA900" s="14">
        <f t="shared" si="114"/>
        <v>0</v>
      </c>
      <c r="AB900" s="14">
        <f t="shared" si="115"/>
        <v>0</v>
      </c>
    </row>
    <row r="901" spans="1:28" ht="38.25">
      <c r="A901" s="18" t="s">
        <v>1932</v>
      </c>
      <c r="B901" s="18" t="s">
        <v>2255</v>
      </c>
      <c r="C901" s="30"/>
      <c r="D901" s="14">
        <v>705</v>
      </c>
      <c r="E901" s="14" t="s">
        <v>516</v>
      </c>
      <c r="F901" s="14" t="s">
        <v>1714</v>
      </c>
      <c r="G901" s="14" t="s">
        <v>1715</v>
      </c>
      <c r="H901" s="14" t="s">
        <v>517</v>
      </c>
      <c r="I901" s="14" t="s">
        <v>1384</v>
      </c>
      <c r="J901" s="14" t="s">
        <v>1767</v>
      </c>
      <c r="K901" s="14" t="s">
        <v>1768</v>
      </c>
      <c r="L901" s="14" t="s">
        <v>1657</v>
      </c>
      <c r="N901" s="14">
        <v>697</v>
      </c>
      <c r="O901" s="14" t="s">
        <v>1415</v>
      </c>
      <c r="P901" s="14" t="s">
        <v>629</v>
      </c>
      <c r="U901" s="14">
        <f t="shared" si="116"/>
      </c>
      <c r="V901" s="14">
        <f t="shared" si="117"/>
        <v>1</v>
      </c>
      <c r="W901" s="14">
        <f t="shared" si="118"/>
        <v>0</v>
      </c>
      <c r="X901" s="14">
        <f t="shared" si="119"/>
        <v>0</v>
      </c>
      <c r="Y901" s="14">
        <f t="shared" si="120"/>
        <v>0</v>
      </c>
      <c r="Z901" s="14">
        <f t="shared" si="121"/>
        <v>0</v>
      </c>
      <c r="AA901" s="14">
        <f t="shared" si="114"/>
        <v>0</v>
      </c>
      <c r="AB901" s="14">
        <f t="shared" si="115"/>
        <v>0</v>
      </c>
    </row>
    <row r="902" spans="1:28" ht="102">
      <c r="A902" s="18" t="s">
        <v>1932</v>
      </c>
      <c r="B902" s="18" t="s">
        <v>2255</v>
      </c>
      <c r="C902" s="30"/>
      <c r="D902" s="14">
        <v>1217</v>
      </c>
      <c r="E902" s="14" t="s">
        <v>2048</v>
      </c>
      <c r="F902" s="14" t="s">
        <v>1718</v>
      </c>
      <c r="G902" s="14" t="s">
        <v>1957</v>
      </c>
      <c r="H902" s="14" t="s">
        <v>1858</v>
      </c>
      <c r="I902" s="14" t="s">
        <v>1384</v>
      </c>
      <c r="J902" s="14" t="s">
        <v>410</v>
      </c>
      <c r="K902" s="14" t="s">
        <v>2137</v>
      </c>
      <c r="L902" s="14" t="s">
        <v>1657</v>
      </c>
      <c r="N902" s="14">
        <v>1217</v>
      </c>
      <c r="O902" s="24" t="s">
        <v>1961</v>
      </c>
      <c r="P902" s="24" t="s">
        <v>1188</v>
      </c>
      <c r="U902" s="14">
        <f t="shared" si="116"/>
      </c>
      <c r="V902" s="14">
        <f t="shared" si="117"/>
        <v>1</v>
      </c>
      <c r="W902" s="14">
        <f t="shared" si="118"/>
        <v>0</v>
      </c>
      <c r="X902" s="14">
        <f t="shared" si="119"/>
        <v>0</v>
      </c>
      <c r="Y902" s="14">
        <f t="shared" si="120"/>
        <v>0</v>
      </c>
      <c r="Z902" s="14">
        <f t="shared" si="121"/>
        <v>0</v>
      </c>
      <c r="AA902" s="14">
        <f t="shared" si="114"/>
        <v>0</v>
      </c>
      <c r="AB902" s="14">
        <f t="shared" si="115"/>
        <v>0</v>
      </c>
    </row>
    <row r="903" spans="1:28" ht="76.5">
      <c r="A903" s="18" t="s">
        <v>1932</v>
      </c>
      <c r="B903" s="18" t="s">
        <v>2255</v>
      </c>
      <c r="C903" s="30"/>
      <c r="D903" s="14">
        <v>1486</v>
      </c>
      <c r="E903" s="14" t="s">
        <v>1628</v>
      </c>
      <c r="F903" s="14" t="s">
        <v>1675</v>
      </c>
      <c r="G903" s="14" t="s">
        <v>1844</v>
      </c>
      <c r="H903" s="14" t="s">
        <v>1849</v>
      </c>
      <c r="I903" s="14" t="s">
        <v>1384</v>
      </c>
      <c r="J903" s="14" t="s">
        <v>2294</v>
      </c>
      <c r="K903" s="14" t="s">
        <v>1777</v>
      </c>
      <c r="L903" s="14" t="s">
        <v>1657</v>
      </c>
      <c r="N903" s="14">
        <v>1486</v>
      </c>
      <c r="O903" s="14" t="s">
        <v>1415</v>
      </c>
      <c r="P903" s="14" t="s">
        <v>630</v>
      </c>
      <c r="U903" s="14">
        <f t="shared" si="116"/>
      </c>
      <c r="V903" s="14">
        <f t="shared" si="117"/>
        <v>1</v>
      </c>
      <c r="W903" s="14">
        <f t="shared" si="118"/>
        <v>0</v>
      </c>
      <c r="X903" s="14">
        <f t="shared" si="119"/>
        <v>0</v>
      </c>
      <c r="Y903" s="14">
        <f t="shared" si="120"/>
        <v>0</v>
      </c>
      <c r="Z903" s="14">
        <f t="shared" si="121"/>
        <v>0</v>
      </c>
      <c r="AA903" s="14">
        <f t="shared" si="114"/>
        <v>0</v>
      </c>
      <c r="AB903" s="14">
        <f t="shared" si="115"/>
        <v>0</v>
      </c>
    </row>
    <row r="904" spans="1:28" ht="114.75">
      <c r="A904" s="18" t="s">
        <v>1932</v>
      </c>
      <c r="B904" s="18" t="s">
        <v>2255</v>
      </c>
      <c r="C904" s="30"/>
      <c r="D904" s="14">
        <v>1512</v>
      </c>
      <c r="E904" s="14" t="s">
        <v>1628</v>
      </c>
      <c r="F904" s="14" t="s">
        <v>105</v>
      </c>
      <c r="G904" s="14" t="s">
        <v>108</v>
      </c>
      <c r="H904" s="14" t="s">
        <v>1716</v>
      </c>
      <c r="I904" s="14" t="s">
        <v>1384</v>
      </c>
      <c r="J904" s="14" t="s">
        <v>548</v>
      </c>
      <c r="K904" s="14" t="s">
        <v>549</v>
      </c>
      <c r="L904" s="14" t="s">
        <v>1657</v>
      </c>
      <c r="N904" s="14">
        <v>1486</v>
      </c>
      <c r="O904" s="14" t="s">
        <v>1415</v>
      </c>
      <c r="P904" s="14" t="s">
        <v>1192</v>
      </c>
      <c r="U904" s="14">
        <f t="shared" si="116"/>
      </c>
      <c r="V904" s="14">
        <f t="shared" si="117"/>
        <v>1</v>
      </c>
      <c r="W904" s="14">
        <f t="shared" si="118"/>
        <v>0</v>
      </c>
      <c r="X904" s="14">
        <f t="shared" si="119"/>
        <v>0</v>
      </c>
      <c r="Y904" s="14">
        <f t="shared" si="120"/>
        <v>0</v>
      </c>
      <c r="Z904" s="14">
        <f t="shared" si="121"/>
        <v>0</v>
      </c>
      <c r="AA904" s="14">
        <f t="shared" si="114"/>
        <v>0</v>
      </c>
      <c r="AB904" s="14">
        <f t="shared" si="115"/>
        <v>0</v>
      </c>
    </row>
    <row r="905" spans="1:28" ht="76.5">
      <c r="A905" s="18" t="s">
        <v>1932</v>
      </c>
      <c r="B905" s="18" t="s">
        <v>2255</v>
      </c>
      <c r="C905" s="30"/>
      <c r="D905" s="14">
        <v>1538</v>
      </c>
      <c r="E905" s="14" t="s">
        <v>1628</v>
      </c>
      <c r="F905" s="14" t="s">
        <v>1675</v>
      </c>
      <c r="G905" s="14" t="s">
        <v>1844</v>
      </c>
      <c r="H905" s="14" t="s">
        <v>1849</v>
      </c>
      <c r="I905" s="14" t="s">
        <v>1384</v>
      </c>
      <c r="J905" s="14" t="s">
        <v>2294</v>
      </c>
      <c r="K905" s="14" t="s">
        <v>1777</v>
      </c>
      <c r="L905" s="14" t="s">
        <v>1657</v>
      </c>
      <c r="N905" s="14">
        <v>1486</v>
      </c>
      <c r="O905" s="14" t="s">
        <v>1415</v>
      </c>
      <c r="P905" s="14" t="s">
        <v>1192</v>
      </c>
      <c r="U905" s="14">
        <f t="shared" si="116"/>
      </c>
      <c r="V905" s="14">
        <f t="shared" si="117"/>
        <v>1</v>
      </c>
      <c r="W905" s="14">
        <f t="shared" si="118"/>
        <v>0</v>
      </c>
      <c r="X905" s="14">
        <f t="shared" si="119"/>
        <v>0</v>
      </c>
      <c r="Y905" s="14">
        <f t="shared" si="120"/>
        <v>0</v>
      </c>
      <c r="Z905" s="14">
        <f t="shared" si="121"/>
        <v>0</v>
      </c>
      <c r="AA905" s="14">
        <f t="shared" si="114"/>
        <v>0</v>
      </c>
      <c r="AB905" s="14">
        <f t="shared" si="115"/>
        <v>0</v>
      </c>
    </row>
    <row r="906" spans="1:28" ht="63.75">
      <c r="A906" s="18" t="s">
        <v>1932</v>
      </c>
      <c r="B906" s="18" t="s">
        <v>2255</v>
      </c>
      <c r="C906" s="30"/>
      <c r="D906" s="14">
        <v>1913</v>
      </c>
      <c r="E906" s="14" t="s">
        <v>842</v>
      </c>
      <c r="F906" s="14" t="s">
        <v>1340</v>
      </c>
      <c r="G906" s="14" t="s">
        <v>1160</v>
      </c>
      <c r="H906" s="14" t="s">
        <v>1834</v>
      </c>
      <c r="I906" s="14" t="s">
        <v>1384</v>
      </c>
      <c r="J906" s="14" t="s">
        <v>1282</v>
      </c>
      <c r="K906" s="14" t="s">
        <v>968</v>
      </c>
      <c r="L906" s="14" t="s">
        <v>1657</v>
      </c>
      <c r="N906" s="14">
        <v>1913</v>
      </c>
      <c r="O906" s="14" t="s">
        <v>1415</v>
      </c>
      <c r="P906" s="14" t="s">
        <v>629</v>
      </c>
      <c r="U906" s="14">
        <f t="shared" si="116"/>
      </c>
      <c r="V906" s="14">
        <f t="shared" si="117"/>
        <v>1</v>
      </c>
      <c r="W906" s="14">
        <f t="shared" si="118"/>
        <v>0</v>
      </c>
      <c r="X906" s="14">
        <f t="shared" si="119"/>
        <v>0</v>
      </c>
      <c r="Y906" s="14">
        <f t="shared" si="120"/>
        <v>0</v>
      </c>
      <c r="Z906" s="14">
        <f t="shared" si="121"/>
        <v>0</v>
      </c>
      <c r="AA906" s="14">
        <f t="shared" si="114"/>
        <v>0</v>
      </c>
      <c r="AB906" s="14">
        <f t="shared" si="115"/>
        <v>0</v>
      </c>
    </row>
    <row r="907" spans="1:28" ht="63.75">
      <c r="A907" s="18" t="s">
        <v>1932</v>
      </c>
      <c r="B907" s="18" t="s">
        <v>2255</v>
      </c>
      <c r="C907" s="30"/>
      <c r="D907" s="14">
        <v>1914</v>
      </c>
      <c r="E907" s="14" t="s">
        <v>842</v>
      </c>
      <c r="F907" s="14" t="s">
        <v>1340</v>
      </c>
      <c r="G907" s="14" t="s">
        <v>1160</v>
      </c>
      <c r="H907" s="14" t="s">
        <v>1834</v>
      </c>
      <c r="I907" s="14" t="s">
        <v>1384</v>
      </c>
      <c r="J907" s="14" t="s">
        <v>1283</v>
      </c>
      <c r="K907" s="14" t="s">
        <v>968</v>
      </c>
      <c r="L907" s="14" t="s">
        <v>1657</v>
      </c>
      <c r="N907" s="14">
        <v>1913</v>
      </c>
      <c r="O907" s="14" t="s">
        <v>1415</v>
      </c>
      <c r="P907" s="14" t="s">
        <v>1195</v>
      </c>
      <c r="U907" s="14">
        <f t="shared" si="116"/>
      </c>
      <c r="V907" s="14">
        <f t="shared" si="117"/>
        <v>1</v>
      </c>
      <c r="W907" s="14">
        <f t="shared" si="118"/>
        <v>0</v>
      </c>
      <c r="X907" s="14">
        <f t="shared" si="119"/>
        <v>0</v>
      </c>
      <c r="Y907" s="14">
        <f t="shared" si="120"/>
        <v>0</v>
      </c>
      <c r="Z907" s="14">
        <f t="shared" si="121"/>
        <v>0</v>
      </c>
      <c r="AA907" s="14">
        <f t="shared" si="114"/>
        <v>0</v>
      </c>
      <c r="AB907" s="14">
        <f t="shared" si="115"/>
        <v>0</v>
      </c>
    </row>
    <row r="908" spans="1:28" ht="114.75">
      <c r="A908" s="18" t="s">
        <v>1932</v>
      </c>
      <c r="B908" s="18" t="s">
        <v>2255</v>
      </c>
      <c r="C908" s="30"/>
      <c r="D908" s="14">
        <v>1930</v>
      </c>
      <c r="E908" s="14" t="s">
        <v>842</v>
      </c>
      <c r="F908" s="14" t="s">
        <v>2103</v>
      </c>
      <c r="G908" s="14" t="s">
        <v>58</v>
      </c>
      <c r="H908" s="14" t="s">
        <v>1844</v>
      </c>
      <c r="I908" s="14" t="s">
        <v>1384</v>
      </c>
      <c r="J908" s="14" t="s">
        <v>1910</v>
      </c>
      <c r="K908" s="14" t="s">
        <v>1911</v>
      </c>
      <c r="L908" s="14" t="s">
        <v>1657</v>
      </c>
      <c r="N908" s="14">
        <v>1930</v>
      </c>
      <c r="O908" s="14" t="s">
        <v>1415</v>
      </c>
      <c r="P908" s="14" t="s">
        <v>629</v>
      </c>
      <c r="U908" s="14">
        <f t="shared" si="116"/>
      </c>
      <c r="V908" s="14">
        <f t="shared" si="117"/>
        <v>1</v>
      </c>
      <c r="W908" s="14">
        <f t="shared" si="118"/>
        <v>0</v>
      </c>
      <c r="X908" s="14">
        <f t="shared" si="119"/>
        <v>0</v>
      </c>
      <c r="Y908" s="14">
        <f t="shared" si="120"/>
        <v>0</v>
      </c>
      <c r="Z908" s="14">
        <f t="shared" si="121"/>
        <v>0</v>
      </c>
      <c r="AA908" s="14">
        <f t="shared" si="114"/>
        <v>0</v>
      </c>
      <c r="AB908" s="14">
        <f t="shared" si="115"/>
        <v>0</v>
      </c>
    </row>
    <row r="909" spans="1:28" ht="114.75">
      <c r="A909" s="18" t="s">
        <v>1932</v>
      </c>
      <c r="B909" s="18" t="s">
        <v>2255</v>
      </c>
      <c r="C909" s="30"/>
      <c r="D909" s="14">
        <v>1936</v>
      </c>
      <c r="E909" s="14" t="s">
        <v>842</v>
      </c>
      <c r="F909" s="14" t="s">
        <v>974</v>
      </c>
      <c r="G909" s="14" t="s">
        <v>975</v>
      </c>
      <c r="H909" s="14" t="s">
        <v>1940</v>
      </c>
      <c r="I909" s="14" t="s">
        <v>1384</v>
      </c>
      <c r="J909" s="14" t="s">
        <v>1910</v>
      </c>
      <c r="K909" s="14" t="s">
        <v>1911</v>
      </c>
      <c r="L909" s="14" t="s">
        <v>1657</v>
      </c>
      <c r="N909" s="14">
        <v>1930</v>
      </c>
      <c r="O909" s="14" t="s">
        <v>1415</v>
      </c>
      <c r="P909" s="14" t="s">
        <v>629</v>
      </c>
      <c r="U909" s="14">
        <f t="shared" si="116"/>
      </c>
      <c r="V909" s="14">
        <f t="shared" si="117"/>
        <v>1</v>
      </c>
      <c r="W909" s="14">
        <f t="shared" si="118"/>
        <v>0</v>
      </c>
      <c r="X909" s="14">
        <f t="shared" si="119"/>
        <v>0</v>
      </c>
      <c r="Y909" s="14">
        <f t="shared" si="120"/>
        <v>0</v>
      </c>
      <c r="Z909" s="14">
        <f t="shared" si="121"/>
        <v>0</v>
      </c>
      <c r="AA909" s="14">
        <f t="shared" si="114"/>
        <v>0</v>
      </c>
      <c r="AB909" s="14">
        <f t="shared" si="115"/>
        <v>0</v>
      </c>
    </row>
    <row r="910" spans="1:28" ht="63.75">
      <c r="A910" s="18" t="s">
        <v>1932</v>
      </c>
      <c r="B910" s="18" t="s">
        <v>2255</v>
      </c>
      <c r="C910" s="30"/>
      <c r="D910" s="14">
        <v>1931</v>
      </c>
      <c r="E910" s="14" t="s">
        <v>842</v>
      </c>
      <c r="F910" s="14" t="s">
        <v>508</v>
      </c>
      <c r="G910" s="14" t="s">
        <v>58</v>
      </c>
      <c r="H910" s="14" t="s">
        <v>1949</v>
      </c>
      <c r="I910" s="14" t="s">
        <v>1384</v>
      </c>
      <c r="J910" s="14" t="s">
        <v>1912</v>
      </c>
      <c r="K910" s="14" t="s">
        <v>1913</v>
      </c>
      <c r="L910" s="14" t="s">
        <v>1657</v>
      </c>
      <c r="N910" s="14">
        <v>1931</v>
      </c>
      <c r="O910" s="14" t="s">
        <v>1415</v>
      </c>
      <c r="P910" s="14" t="s">
        <v>629</v>
      </c>
      <c r="U910" s="14">
        <f t="shared" si="116"/>
      </c>
      <c r="V910" s="14">
        <f t="shared" si="117"/>
        <v>1</v>
      </c>
      <c r="W910" s="14">
        <f t="shared" si="118"/>
        <v>0</v>
      </c>
      <c r="X910" s="14">
        <f t="shared" si="119"/>
        <v>0</v>
      </c>
      <c r="Y910" s="14">
        <f t="shared" si="120"/>
        <v>0</v>
      </c>
      <c r="Z910" s="14">
        <f t="shared" si="121"/>
        <v>0</v>
      </c>
      <c r="AA910" s="14">
        <f t="shared" si="114"/>
        <v>0</v>
      </c>
      <c r="AB910" s="14">
        <f t="shared" si="115"/>
        <v>0</v>
      </c>
    </row>
    <row r="911" spans="1:28" ht="76.5">
      <c r="A911" s="18" t="s">
        <v>1932</v>
      </c>
      <c r="B911" s="18" t="s">
        <v>2255</v>
      </c>
      <c r="C911" s="30"/>
      <c r="D911" s="14">
        <v>1973</v>
      </c>
      <c r="E911" s="14" t="s">
        <v>842</v>
      </c>
      <c r="F911" s="14" t="s">
        <v>234</v>
      </c>
      <c r="G911" s="14" t="s">
        <v>2425</v>
      </c>
      <c r="H911" s="14" t="s">
        <v>107</v>
      </c>
      <c r="I911" s="14" t="s">
        <v>1384</v>
      </c>
      <c r="J911" s="14" t="s">
        <v>2198</v>
      </c>
      <c r="K911" s="14" t="s">
        <v>2199</v>
      </c>
      <c r="L911" s="14" t="s">
        <v>1657</v>
      </c>
      <c r="N911" s="14">
        <v>1973</v>
      </c>
      <c r="O911" s="14" t="s">
        <v>1415</v>
      </c>
      <c r="P911" s="14" t="s">
        <v>629</v>
      </c>
      <c r="U911" s="14">
        <f t="shared" si="116"/>
      </c>
      <c r="V911" s="14">
        <f t="shared" si="117"/>
        <v>1</v>
      </c>
      <c r="W911" s="14">
        <f t="shared" si="118"/>
        <v>0</v>
      </c>
      <c r="X911" s="14">
        <f t="shared" si="119"/>
        <v>0</v>
      </c>
      <c r="Y911" s="14">
        <f t="shared" si="120"/>
        <v>0</v>
      </c>
      <c r="Z911" s="14">
        <f t="shared" si="121"/>
        <v>0</v>
      </c>
      <c r="AA911" s="14">
        <f t="shared" si="114"/>
        <v>0</v>
      </c>
      <c r="AB911" s="14">
        <f t="shared" si="115"/>
        <v>0</v>
      </c>
    </row>
    <row r="912" spans="1:28" ht="76.5">
      <c r="A912" s="18" t="s">
        <v>1932</v>
      </c>
      <c r="B912" s="18" t="s">
        <v>2255</v>
      </c>
      <c r="C912" s="30"/>
      <c r="D912" s="14">
        <v>1974</v>
      </c>
      <c r="E912" s="14" t="s">
        <v>842</v>
      </c>
      <c r="F912" s="14" t="s">
        <v>234</v>
      </c>
      <c r="G912" s="14" t="s">
        <v>2425</v>
      </c>
      <c r="H912" s="14" t="s">
        <v>1382</v>
      </c>
      <c r="I912" s="14" t="s">
        <v>1384</v>
      </c>
      <c r="J912" s="14" t="s">
        <v>2198</v>
      </c>
      <c r="K912" s="14" t="s">
        <v>2199</v>
      </c>
      <c r="L912" s="14" t="s">
        <v>1657</v>
      </c>
      <c r="N912" s="14">
        <v>1973</v>
      </c>
      <c r="O912" s="14" t="s">
        <v>1415</v>
      </c>
      <c r="P912" s="14" t="s">
        <v>1196</v>
      </c>
      <c r="U912" s="14">
        <f t="shared" si="116"/>
      </c>
      <c r="V912" s="14">
        <f t="shared" si="117"/>
        <v>1</v>
      </c>
      <c r="W912" s="14">
        <f t="shared" si="118"/>
        <v>0</v>
      </c>
      <c r="X912" s="14">
        <f t="shared" si="119"/>
        <v>0</v>
      </c>
      <c r="Y912" s="14">
        <f t="shared" si="120"/>
        <v>0</v>
      </c>
      <c r="Z912" s="14">
        <f t="shared" si="121"/>
        <v>0</v>
      </c>
      <c r="AA912" s="14">
        <f t="shared" si="114"/>
        <v>0</v>
      </c>
      <c r="AB912" s="14">
        <f t="shared" si="115"/>
        <v>0</v>
      </c>
    </row>
    <row r="913" spans="1:28" ht="76.5">
      <c r="A913" s="18" t="s">
        <v>1932</v>
      </c>
      <c r="B913" s="18" t="s">
        <v>2255</v>
      </c>
      <c r="C913" s="30"/>
      <c r="D913" s="14">
        <v>1975</v>
      </c>
      <c r="E913" s="14" t="s">
        <v>842</v>
      </c>
      <c r="F913" s="14" t="s">
        <v>234</v>
      </c>
      <c r="G913" s="14" t="s">
        <v>2425</v>
      </c>
      <c r="H913" s="14" t="s">
        <v>1160</v>
      </c>
      <c r="I913" s="14" t="s">
        <v>1384</v>
      </c>
      <c r="J913" s="14" t="s">
        <v>2198</v>
      </c>
      <c r="K913" s="14" t="s">
        <v>2199</v>
      </c>
      <c r="L913" s="14" t="s">
        <v>1657</v>
      </c>
      <c r="N913" s="14">
        <v>1973</v>
      </c>
      <c r="O913" s="14" t="s">
        <v>1415</v>
      </c>
      <c r="P913" s="14" t="s">
        <v>1196</v>
      </c>
      <c r="U913" s="14">
        <f t="shared" si="116"/>
      </c>
      <c r="V913" s="14">
        <f t="shared" si="117"/>
        <v>1</v>
      </c>
      <c r="W913" s="14">
        <f t="shared" si="118"/>
        <v>0</v>
      </c>
      <c r="X913" s="14">
        <f t="shared" si="119"/>
        <v>0</v>
      </c>
      <c r="Y913" s="14">
        <f t="shared" si="120"/>
        <v>0</v>
      </c>
      <c r="Z913" s="14">
        <f t="shared" si="121"/>
        <v>0</v>
      </c>
      <c r="AA913" s="14">
        <f t="shared" si="114"/>
        <v>0</v>
      </c>
      <c r="AB913" s="14">
        <f t="shared" si="115"/>
        <v>0</v>
      </c>
    </row>
    <row r="914" spans="1:28" ht="76.5">
      <c r="A914" s="18" t="s">
        <v>1932</v>
      </c>
      <c r="B914" s="18" t="s">
        <v>2255</v>
      </c>
      <c r="C914" s="30"/>
      <c r="D914" s="14">
        <v>1976</v>
      </c>
      <c r="E914" s="14" t="s">
        <v>842</v>
      </c>
      <c r="F914" s="14" t="s">
        <v>234</v>
      </c>
      <c r="G914" s="14" t="s">
        <v>2425</v>
      </c>
      <c r="H914" s="14" t="s">
        <v>701</v>
      </c>
      <c r="I914" s="14" t="s">
        <v>1384</v>
      </c>
      <c r="J914" s="14" t="s">
        <v>2198</v>
      </c>
      <c r="K914" s="14" t="s">
        <v>2199</v>
      </c>
      <c r="L914" s="14" t="s">
        <v>1657</v>
      </c>
      <c r="N914" s="14">
        <v>1973</v>
      </c>
      <c r="O914" s="14" t="s">
        <v>1415</v>
      </c>
      <c r="P914" s="14" t="s">
        <v>1196</v>
      </c>
      <c r="U914" s="14">
        <f t="shared" si="116"/>
      </c>
      <c r="V914" s="14">
        <f t="shared" si="117"/>
        <v>1</v>
      </c>
      <c r="W914" s="14">
        <f t="shared" si="118"/>
        <v>0</v>
      </c>
      <c r="X914" s="14">
        <f t="shared" si="119"/>
        <v>0</v>
      </c>
      <c r="Y914" s="14">
        <f t="shared" si="120"/>
        <v>0</v>
      </c>
      <c r="Z914" s="14">
        <f t="shared" si="121"/>
        <v>0</v>
      </c>
      <c r="AA914" s="14">
        <f t="shared" si="114"/>
        <v>0</v>
      </c>
      <c r="AB914" s="14">
        <f t="shared" si="115"/>
        <v>0</v>
      </c>
    </row>
    <row r="915" spans="1:28" ht="76.5">
      <c r="A915" s="18" t="s">
        <v>1932</v>
      </c>
      <c r="B915" s="18" t="s">
        <v>2255</v>
      </c>
      <c r="C915" s="30"/>
      <c r="D915" s="14">
        <v>1977</v>
      </c>
      <c r="E915" s="14" t="s">
        <v>842</v>
      </c>
      <c r="F915" s="14" t="s">
        <v>234</v>
      </c>
      <c r="G915" s="14" t="s">
        <v>2425</v>
      </c>
      <c r="H915" s="14" t="s">
        <v>65</v>
      </c>
      <c r="I915" s="14" t="s">
        <v>1384</v>
      </c>
      <c r="J915" s="14" t="s">
        <v>2198</v>
      </c>
      <c r="K915" s="14" t="s">
        <v>2199</v>
      </c>
      <c r="L915" s="14" t="s">
        <v>1657</v>
      </c>
      <c r="N915" s="14">
        <v>1973</v>
      </c>
      <c r="O915" s="14" t="s">
        <v>1415</v>
      </c>
      <c r="P915" s="14" t="s">
        <v>1196</v>
      </c>
      <c r="U915" s="14">
        <f t="shared" si="116"/>
      </c>
      <c r="V915" s="14">
        <f t="shared" si="117"/>
        <v>1</v>
      </c>
      <c r="W915" s="14">
        <f t="shared" si="118"/>
        <v>0</v>
      </c>
      <c r="X915" s="14">
        <f t="shared" si="119"/>
        <v>0</v>
      </c>
      <c r="Y915" s="14">
        <f t="shared" si="120"/>
        <v>0</v>
      </c>
      <c r="Z915" s="14">
        <f t="shared" si="121"/>
        <v>0</v>
      </c>
      <c r="AA915" s="14">
        <f t="shared" si="114"/>
        <v>0</v>
      </c>
      <c r="AB915" s="14">
        <f t="shared" si="115"/>
        <v>0</v>
      </c>
    </row>
    <row r="916" spans="1:28" ht="76.5">
      <c r="A916" s="18" t="s">
        <v>1932</v>
      </c>
      <c r="B916" s="18" t="s">
        <v>2255</v>
      </c>
      <c r="C916" s="30"/>
      <c r="D916" s="14">
        <v>1978</v>
      </c>
      <c r="E916" s="14" t="s">
        <v>842</v>
      </c>
      <c r="F916" s="14" t="s">
        <v>234</v>
      </c>
      <c r="G916" s="14" t="s">
        <v>2425</v>
      </c>
      <c r="H916" s="14" t="s">
        <v>513</v>
      </c>
      <c r="I916" s="14" t="s">
        <v>1384</v>
      </c>
      <c r="J916" s="14" t="s">
        <v>2198</v>
      </c>
      <c r="K916" s="14" t="s">
        <v>2199</v>
      </c>
      <c r="L916" s="14" t="s">
        <v>1657</v>
      </c>
      <c r="N916" s="14">
        <v>1973</v>
      </c>
      <c r="O916" s="14" t="s">
        <v>1415</v>
      </c>
      <c r="P916" s="14" t="s">
        <v>1196</v>
      </c>
      <c r="U916" s="14">
        <f t="shared" si="116"/>
      </c>
      <c r="V916" s="14">
        <f t="shared" si="117"/>
        <v>1</v>
      </c>
      <c r="W916" s="14">
        <f t="shared" si="118"/>
        <v>0</v>
      </c>
      <c r="X916" s="14">
        <f t="shared" si="119"/>
        <v>0</v>
      </c>
      <c r="Y916" s="14">
        <f t="shared" si="120"/>
        <v>0</v>
      </c>
      <c r="Z916" s="14">
        <f t="shared" si="121"/>
        <v>0</v>
      </c>
      <c r="AA916" s="14">
        <f t="shared" si="114"/>
        <v>0</v>
      </c>
      <c r="AB916" s="14">
        <f t="shared" si="115"/>
        <v>0</v>
      </c>
    </row>
    <row r="917" spans="1:28" ht="76.5">
      <c r="A917" s="18" t="s">
        <v>1932</v>
      </c>
      <c r="B917" s="18" t="s">
        <v>2255</v>
      </c>
      <c r="C917" s="30"/>
      <c r="D917" s="14">
        <v>1979</v>
      </c>
      <c r="E917" s="14" t="s">
        <v>842</v>
      </c>
      <c r="F917" s="14" t="s">
        <v>234</v>
      </c>
      <c r="G917" s="14" t="s">
        <v>2200</v>
      </c>
      <c r="H917" s="14" t="s">
        <v>1940</v>
      </c>
      <c r="I917" s="14" t="s">
        <v>1384</v>
      </c>
      <c r="J917" s="14" t="s">
        <v>2198</v>
      </c>
      <c r="K917" s="14" t="s">
        <v>2199</v>
      </c>
      <c r="L917" s="14" t="s">
        <v>1657</v>
      </c>
      <c r="N917" s="14">
        <v>1973</v>
      </c>
      <c r="O917" s="14" t="s">
        <v>1415</v>
      </c>
      <c r="P917" s="14" t="s">
        <v>1196</v>
      </c>
      <c r="U917" s="14">
        <f t="shared" si="116"/>
      </c>
      <c r="V917" s="14">
        <f t="shared" si="117"/>
        <v>1</v>
      </c>
      <c r="W917" s="14">
        <f t="shared" si="118"/>
        <v>0</v>
      </c>
      <c r="X917" s="14">
        <f t="shared" si="119"/>
        <v>0</v>
      </c>
      <c r="Y917" s="14">
        <f t="shared" si="120"/>
        <v>0</v>
      </c>
      <c r="Z917" s="14">
        <f t="shared" si="121"/>
        <v>0</v>
      </c>
      <c r="AA917" s="14">
        <f t="shared" si="114"/>
        <v>0</v>
      </c>
      <c r="AB917" s="14">
        <f t="shared" si="115"/>
        <v>0</v>
      </c>
    </row>
    <row r="918" spans="1:28" ht="76.5">
      <c r="A918" s="18" t="s">
        <v>1932</v>
      </c>
      <c r="B918" s="18" t="s">
        <v>2255</v>
      </c>
      <c r="C918" s="30"/>
      <c r="D918" s="14">
        <v>1980</v>
      </c>
      <c r="E918" s="14" t="s">
        <v>842</v>
      </c>
      <c r="F918" s="14" t="s">
        <v>234</v>
      </c>
      <c r="G918" s="14" t="s">
        <v>2200</v>
      </c>
      <c r="H918" s="14" t="s">
        <v>1715</v>
      </c>
      <c r="I918" s="14" t="s">
        <v>1384</v>
      </c>
      <c r="J918" s="14" t="s">
        <v>2198</v>
      </c>
      <c r="K918" s="14" t="s">
        <v>2199</v>
      </c>
      <c r="L918" s="14" t="s">
        <v>1657</v>
      </c>
      <c r="N918" s="14">
        <v>1973</v>
      </c>
      <c r="O918" s="14" t="s">
        <v>1415</v>
      </c>
      <c r="P918" s="14" t="s">
        <v>1196</v>
      </c>
      <c r="U918" s="14">
        <f t="shared" si="116"/>
      </c>
      <c r="V918" s="14">
        <f t="shared" si="117"/>
        <v>1</v>
      </c>
      <c r="W918" s="14">
        <f t="shared" si="118"/>
        <v>0</v>
      </c>
      <c r="X918" s="14">
        <f t="shared" si="119"/>
        <v>0</v>
      </c>
      <c r="Y918" s="14">
        <f t="shared" si="120"/>
        <v>0</v>
      </c>
      <c r="Z918" s="14">
        <f t="shared" si="121"/>
        <v>0</v>
      </c>
      <c r="AA918" s="14">
        <f t="shared" si="114"/>
        <v>0</v>
      </c>
      <c r="AB918" s="14">
        <f t="shared" si="115"/>
        <v>0</v>
      </c>
    </row>
    <row r="919" spans="1:28" ht="76.5">
      <c r="A919" s="18" t="s">
        <v>1932</v>
      </c>
      <c r="B919" s="18" t="s">
        <v>2255</v>
      </c>
      <c r="C919" s="30"/>
      <c r="D919" s="14">
        <v>1981</v>
      </c>
      <c r="E919" s="14" t="s">
        <v>842</v>
      </c>
      <c r="F919" s="14" t="s">
        <v>234</v>
      </c>
      <c r="G919" s="14" t="s">
        <v>2200</v>
      </c>
      <c r="H919" s="14" t="s">
        <v>654</v>
      </c>
      <c r="I919" s="14" t="s">
        <v>1384</v>
      </c>
      <c r="J919" s="14" t="s">
        <v>2198</v>
      </c>
      <c r="K919" s="14" t="s">
        <v>2199</v>
      </c>
      <c r="L919" s="14" t="s">
        <v>1657</v>
      </c>
      <c r="N919" s="14">
        <v>1973</v>
      </c>
      <c r="O919" s="14" t="s">
        <v>1415</v>
      </c>
      <c r="P919" s="14" t="s">
        <v>1196</v>
      </c>
      <c r="U919" s="14">
        <f t="shared" si="116"/>
      </c>
      <c r="V919" s="14">
        <f t="shared" si="117"/>
        <v>1</v>
      </c>
      <c r="W919" s="14">
        <f t="shared" si="118"/>
        <v>0</v>
      </c>
      <c r="X919" s="14">
        <f t="shared" si="119"/>
        <v>0</v>
      </c>
      <c r="Y919" s="14">
        <f t="shared" si="120"/>
        <v>0</v>
      </c>
      <c r="Z919" s="14">
        <f t="shared" si="121"/>
        <v>0</v>
      </c>
      <c r="AA919" s="14">
        <f t="shared" si="114"/>
        <v>0</v>
      </c>
      <c r="AB919" s="14">
        <f t="shared" si="115"/>
        <v>0</v>
      </c>
    </row>
    <row r="920" spans="1:28" ht="63.75">
      <c r="A920" s="18" t="s">
        <v>1932</v>
      </c>
      <c r="B920" s="18" t="s">
        <v>2255</v>
      </c>
      <c r="C920" s="30"/>
      <c r="D920" s="14">
        <v>2028</v>
      </c>
      <c r="E920" s="14" t="s">
        <v>1904</v>
      </c>
      <c r="F920" s="14" t="s">
        <v>1939</v>
      </c>
      <c r="G920" s="14" t="s">
        <v>1940</v>
      </c>
      <c r="H920" s="14" t="s">
        <v>1941</v>
      </c>
      <c r="I920" s="14" t="s">
        <v>1384</v>
      </c>
      <c r="J920" s="14" t="s">
        <v>1905</v>
      </c>
      <c r="K920" s="14" t="s">
        <v>1906</v>
      </c>
      <c r="L920" s="14" t="s">
        <v>1657</v>
      </c>
      <c r="N920" s="14">
        <v>2028</v>
      </c>
      <c r="O920" s="14" t="s">
        <v>1415</v>
      </c>
      <c r="P920" s="14" t="s">
        <v>1197</v>
      </c>
      <c r="U920" s="14">
        <f t="shared" si="116"/>
      </c>
      <c r="V920" s="14">
        <f t="shared" si="117"/>
        <v>1</v>
      </c>
      <c r="W920" s="14">
        <f t="shared" si="118"/>
        <v>0</v>
      </c>
      <c r="X920" s="14">
        <f t="shared" si="119"/>
        <v>0</v>
      </c>
      <c r="Y920" s="14">
        <f t="shared" si="120"/>
        <v>0</v>
      </c>
      <c r="Z920" s="14">
        <f t="shared" si="121"/>
        <v>0</v>
      </c>
      <c r="AA920" s="14">
        <f t="shared" si="114"/>
        <v>0</v>
      </c>
      <c r="AB920" s="14">
        <f t="shared" si="115"/>
        <v>0</v>
      </c>
    </row>
    <row r="921" spans="1:28" ht="63.75">
      <c r="A921" s="18" t="s">
        <v>1932</v>
      </c>
      <c r="B921" s="18" t="s">
        <v>2255</v>
      </c>
      <c r="C921" s="30"/>
      <c r="D921" s="14">
        <v>2067</v>
      </c>
      <c r="E921" s="14" t="s">
        <v>1904</v>
      </c>
      <c r="F921" s="14" t="s">
        <v>1939</v>
      </c>
      <c r="G921" s="14" t="s">
        <v>1940</v>
      </c>
      <c r="H921" s="14" t="s">
        <v>1941</v>
      </c>
      <c r="I921" s="14" t="s">
        <v>1384</v>
      </c>
      <c r="J921" s="14" t="s">
        <v>1905</v>
      </c>
      <c r="K921" s="14" t="s">
        <v>1906</v>
      </c>
      <c r="L921" s="14" t="s">
        <v>1657</v>
      </c>
      <c r="N921" s="14">
        <v>2028</v>
      </c>
      <c r="O921" s="14" t="s">
        <v>1415</v>
      </c>
      <c r="P921" s="14" t="s">
        <v>1199</v>
      </c>
      <c r="U921" s="14">
        <f t="shared" si="116"/>
      </c>
      <c r="V921" s="14">
        <f t="shared" si="117"/>
        <v>1</v>
      </c>
      <c r="W921" s="14">
        <f t="shared" si="118"/>
        <v>0</v>
      </c>
      <c r="X921" s="14">
        <f t="shared" si="119"/>
        <v>0</v>
      </c>
      <c r="Y921" s="14">
        <f t="shared" si="120"/>
        <v>0</v>
      </c>
      <c r="Z921" s="14">
        <f t="shared" si="121"/>
        <v>0</v>
      </c>
      <c r="AA921" s="14">
        <f t="shared" si="114"/>
        <v>0</v>
      </c>
      <c r="AB921" s="14">
        <f t="shared" si="115"/>
        <v>0</v>
      </c>
    </row>
    <row r="922" spans="1:28" ht="89.25">
      <c r="A922" s="18" t="s">
        <v>1932</v>
      </c>
      <c r="B922" s="18" t="s">
        <v>2255</v>
      </c>
      <c r="C922" s="30"/>
      <c r="D922" s="14">
        <v>2037</v>
      </c>
      <c r="E922" s="14" t="s">
        <v>1904</v>
      </c>
      <c r="F922" s="14" t="s">
        <v>1955</v>
      </c>
      <c r="G922" s="14" t="s">
        <v>1956</v>
      </c>
      <c r="H922" s="14" t="s">
        <v>1720</v>
      </c>
      <c r="I922" s="14" t="s">
        <v>1384</v>
      </c>
      <c r="J922" s="14" t="s">
        <v>1015</v>
      </c>
      <c r="K922" s="14" t="s">
        <v>542</v>
      </c>
      <c r="L922" s="14" t="s">
        <v>1657</v>
      </c>
      <c r="N922" s="14">
        <v>2037</v>
      </c>
      <c r="O922" s="14" t="s">
        <v>1415</v>
      </c>
      <c r="P922" s="14" t="s">
        <v>629</v>
      </c>
      <c r="U922" s="14">
        <f t="shared" si="116"/>
      </c>
      <c r="V922" s="14">
        <f t="shared" si="117"/>
        <v>1</v>
      </c>
      <c r="W922" s="14">
        <f t="shared" si="118"/>
        <v>0</v>
      </c>
      <c r="X922" s="14">
        <f t="shared" si="119"/>
        <v>0</v>
      </c>
      <c r="Y922" s="14">
        <f t="shared" si="120"/>
        <v>0</v>
      </c>
      <c r="Z922" s="14">
        <f t="shared" si="121"/>
        <v>0</v>
      </c>
      <c r="AA922" s="14">
        <f t="shared" si="114"/>
        <v>0</v>
      </c>
      <c r="AB922" s="14">
        <f t="shared" si="115"/>
        <v>0</v>
      </c>
    </row>
    <row r="923" spans="1:28" ht="89.25">
      <c r="A923" s="18" t="s">
        <v>1932</v>
      </c>
      <c r="B923" s="18" t="s">
        <v>2255</v>
      </c>
      <c r="C923" s="30"/>
      <c r="D923" s="14">
        <v>2076</v>
      </c>
      <c r="E923" s="14" t="s">
        <v>1904</v>
      </c>
      <c r="F923" s="14" t="s">
        <v>1955</v>
      </c>
      <c r="G923" s="14" t="s">
        <v>1956</v>
      </c>
      <c r="H923" s="14" t="s">
        <v>1720</v>
      </c>
      <c r="I923" s="14" t="s">
        <v>1384</v>
      </c>
      <c r="J923" s="14" t="s">
        <v>1015</v>
      </c>
      <c r="K923" s="14" t="s">
        <v>542</v>
      </c>
      <c r="L923" s="14" t="s">
        <v>1657</v>
      </c>
      <c r="N923" s="14">
        <v>2037</v>
      </c>
      <c r="O923" s="14" t="s">
        <v>1415</v>
      </c>
      <c r="P923" s="14" t="s">
        <v>1194</v>
      </c>
      <c r="U923" s="14">
        <f t="shared" si="116"/>
      </c>
      <c r="V923" s="14">
        <f t="shared" si="117"/>
        <v>1</v>
      </c>
      <c r="W923" s="14">
        <f t="shared" si="118"/>
        <v>0</v>
      </c>
      <c r="X923" s="14">
        <f t="shared" si="119"/>
        <v>0</v>
      </c>
      <c r="Y923" s="14">
        <f t="shared" si="120"/>
        <v>0</v>
      </c>
      <c r="Z923" s="14">
        <f t="shared" si="121"/>
        <v>0</v>
      </c>
      <c r="AA923" s="14">
        <f t="shared" si="114"/>
        <v>0</v>
      </c>
      <c r="AB923" s="14">
        <f t="shared" si="115"/>
        <v>0</v>
      </c>
    </row>
    <row r="924" spans="1:28" ht="76.5">
      <c r="A924" s="18" t="s">
        <v>1932</v>
      </c>
      <c r="B924" s="18" t="s">
        <v>2255</v>
      </c>
      <c r="C924" s="30"/>
      <c r="D924" s="14">
        <v>2199</v>
      </c>
      <c r="E924" s="14" t="s">
        <v>1608</v>
      </c>
      <c r="F924" s="14" t="s">
        <v>1025</v>
      </c>
      <c r="G924" s="14" t="s">
        <v>1026</v>
      </c>
      <c r="H924" s="14" t="s">
        <v>1849</v>
      </c>
      <c r="I924" s="14" t="s">
        <v>1951</v>
      </c>
      <c r="J924" s="14" t="s">
        <v>1658</v>
      </c>
      <c r="K924" s="14" t="s">
        <v>1659</v>
      </c>
      <c r="L924" s="14" t="s">
        <v>1657</v>
      </c>
      <c r="N924" s="14">
        <v>2199</v>
      </c>
      <c r="O924" s="14" t="s">
        <v>1415</v>
      </c>
      <c r="P924" s="14" t="s">
        <v>630</v>
      </c>
      <c r="U924" s="14">
        <f t="shared" si="116"/>
      </c>
      <c r="V924" s="14">
        <f t="shared" si="117"/>
        <v>1</v>
      </c>
      <c r="W924" s="14">
        <f t="shared" si="118"/>
        <v>0</v>
      </c>
      <c r="X924" s="14">
        <f t="shared" si="119"/>
        <v>0</v>
      </c>
      <c r="Y924" s="14">
        <f t="shared" si="120"/>
        <v>0</v>
      </c>
      <c r="Z924" s="14">
        <f t="shared" si="121"/>
        <v>0</v>
      </c>
      <c r="AA924" s="14">
        <f t="shared" si="114"/>
        <v>0</v>
      </c>
      <c r="AB924" s="14">
        <f t="shared" si="115"/>
        <v>0</v>
      </c>
    </row>
    <row r="925" spans="1:28" ht="63.75">
      <c r="A925" s="18" t="s">
        <v>1932</v>
      </c>
      <c r="B925" s="18" t="s">
        <v>2255</v>
      </c>
      <c r="C925" s="30"/>
      <c r="D925" s="14">
        <v>2200</v>
      </c>
      <c r="E925" s="14" t="s">
        <v>1608</v>
      </c>
      <c r="F925" s="14" t="s">
        <v>1025</v>
      </c>
      <c r="G925" s="14" t="s">
        <v>1026</v>
      </c>
      <c r="H925" s="14" t="s">
        <v>1834</v>
      </c>
      <c r="I925" s="14" t="s">
        <v>1384</v>
      </c>
      <c r="J925" s="14" t="s">
        <v>2144</v>
      </c>
      <c r="K925" s="14" t="s">
        <v>2145</v>
      </c>
      <c r="L925" s="14" t="s">
        <v>1657</v>
      </c>
      <c r="N925" s="14">
        <v>2200</v>
      </c>
      <c r="O925" s="14" t="s">
        <v>1415</v>
      </c>
      <c r="P925" s="14" t="s">
        <v>630</v>
      </c>
      <c r="U925" s="14">
        <f t="shared" si="116"/>
      </c>
      <c r="V925" s="14">
        <f t="shared" si="117"/>
        <v>1</v>
      </c>
      <c r="W925" s="14">
        <f t="shared" si="118"/>
        <v>0</v>
      </c>
      <c r="X925" s="14">
        <f t="shared" si="119"/>
        <v>0</v>
      </c>
      <c r="Y925" s="14">
        <f t="shared" si="120"/>
        <v>0</v>
      </c>
      <c r="Z925" s="14">
        <f t="shared" si="121"/>
        <v>0</v>
      </c>
      <c r="AA925" s="14">
        <f t="shared" si="114"/>
        <v>0</v>
      </c>
      <c r="AB925" s="14">
        <f t="shared" si="115"/>
        <v>0</v>
      </c>
    </row>
    <row r="926" spans="1:28" ht="165.75">
      <c r="A926" s="18" t="s">
        <v>1932</v>
      </c>
      <c r="B926" s="18" t="s">
        <v>2255</v>
      </c>
      <c r="C926" s="30"/>
      <c r="D926" s="14">
        <v>51</v>
      </c>
      <c r="E926" s="14" t="s">
        <v>1855</v>
      </c>
      <c r="F926" s="14" t="s">
        <v>105</v>
      </c>
      <c r="G926" s="14" t="s">
        <v>108</v>
      </c>
      <c r="H926" s="14" t="s">
        <v>663</v>
      </c>
      <c r="I926" s="14" t="s">
        <v>1384</v>
      </c>
      <c r="J926" s="14" t="s">
        <v>1018</v>
      </c>
      <c r="K926" s="14" t="s">
        <v>1019</v>
      </c>
      <c r="L926" s="14" t="s">
        <v>1657</v>
      </c>
      <c r="O926" s="14" t="s">
        <v>1415</v>
      </c>
      <c r="P926" s="14" t="s">
        <v>625</v>
      </c>
      <c r="U926" s="14">
        <f t="shared" si="116"/>
      </c>
      <c r="V926" s="14">
        <f t="shared" si="117"/>
        <v>1</v>
      </c>
      <c r="W926" s="14">
        <f t="shared" si="118"/>
        <v>0</v>
      </c>
      <c r="X926" s="14">
        <f t="shared" si="119"/>
        <v>0</v>
      </c>
      <c r="Y926" s="14">
        <f t="shared" si="120"/>
        <v>0</v>
      </c>
      <c r="Z926" s="14">
        <f t="shared" si="121"/>
        <v>0</v>
      </c>
      <c r="AA926" s="14">
        <f t="shared" si="114"/>
        <v>0</v>
      </c>
      <c r="AB926" s="14">
        <f t="shared" si="115"/>
        <v>0</v>
      </c>
    </row>
    <row r="927" spans="1:28" ht="165.75">
      <c r="A927" s="18" t="s">
        <v>1932</v>
      </c>
      <c r="B927" s="18" t="s">
        <v>2255</v>
      </c>
      <c r="C927" s="30"/>
      <c r="D927" s="14">
        <v>53</v>
      </c>
      <c r="E927" s="14" t="s">
        <v>1855</v>
      </c>
      <c r="F927" s="14" t="s">
        <v>105</v>
      </c>
      <c r="G927" s="14" t="s">
        <v>108</v>
      </c>
      <c r="H927" s="14" t="s">
        <v>1834</v>
      </c>
      <c r="I927" s="14" t="s">
        <v>1384</v>
      </c>
      <c r="J927" s="14" t="s">
        <v>1020</v>
      </c>
      <c r="K927" s="14" t="s">
        <v>1021</v>
      </c>
      <c r="L927" s="14" t="s">
        <v>1657</v>
      </c>
      <c r="O927" s="14" t="s">
        <v>1415</v>
      </c>
      <c r="P927" s="14" t="s">
        <v>626</v>
      </c>
      <c r="U927" s="14">
        <f t="shared" si="116"/>
      </c>
      <c r="V927" s="14">
        <f t="shared" si="117"/>
        <v>1</v>
      </c>
      <c r="W927" s="14">
        <f t="shared" si="118"/>
        <v>0</v>
      </c>
      <c r="X927" s="14">
        <f t="shared" si="119"/>
        <v>0</v>
      </c>
      <c r="Y927" s="14">
        <f t="shared" si="120"/>
        <v>0</v>
      </c>
      <c r="Z927" s="14">
        <f t="shared" si="121"/>
        <v>0</v>
      </c>
      <c r="AA927" s="14">
        <f t="shared" si="114"/>
        <v>0</v>
      </c>
      <c r="AB927" s="14">
        <f t="shared" si="115"/>
        <v>0</v>
      </c>
    </row>
    <row r="928" spans="1:28" ht="89.25">
      <c r="A928" s="18" t="s">
        <v>1932</v>
      </c>
      <c r="B928" s="18" t="s">
        <v>2255</v>
      </c>
      <c r="C928" s="30"/>
      <c r="D928" s="14">
        <v>54</v>
      </c>
      <c r="E928" s="14" t="s">
        <v>1855</v>
      </c>
      <c r="F928" s="14" t="s">
        <v>105</v>
      </c>
      <c r="G928" s="14" t="s">
        <v>108</v>
      </c>
      <c r="H928" s="14" t="s">
        <v>1228</v>
      </c>
      <c r="I928" s="14" t="s">
        <v>1384</v>
      </c>
      <c r="J928" s="14" t="s">
        <v>1022</v>
      </c>
      <c r="K928" s="14" t="s">
        <v>1023</v>
      </c>
      <c r="L928" s="14" t="s">
        <v>1657</v>
      </c>
      <c r="O928" s="14" t="s">
        <v>1415</v>
      </c>
      <c r="P928" s="14" t="s">
        <v>627</v>
      </c>
      <c r="U928" s="14">
        <f t="shared" si="116"/>
      </c>
      <c r="V928" s="14">
        <f t="shared" si="117"/>
        <v>1</v>
      </c>
      <c r="W928" s="14">
        <f t="shared" si="118"/>
        <v>0</v>
      </c>
      <c r="X928" s="14">
        <f t="shared" si="119"/>
        <v>0</v>
      </c>
      <c r="Y928" s="14">
        <f t="shared" si="120"/>
        <v>0</v>
      </c>
      <c r="Z928" s="14">
        <f t="shared" si="121"/>
        <v>0</v>
      </c>
      <c r="AA928" s="14">
        <f t="shared" si="114"/>
        <v>0</v>
      </c>
      <c r="AB928" s="14">
        <f t="shared" si="115"/>
        <v>0</v>
      </c>
    </row>
    <row r="929" spans="1:28" ht="76.5">
      <c r="A929" s="18" t="s">
        <v>1932</v>
      </c>
      <c r="B929" s="18" t="s">
        <v>2255</v>
      </c>
      <c r="C929" s="30"/>
      <c r="D929" s="14">
        <v>58</v>
      </c>
      <c r="E929" s="14" t="s">
        <v>1855</v>
      </c>
      <c r="F929" s="14" t="s">
        <v>1025</v>
      </c>
      <c r="G929" s="14" t="s">
        <v>1026</v>
      </c>
      <c r="H929" s="14" t="s">
        <v>1834</v>
      </c>
      <c r="I929" s="14" t="s">
        <v>1384</v>
      </c>
      <c r="J929" s="14" t="s">
        <v>1027</v>
      </c>
      <c r="K929" s="14" t="s">
        <v>1028</v>
      </c>
      <c r="L929" s="14" t="s">
        <v>1657</v>
      </c>
      <c r="O929" s="14" t="s">
        <v>1415</v>
      </c>
      <c r="P929" s="14" t="s">
        <v>628</v>
      </c>
      <c r="U929" s="14">
        <f t="shared" si="116"/>
      </c>
      <c r="V929" s="14">
        <f t="shared" si="117"/>
        <v>1</v>
      </c>
      <c r="W929" s="14">
        <f t="shared" si="118"/>
        <v>0</v>
      </c>
      <c r="X929" s="14">
        <f t="shared" si="119"/>
        <v>0</v>
      </c>
      <c r="Y929" s="14">
        <f t="shared" si="120"/>
        <v>0</v>
      </c>
      <c r="Z929" s="14">
        <f t="shared" si="121"/>
        <v>0</v>
      </c>
      <c r="AA929" s="14">
        <f t="shared" si="114"/>
        <v>0</v>
      </c>
      <c r="AB929" s="14">
        <f t="shared" si="115"/>
        <v>0</v>
      </c>
    </row>
    <row r="930" spans="1:28" ht="51">
      <c r="A930" s="18" t="s">
        <v>1932</v>
      </c>
      <c r="B930" s="18" t="s">
        <v>2255</v>
      </c>
      <c r="C930" s="30"/>
      <c r="D930" s="14">
        <v>366</v>
      </c>
      <c r="E930" s="14" t="s">
        <v>1581</v>
      </c>
      <c r="F930" s="14" t="s">
        <v>765</v>
      </c>
      <c r="G930" s="14" t="s">
        <v>793</v>
      </c>
      <c r="H930" s="14" t="s">
        <v>793</v>
      </c>
      <c r="I930" s="14" t="s">
        <v>1384</v>
      </c>
      <c r="J930" s="14" t="s">
        <v>766</v>
      </c>
      <c r="K930" s="14" t="s">
        <v>767</v>
      </c>
      <c r="L930" s="14" t="s">
        <v>1657</v>
      </c>
      <c r="O930" s="14" t="s">
        <v>1415</v>
      </c>
      <c r="P930" s="14" t="s">
        <v>630</v>
      </c>
      <c r="U930" s="14">
        <f t="shared" si="116"/>
      </c>
      <c r="V930" s="14">
        <f t="shared" si="117"/>
        <v>1</v>
      </c>
      <c r="W930" s="14">
        <f t="shared" si="118"/>
        <v>0</v>
      </c>
      <c r="X930" s="14">
        <f t="shared" si="119"/>
        <v>0</v>
      </c>
      <c r="Y930" s="14">
        <f t="shared" si="120"/>
        <v>0</v>
      </c>
      <c r="Z930" s="14">
        <f t="shared" si="121"/>
        <v>0</v>
      </c>
      <c r="AA930" s="14">
        <f t="shared" si="114"/>
        <v>0</v>
      </c>
      <c r="AB930" s="14">
        <f t="shared" si="115"/>
        <v>0</v>
      </c>
    </row>
    <row r="931" spans="1:28" ht="216.75">
      <c r="A931" s="18" t="s">
        <v>1932</v>
      </c>
      <c r="B931" s="18" t="s">
        <v>2255</v>
      </c>
      <c r="C931" s="30"/>
      <c r="D931" s="14">
        <v>644</v>
      </c>
      <c r="E931" s="14" t="s">
        <v>47</v>
      </c>
      <c r="F931" s="14" t="s">
        <v>105</v>
      </c>
      <c r="G931" s="14" t="s">
        <v>106</v>
      </c>
      <c r="H931" s="14" t="s">
        <v>1852</v>
      </c>
      <c r="I931" s="14" t="s">
        <v>1384</v>
      </c>
      <c r="J931" s="14" t="s">
        <v>2448</v>
      </c>
      <c r="K931" s="14" t="s">
        <v>2449</v>
      </c>
      <c r="L931" s="14" t="s">
        <v>1657</v>
      </c>
      <c r="O931" s="14" t="s">
        <v>1415</v>
      </c>
      <c r="P931" s="14" t="s">
        <v>630</v>
      </c>
      <c r="U931" s="14">
        <f t="shared" si="116"/>
      </c>
      <c r="V931" s="14">
        <f t="shared" si="117"/>
        <v>1</v>
      </c>
      <c r="W931" s="14">
        <f t="shared" si="118"/>
        <v>0</v>
      </c>
      <c r="X931" s="14">
        <f t="shared" si="119"/>
        <v>0</v>
      </c>
      <c r="Y931" s="14">
        <f t="shared" si="120"/>
        <v>0</v>
      </c>
      <c r="Z931" s="14">
        <f t="shared" si="121"/>
        <v>0</v>
      </c>
      <c r="AA931" s="14">
        <f t="shared" si="114"/>
        <v>0</v>
      </c>
      <c r="AB931" s="14">
        <f t="shared" si="115"/>
        <v>0</v>
      </c>
    </row>
    <row r="932" spans="1:28" ht="38.25">
      <c r="A932" s="18" t="s">
        <v>1932</v>
      </c>
      <c r="B932" s="18"/>
      <c r="C932" s="30"/>
      <c r="D932" s="14">
        <v>862</v>
      </c>
      <c r="E932" s="14" t="s">
        <v>373</v>
      </c>
      <c r="F932" s="14" t="s">
        <v>871</v>
      </c>
      <c r="G932" s="14" t="s">
        <v>107</v>
      </c>
      <c r="H932" s="14" t="s">
        <v>1941</v>
      </c>
      <c r="I932" s="14" t="s">
        <v>1384</v>
      </c>
      <c r="J932" s="14" t="s">
        <v>960</v>
      </c>
      <c r="K932" s="14" t="s">
        <v>961</v>
      </c>
      <c r="L932" s="14" t="s">
        <v>1125</v>
      </c>
      <c r="O932" s="14" t="s">
        <v>1415</v>
      </c>
      <c r="P932" s="14" t="s">
        <v>2511</v>
      </c>
      <c r="U932" s="14">
        <f t="shared" si="116"/>
      </c>
      <c r="V932" s="14">
        <f t="shared" si="117"/>
        <v>1</v>
      </c>
      <c r="W932" s="14">
        <f t="shared" si="118"/>
        <v>0</v>
      </c>
      <c r="X932" s="14">
        <f t="shared" si="119"/>
        <v>0</v>
      </c>
      <c r="Y932" s="14">
        <f t="shared" si="120"/>
        <v>0</v>
      </c>
      <c r="Z932" s="14">
        <f t="shared" si="121"/>
        <v>0</v>
      </c>
      <c r="AA932" s="14">
        <f t="shared" si="114"/>
        <v>0</v>
      </c>
      <c r="AB932" s="14">
        <f t="shared" si="115"/>
        <v>0</v>
      </c>
    </row>
    <row r="933" spans="1:28" ht="25.5">
      <c r="A933" s="18" t="s">
        <v>1932</v>
      </c>
      <c r="B933" s="18" t="s">
        <v>2255</v>
      </c>
      <c r="C933" s="30"/>
      <c r="D933" s="14">
        <v>1218</v>
      </c>
      <c r="E933" s="14" t="s">
        <v>2048</v>
      </c>
      <c r="F933" s="14" t="s">
        <v>791</v>
      </c>
      <c r="G933" s="14" t="s">
        <v>1957</v>
      </c>
      <c r="H933" s="14" t="s">
        <v>1383</v>
      </c>
      <c r="I933" s="14" t="s">
        <v>1384</v>
      </c>
      <c r="J933" s="14" t="s">
        <v>408</v>
      </c>
      <c r="K933" s="14" t="s">
        <v>409</v>
      </c>
      <c r="L933" s="14" t="s">
        <v>1657</v>
      </c>
      <c r="O933" s="14" t="s">
        <v>1415</v>
      </c>
      <c r="P933" s="14" t="s">
        <v>2038</v>
      </c>
      <c r="U933" s="14">
        <f t="shared" si="116"/>
      </c>
      <c r="V933" s="14">
        <f t="shared" si="117"/>
        <v>1</v>
      </c>
      <c r="W933" s="14">
        <f t="shared" si="118"/>
        <v>0</v>
      </c>
      <c r="X933" s="14">
        <f t="shared" si="119"/>
        <v>0</v>
      </c>
      <c r="Y933" s="14">
        <f t="shared" si="120"/>
        <v>0</v>
      </c>
      <c r="Z933" s="14">
        <f t="shared" si="121"/>
        <v>0</v>
      </c>
      <c r="AA933" s="14">
        <f t="shared" si="114"/>
        <v>0</v>
      </c>
      <c r="AB933" s="14">
        <f t="shared" si="115"/>
        <v>0</v>
      </c>
    </row>
    <row r="934" spans="1:28" ht="51">
      <c r="A934" s="18" t="s">
        <v>1932</v>
      </c>
      <c r="B934" s="18" t="s">
        <v>2255</v>
      </c>
      <c r="C934" s="30"/>
      <c r="D934" s="14">
        <v>1315</v>
      </c>
      <c r="E934" s="14" t="s">
        <v>2048</v>
      </c>
      <c r="F934" s="14" t="s">
        <v>1340</v>
      </c>
      <c r="G934" s="14" t="s">
        <v>1160</v>
      </c>
      <c r="H934" s="14" t="s">
        <v>1834</v>
      </c>
      <c r="I934" s="14" t="s">
        <v>1384</v>
      </c>
      <c r="J934" s="14" t="s">
        <v>1753</v>
      </c>
      <c r="K934" s="14" t="s">
        <v>1754</v>
      </c>
      <c r="L934" s="14" t="s">
        <v>1657</v>
      </c>
      <c r="O934" s="14" t="s">
        <v>1415</v>
      </c>
      <c r="P934" s="14" t="s">
        <v>630</v>
      </c>
      <c r="U934" s="14">
        <f t="shared" si="116"/>
      </c>
      <c r="V934" s="14">
        <f t="shared" si="117"/>
        <v>1</v>
      </c>
      <c r="W934" s="14">
        <f t="shared" si="118"/>
        <v>0</v>
      </c>
      <c r="X934" s="14">
        <f t="shared" si="119"/>
        <v>0</v>
      </c>
      <c r="Y934" s="14">
        <f t="shared" si="120"/>
        <v>0</v>
      </c>
      <c r="Z934" s="14">
        <f t="shared" si="121"/>
        <v>0</v>
      </c>
      <c r="AA934" s="14">
        <f t="shared" si="114"/>
        <v>0</v>
      </c>
      <c r="AB934" s="14">
        <f t="shared" si="115"/>
        <v>0</v>
      </c>
    </row>
    <row r="935" spans="1:28" ht="25.5">
      <c r="A935" s="18" t="s">
        <v>1932</v>
      </c>
      <c r="B935" s="18" t="s">
        <v>2255</v>
      </c>
      <c r="C935" s="30"/>
      <c r="D935" s="14">
        <v>1345</v>
      </c>
      <c r="E935" s="14" t="s">
        <v>2048</v>
      </c>
      <c r="F935" s="14" t="s">
        <v>57</v>
      </c>
      <c r="G935" s="14" t="s">
        <v>58</v>
      </c>
      <c r="H935" s="14" t="s">
        <v>1715</v>
      </c>
      <c r="I935" s="14" t="s">
        <v>1384</v>
      </c>
      <c r="J935" s="14" t="s">
        <v>2104</v>
      </c>
      <c r="K935" s="14" t="s">
        <v>2105</v>
      </c>
      <c r="L935" s="14" t="s">
        <v>1657</v>
      </c>
      <c r="O935" s="14" t="s">
        <v>1415</v>
      </c>
      <c r="P935" s="14" t="s">
        <v>630</v>
      </c>
      <c r="U935" s="14">
        <f t="shared" si="116"/>
      </c>
      <c r="V935" s="14">
        <f t="shared" si="117"/>
        <v>1</v>
      </c>
      <c r="W935" s="14">
        <f t="shared" si="118"/>
        <v>0</v>
      </c>
      <c r="X935" s="14">
        <f t="shared" si="119"/>
        <v>0</v>
      </c>
      <c r="Y935" s="14">
        <f t="shared" si="120"/>
        <v>0</v>
      </c>
      <c r="Z935" s="14">
        <f t="shared" si="121"/>
        <v>0</v>
      </c>
      <c r="AA935" s="14">
        <f t="shared" si="114"/>
        <v>0</v>
      </c>
      <c r="AB935" s="14">
        <f t="shared" si="115"/>
        <v>0</v>
      </c>
    </row>
    <row r="936" spans="1:28" ht="63.75">
      <c r="A936" s="18" t="s">
        <v>1932</v>
      </c>
      <c r="B936" s="18" t="s">
        <v>2255</v>
      </c>
      <c r="C936" s="30"/>
      <c r="D936" s="14">
        <v>1427</v>
      </c>
      <c r="E936" s="14" t="s">
        <v>2156</v>
      </c>
      <c r="F936" s="14" t="s">
        <v>1840</v>
      </c>
      <c r="G936" s="14" t="s">
        <v>1834</v>
      </c>
      <c r="H936" s="14" t="s">
        <v>1228</v>
      </c>
      <c r="I936" s="14" t="s">
        <v>1384</v>
      </c>
      <c r="J936" s="14" t="s">
        <v>1892</v>
      </c>
      <c r="K936" s="14" t="s">
        <v>1893</v>
      </c>
      <c r="L936" s="14" t="s">
        <v>1657</v>
      </c>
      <c r="O936" s="14" t="s">
        <v>1415</v>
      </c>
      <c r="P936" s="14" t="s">
        <v>1796</v>
      </c>
      <c r="U936" s="14">
        <f t="shared" si="116"/>
      </c>
      <c r="V936" s="14">
        <f t="shared" si="117"/>
        <v>1</v>
      </c>
      <c r="W936" s="14">
        <f t="shared" si="118"/>
        <v>0</v>
      </c>
      <c r="X936" s="14">
        <f t="shared" si="119"/>
        <v>0</v>
      </c>
      <c r="Y936" s="14">
        <f t="shared" si="120"/>
        <v>0</v>
      </c>
      <c r="Z936" s="14">
        <f t="shared" si="121"/>
        <v>0</v>
      </c>
      <c r="AA936" s="14">
        <f t="shared" si="114"/>
        <v>0</v>
      </c>
      <c r="AB936" s="14">
        <f t="shared" si="115"/>
        <v>0</v>
      </c>
    </row>
    <row r="937" spans="1:28" ht="25.5">
      <c r="A937" s="18" t="s">
        <v>1932</v>
      </c>
      <c r="B937" s="18" t="s">
        <v>2255</v>
      </c>
      <c r="C937" s="30"/>
      <c r="D937" s="14">
        <v>1511</v>
      </c>
      <c r="E937" s="14" t="s">
        <v>1628</v>
      </c>
      <c r="F937" s="14" t="s">
        <v>792</v>
      </c>
      <c r="G937" s="14" t="s">
        <v>1957</v>
      </c>
      <c r="H937" s="14" t="s">
        <v>1940</v>
      </c>
      <c r="I937" s="14" t="s">
        <v>1384</v>
      </c>
      <c r="J937" s="14" t="s">
        <v>33</v>
      </c>
      <c r="K937" s="14" t="s">
        <v>299</v>
      </c>
      <c r="L937" s="14" t="s">
        <v>1657</v>
      </c>
      <c r="O937" s="14" t="s">
        <v>1415</v>
      </c>
      <c r="P937" s="14" t="s">
        <v>630</v>
      </c>
      <c r="U937" s="14">
        <f t="shared" si="116"/>
      </c>
      <c r="V937" s="14">
        <f t="shared" si="117"/>
        <v>1</v>
      </c>
      <c r="W937" s="14">
        <f t="shared" si="118"/>
        <v>0</v>
      </c>
      <c r="X937" s="14">
        <f t="shared" si="119"/>
        <v>0</v>
      </c>
      <c r="Y937" s="14">
        <f t="shared" si="120"/>
        <v>0</v>
      </c>
      <c r="Z937" s="14">
        <f t="shared" si="121"/>
        <v>0</v>
      </c>
      <c r="AA937" s="14">
        <f t="shared" si="114"/>
        <v>0</v>
      </c>
      <c r="AB937" s="14">
        <f t="shared" si="115"/>
        <v>0</v>
      </c>
    </row>
    <row r="938" spans="1:28" ht="127.5">
      <c r="A938" s="18" t="s">
        <v>1932</v>
      </c>
      <c r="B938" s="18" t="s">
        <v>2255</v>
      </c>
      <c r="C938" s="30"/>
      <c r="D938" s="14">
        <v>1515</v>
      </c>
      <c r="E938" s="14" t="s">
        <v>1628</v>
      </c>
      <c r="F938" s="14" t="s">
        <v>1718</v>
      </c>
      <c r="G938" s="14" t="s">
        <v>1957</v>
      </c>
      <c r="H938" s="14" t="s">
        <v>1858</v>
      </c>
      <c r="I938" s="14" t="s">
        <v>1384</v>
      </c>
      <c r="J938" s="14" t="s">
        <v>1476</v>
      </c>
      <c r="K938" s="14" t="s">
        <v>1477</v>
      </c>
      <c r="L938" s="14" t="s">
        <v>1657</v>
      </c>
      <c r="O938" s="14" t="s">
        <v>1415</v>
      </c>
      <c r="P938" s="24" t="s">
        <v>1193</v>
      </c>
      <c r="U938" s="14">
        <f t="shared" si="116"/>
      </c>
      <c r="V938" s="14">
        <f t="shared" si="117"/>
        <v>1</v>
      </c>
      <c r="W938" s="14">
        <f t="shared" si="118"/>
        <v>0</v>
      </c>
      <c r="X938" s="14">
        <f t="shared" si="119"/>
        <v>0</v>
      </c>
      <c r="Y938" s="14">
        <f t="shared" si="120"/>
        <v>0</v>
      </c>
      <c r="Z938" s="14">
        <f t="shared" si="121"/>
        <v>0</v>
      </c>
      <c r="AA938" s="14">
        <f t="shared" si="114"/>
        <v>0</v>
      </c>
      <c r="AB938" s="14">
        <f t="shared" si="115"/>
        <v>0</v>
      </c>
    </row>
    <row r="939" spans="1:28" ht="89.25">
      <c r="A939" s="18" t="s">
        <v>1932</v>
      </c>
      <c r="B939" s="18" t="s">
        <v>2255</v>
      </c>
      <c r="C939" s="30"/>
      <c r="D939" s="14">
        <v>1603</v>
      </c>
      <c r="E939" s="14" t="s">
        <v>1478</v>
      </c>
      <c r="F939" s="14" t="s">
        <v>1024</v>
      </c>
      <c r="G939" s="14" t="s">
        <v>2420</v>
      </c>
      <c r="H939" s="14" t="s">
        <v>797</v>
      </c>
      <c r="I939" s="14" t="s">
        <v>1951</v>
      </c>
      <c r="J939" s="14" t="s">
        <v>1277</v>
      </c>
      <c r="K939" s="14" t="s">
        <v>1278</v>
      </c>
      <c r="L939" s="14" t="s">
        <v>1657</v>
      </c>
      <c r="O939" s="14" t="s">
        <v>1415</v>
      </c>
      <c r="P939" s="14" t="s">
        <v>630</v>
      </c>
      <c r="U939" s="14">
        <f t="shared" si="116"/>
      </c>
      <c r="V939" s="14">
        <f t="shared" si="117"/>
        <v>1</v>
      </c>
      <c r="W939" s="14">
        <f t="shared" si="118"/>
        <v>0</v>
      </c>
      <c r="X939" s="14">
        <f t="shared" si="119"/>
        <v>0</v>
      </c>
      <c r="Y939" s="14">
        <f t="shared" si="120"/>
        <v>0</v>
      </c>
      <c r="Z939" s="14">
        <f t="shared" si="121"/>
        <v>0</v>
      </c>
      <c r="AA939" s="14">
        <f t="shared" si="114"/>
        <v>0</v>
      </c>
      <c r="AB939" s="14">
        <f t="shared" si="115"/>
        <v>0</v>
      </c>
    </row>
    <row r="940" spans="1:28" ht="102">
      <c r="A940" s="18" t="s">
        <v>1932</v>
      </c>
      <c r="B940" s="18" t="s">
        <v>2255</v>
      </c>
      <c r="C940" s="30"/>
      <c r="D940" s="14">
        <v>1621</v>
      </c>
      <c r="E940" s="14" t="s">
        <v>1059</v>
      </c>
      <c r="F940" s="14" t="s">
        <v>1955</v>
      </c>
      <c r="G940" s="14" t="s">
        <v>1956</v>
      </c>
      <c r="H940" s="14" t="s">
        <v>1954</v>
      </c>
      <c r="I940" s="14" t="s">
        <v>1384</v>
      </c>
      <c r="J940" s="14" t="s">
        <v>1060</v>
      </c>
      <c r="K940" s="14" t="s">
        <v>1061</v>
      </c>
      <c r="L940" s="14" t="s">
        <v>1657</v>
      </c>
      <c r="O940" s="14" t="s">
        <v>1415</v>
      </c>
      <c r="P940" s="14" t="s">
        <v>1194</v>
      </c>
      <c r="U940" s="14">
        <f t="shared" si="116"/>
      </c>
      <c r="V940" s="14">
        <f t="shared" si="117"/>
        <v>1</v>
      </c>
      <c r="W940" s="14">
        <f t="shared" si="118"/>
        <v>0</v>
      </c>
      <c r="X940" s="14">
        <f t="shared" si="119"/>
        <v>0</v>
      </c>
      <c r="Y940" s="14">
        <f t="shared" si="120"/>
        <v>0</v>
      </c>
      <c r="Z940" s="14">
        <f t="shared" si="121"/>
        <v>0</v>
      </c>
      <c r="AA940" s="14">
        <f t="shared" si="114"/>
        <v>0</v>
      </c>
      <c r="AB940" s="14">
        <f t="shared" si="115"/>
        <v>0</v>
      </c>
    </row>
    <row r="941" spans="1:28" ht="51">
      <c r="A941" s="18" t="s">
        <v>1932</v>
      </c>
      <c r="B941" s="18" t="s">
        <v>2255</v>
      </c>
      <c r="C941" s="30"/>
      <c r="D941" s="14">
        <v>1627</v>
      </c>
      <c r="E941" s="14" t="s">
        <v>1059</v>
      </c>
      <c r="F941" s="14" t="s">
        <v>608</v>
      </c>
      <c r="G941" s="14" t="s">
        <v>1851</v>
      </c>
      <c r="H941" s="14" t="s">
        <v>1716</v>
      </c>
      <c r="I941" s="14" t="s">
        <v>1384</v>
      </c>
      <c r="J941" s="14" t="s">
        <v>609</v>
      </c>
      <c r="K941" s="14" t="s">
        <v>610</v>
      </c>
      <c r="L941" s="14" t="s">
        <v>1657</v>
      </c>
      <c r="O941" s="14" t="s">
        <v>1415</v>
      </c>
      <c r="P941" s="14" t="s">
        <v>2122</v>
      </c>
      <c r="U941" s="14">
        <f t="shared" si="116"/>
      </c>
      <c r="V941" s="14">
        <f t="shared" si="117"/>
        <v>1</v>
      </c>
      <c r="W941" s="14">
        <f t="shared" si="118"/>
        <v>0</v>
      </c>
      <c r="X941" s="14">
        <f t="shared" si="119"/>
        <v>0</v>
      </c>
      <c r="Y941" s="14">
        <f t="shared" si="120"/>
        <v>0</v>
      </c>
      <c r="Z941" s="14">
        <f t="shared" si="121"/>
        <v>0</v>
      </c>
      <c r="AA941" s="14">
        <f t="shared" si="114"/>
        <v>0</v>
      </c>
      <c r="AB941" s="14">
        <f t="shared" si="115"/>
        <v>0</v>
      </c>
    </row>
    <row r="942" spans="1:28" ht="76.5">
      <c r="A942" s="18" t="s">
        <v>1932</v>
      </c>
      <c r="B942" s="18" t="s">
        <v>2255</v>
      </c>
      <c r="C942" s="30"/>
      <c r="D942" s="14">
        <v>27</v>
      </c>
      <c r="E942" s="14" t="s">
        <v>1855</v>
      </c>
      <c r="F942" s="14" t="s">
        <v>792</v>
      </c>
      <c r="G942" s="14" t="s">
        <v>793</v>
      </c>
      <c r="H942" s="14" t="s">
        <v>1843</v>
      </c>
      <c r="I942" s="14" t="s">
        <v>1384</v>
      </c>
      <c r="J942" s="14" t="s">
        <v>794</v>
      </c>
      <c r="K942" s="14" t="s">
        <v>795</v>
      </c>
      <c r="L942" s="14" t="s">
        <v>1657</v>
      </c>
      <c r="O942" s="14" t="s">
        <v>1961</v>
      </c>
      <c r="P942" s="14" t="s">
        <v>624</v>
      </c>
      <c r="U942" s="14">
        <f t="shared" si="116"/>
      </c>
      <c r="V942" s="14">
        <f t="shared" si="117"/>
        <v>1</v>
      </c>
      <c r="W942" s="14">
        <f t="shared" si="118"/>
        <v>0</v>
      </c>
      <c r="X942" s="14">
        <f t="shared" si="119"/>
        <v>0</v>
      </c>
      <c r="Y942" s="14">
        <f t="shared" si="120"/>
        <v>0</v>
      </c>
      <c r="Z942" s="14">
        <f t="shared" si="121"/>
        <v>0</v>
      </c>
      <c r="AA942" s="14">
        <f t="shared" si="114"/>
        <v>0</v>
      </c>
      <c r="AB942" s="14">
        <f t="shared" si="115"/>
        <v>0</v>
      </c>
    </row>
    <row r="943" spans="1:28" ht="229.5">
      <c r="A943" s="18" t="s">
        <v>1932</v>
      </c>
      <c r="B943" s="18" t="s">
        <v>2255</v>
      </c>
      <c r="C943" s="30"/>
      <c r="D943" s="14">
        <v>643</v>
      </c>
      <c r="E943" s="14" t="s">
        <v>47</v>
      </c>
      <c r="F943" s="14" t="s">
        <v>1782</v>
      </c>
      <c r="G943" s="14" t="s">
        <v>106</v>
      </c>
      <c r="H943" s="14" t="s">
        <v>1849</v>
      </c>
      <c r="I943" s="14" t="s">
        <v>1384</v>
      </c>
      <c r="J943" s="14" t="s">
        <v>2446</v>
      </c>
      <c r="K943" s="14" t="s">
        <v>2447</v>
      </c>
      <c r="L943" s="14" t="s">
        <v>1657</v>
      </c>
      <c r="O943" s="14" t="s">
        <v>1961</v>
      </c>
      <c r="P943" s="14" t="s">
        <v>632</v>
      </c>
      <c r="S943" s="14">
        <v>1</v>
      </c>
      <c r="T943" s="14" t="s">
        <v>771</v>
      </c>
      <c r="U943" s="14">
        <f t="shared" si="116"/>
      </c>
      <c r="V943" s="14">
        <f t="shared" si="117"/>
        <v>1</v>
      </c>
      <c r="W943" s="14">
        <f t="shared" si="118"/>
        <v>0</v>
      </c>
      <c r="X943" s="14">
        <f t="shared" si="119"/>
        <v>0</v>
      </c>
      <c r="Y943" s="14">
        <f t="shared" si="120"/>
        <v>0</v>
      </c>
      <c r="Z943" s="14">
        <f t="shared" si="121"/>
        <v>0</v>
      </c>
      <c r="AA943" s="14">
        <f t="shared" si="114"/>
        <v>0</v>
      </c>
      <c r="AB943" s="14">
        <f t="shared" si="115"/>
        <v>0</v>
      </c>
    </row>
    <row r="944" spans="1:28" ht="204">
      <c r="A944" s="18" t="s">
        <v>1932</v>
      </c>
      <c r="B944" s="18" t="s">
        <v>2255</v>
      </c>
      <c r="C944" s="30"/>
      <c r="D944" s="14">
        <v>731</v>
      </c>
      <c r="E944" s="14" t="s">
        <v>2635</v>
      </c>
      <c r="F944" s="14" t="s">
        <v>1856</v>
      </c>
      <c r="G944" s="14" t="s">
        <v>1849</v>
      </c>
      <c r="H944" s="14" t="s">
        <v>517</v>
      </c>
      <c r="I944" s="14" t="s">
        <v>1951</v>
      </c>
      <c r="J944" s="14" t="s">
        <v>1726</v>
      </c>
      <c r="K944" s="14" t="s">
        <v>1727</v>
      </c>
      <c r="L944" s="14" t="s">
        <v>1657</v>
      </c>
      <c r="O944" s="14" t="s">
        <v>1961</v>
      </c>
      <c r="P944" s="14" t="s">
        <v>1186</v>
      </c>
      <c r="U944" s="14">
        <f t="shared" si="116"/>
      </c>
      <c r="V944" s="14">
        <f t="shared" si="117"/>
        <v>1</v>
      </c>
      <c r="W944" s="14">
        <f t="shared" si="118"/>
        <v>0</v>
      </c>
      <c r="X944" s="14">
        <f t="shared" si="119"/>
        <v>0</v>
      </c>
      <c r="Y944" s="14">
        <f t="shared" si="120"/>
        <v>0</v>
      </c>
      <c r="Z944" s="14">
        <f t="shared" si="121"/>
        <v>0</v>
      </c>
      <c r="AA944" s="14">
        <f t="shared" si="114"/>
        <v>0</v>
      </c>
      <c r="AB944" s="14">
        <f t="shared" si="115"/>
        <v>0</v>
      </c>
    </row>
    <row r="945" spans="1:28" ht="153">
      <c r="A945" s="18" t="s">
        <v>1932</v>
      </c>
      <c r="B945" s="18" t="s">
        <v>2255</v>
      </c>
      <c r="C945" s="30"/>
      <c r="D945" s="14">
        <v>859</v>
      </c>
      <c r="E945" s="14" t="s">
        <v>613</v>
      </c>
      <c r="F945" s="14" t="s">
        <v>1714</v>
      </c>
      <c r="G945" s="14" t="s">
        <v>1715</v>
      </c>
      <c r="H945" s="14" t="s">
        <v>1836</v>
      </c>
      <c r="I945" s="14" t="s">
        <v>1384</v>
      </c>
      <c r="J945" s="14" t="s">
        <v>614</v>
      </c>
      <c r="K945" s="14" t="s">
        <v>615</v>
      </c>
      <c r="L945" s="14" t="s">
        <v>1657</v>
      </c>
      <c r="O945" s="14" t="s">
        <v>1961</v>
      </c>
      <c r="P945" s="14" t="s">
        <v>1187</v>
      </c>
      <c r="U945" s="14">
        <f t="shared" si="116"/>
      </c>
      <c r="V945" s="14">
        <f t="shared" si="117"/>
        <v>1</v>
      </c>
      <c r="W945" s="14">
        <f t="shared" si="118"/>
        <v>0</v>
      </c>
      <c r="X945" s="14">
        <f t="shared" si="119"/>
        <v>0</v>
      </c>
      <c r="Y945" s="14">
        <f t="shared" si="120"/>
        <v>0</v>
      </c>
      <c r="Z945" s="14">
        <f t="shared" si="121"/>
        <v>0</v>
      </c>
      <c r="AA945" s="14">
        <f t="shared" si="114"/>
        <v>0</v>
      </c>
      <c r="AB945" s="14">
        <f t="shared" si="115"/>
        <v>0</v>
      </c>
    </row>
    <row r="946" spans="1:28" ht="178.5">
      <c r="A946" s="18" t="s">
        <v>1932</v>
      </c>
      <c r="B946" s="18"/>
      <c r="C946" s="30">
        <v>2</v>
      </c>
      <c r="D946" s="14">
        <v>1224</v>
      </c>
      <c r="E946" s="14" t="s">
        <v>2048</v>
      </c>
      <c r="F946" s="14" t="s">
        <v>792</v>
      </c>
      <c r="G946" s="14" t="s">
        <v>793</v>
      </c>
      <c r="H946" s="14" t="s">
        <v>1841</v>
      </c>
      <c r="I946" s="14" t="s">
        <v>1384</v>
      </c>
      <c r="J946" s="14" t="s">
        <v>774</v>
      </c>
      <c r="K946" s="14" t="s">
        <v>775</v>
      </c>
      <c r="L946" s="14" t="s">
        <v>1125</v>
      </c>
      <c r="O946" s="14" t="s">
        <v>1961</v>
      </c>
      <c r="P946" s="14" t="s">
        <v>2519</v>
      </c>
      <c r="U946" s="14">
        <f t="shared" si="116"/>
      </c>
      <c r="V946" s="14">
        <f t="shared" si="117"/>
        <v>1</v>
      </c>
      <c r="W946" s="14">
        <f t="shared" si="118"/>
        <v>0</v>
      </c>
      <c r="X946" s="14">
        <f t="shared" si="119"/>
        <v>0</v>
      </c>
      <c r="Y946" s="14">
        <f t="shared" si="120"/>
        <v>0</v>
      </c>
      <c r="Z946" s="14">
        <f t="shared" si="121"/>
        <v>0</v>
      </c>
      <c r="AA946" s="14">
        <f t="shared" si="114"/>
        <v>0</v>
      </c>
      <c r="AB946" s="14">
        <f t="shared" si="115"/>
        <v>0</v>
      </c>
    </row>
    <row r="947" spans="1:28" ht="51">
      <c r="A947" s="18" t="s">
        <v>1932</v>
      </c>
      <c r="B947" s="18" t="s">
        <v>2255</v>
      </c>
      <c r="C947" s="30"/>
      <c r="D947" s="14">
        <v>1366</v>
      </c>
      <c r="E947" s="14" t="s">
        <v>2048</v>
      </c>
      <c r="F947" s="14" t="s">
        <v>1024</v>
      </c>
      <c r="G947" s="14" t="s">
        <v>2420</v>
      </c>
      <c r="H947" s="14" t="s">
        <v>652</v>
      </c>
      <c r="I947" s="14" t="s">
        <v>1384</v>
      </c>
      <c r="J947" s="14" t="s">
        <v>2421</v>
      </c>
      <c r="K947" s="14" t="s">
        <v>2422</v>
      </c>
      <c r="L947" s="14" t="s">
        <v>1657</v>
      </c>
      <c r="O947" s="14" t="s">
        <v>1961</v>
      </c>
      <c r="P947" s="14" t="s">
        <v>1189</v>
      </c>
      <c r="U947" s="14">
        <f t="shared" si="116"/>
      </c>
      <c r="V947" s="14">
        <f t="shared" si="117"/>
        <v>1</v>
      </c>
      <c r="W947" s="14">
        <f t="shared" si="118"/>
        <v>0</v>
      </c>
      <c r="X947" s="14">
        <f t="shared" si="119"/>
        <v>0</v>
      </c>
      <c r="Y947" s="14">
        <f t="shared" si="120"/>
        <v>0</v>
      </c>
      <c r="Z947" s="14">
        <f t="shared" si="121"/>
        <v>0</v>
      </c>
      <c r="AA947" s="14">
        <f t="shared" si="114"/>
        <v>0</v>
      </c>
      <c r="AB947" s="14">
        <f t="shared" si="115"/>
        <v>0</v>
      </c>
    </row>
    <row r="948" spans="1:28" ht="76.5">
      <c r="A948" s="18" t="s">
        <v>1932</v>
      </c>
      <c r="B948" s="18" t="s">
        <v>2255</v>
      </c>
      <c r="C948" s="30"/>
      <c r="D948" s="14">
        <v>1506</v>
      </c>
      <c r="E948" s="14" t="s">
        <v>1628</v>
      </c>
      <c r="F948" s="14" t="s">
        <v>1005</v>
      </c>
      <c r="G948" s="14" t="s">
        <v>1956</v>
      </c>
      <c r="H948" s="14" t="s">
        <v>797</v>
      </c>
      <c r="I948" s="14" t="s">
        <v>1384</v>
      </c>
      <c r="J948" s="14" t="s">
        <v>1006</v>
      </c>
      <c r="K948" s="14" t="s">
        <v>1007</v>
      </c>
      <c r="L948" s="14" t="s">
        <v>1657</v>
      </c>
      <c r="O948" s="14" t="s">
        <v>1961</v>
      </c>
      <c r="P948" s="14" t="s">
        <v>1190</v>
      </c>
      <c r="U948" s="14">
        <f t="shared" si="116"/>
      </c>
      <c r="V948" s="14">
        <f t="shared" si="117"/>
        <v>1</v>
      </c>
      <c r="W948" s="14">
        <f t="shared" si="118"/>
        <v>0</v>
      </c>
      <c r="X948" s="14">
        <f t="shared" si="119"/>
        <v>0</v>
      </c>
      <c r="Y948" s="14">
        <f t="shared" si="120"/>
        <v>0</v>
      </c>
      <c r="Z948" s="14">
        <f t="shared" si="121"/>
        <v>0</v>
      </c>
      <c r="AA948" s="14">
        <f t="shared" si="114"/>
        <v>0</v>
      </c>
      <c r="AB948" s="14">
        <f t="shared" si="115"/>
        <v>0</v>
      </c>
    </row>
    <row r="949" spans="1:28" ht="140.25">
      <c r="A949" s="18" t="s">
        <v>1932</v>
      </c>
      <c r="B949" s="18" t="s">
        <v>2255</v>
      </c>
      <c r="C949" s="30"/>
      <c r="D949" s="14">
        <v>1510</v>
      </c>
      <c r="E949" s="14" t="s">
        <v>1628</v>
      </c>
      <c r="F949" s="14" t="s">
        <v>792</v>
      </c>
      <c r="G949" s="14" t="s">
        <v>1957</v>
      </c>
      <c r="H949" s="14"/>
      <c r="I949" s="14" t="s">
        <v>1384</v>
      </c>
      <c r="J949" s="14" t="s">
        <v>1010</v>
      </c>
      <c r="K949" s="14" t="s">
        <v>1011</v>
      </c>
      <c r="L949" s="14" t="s">
        <v>1657</v>
      </c>
      <c r="O949" s="14" t="s">
        <v>1961</v>
      </c>
      <c r="P949" s="14" t="s">
        <v>1191</v>
      </c>
      <c r="U949" s="14">
        <f t="shared" si="116"/>
      </c>
      <c r="V949" s="14">
        <f t="shared" si="117"/>
        <v>1</v>
      </c>
      <c r="W949" s="14">
        <f t="shared" si="118"/>
        <v>0</v>
      </c>
      <c r="X949" s="14">
        <f t="shared" si="119"/>
        <v>0</v>
      </c>
      <c r="Y949" s="14">
        <f t="shared" si="120"/>
        <v>0</v>
      </c>
      <c r="Z949" s="14">
        <f t="shared" si="121"/>
        <v>0</v>
      </c>
      <c r="AA949" s="14">
        <f t="shared" si="114"/>
        <v>0</v>
      </c>
      <c r="AB949" s="14">
        <f t="shared" si="115"/>
        <v>0</v>
      </c>
    </row>
    <row r="950" spans="3:28" ht="12.75">
      <c r="C950" s="30"/>
      <c r="D950" s="14"/>
      <c r="F950" s="14"/>
      <c r="G950" s="14"/>
      <c r="H950" s="14"/>
      <c r="V950" s="14">
        <f aca="true" t="shared" si="122" ref="V950:AB950">SUM(V2:V949)</f>
        <v>815</v>
      </c>
      <c r="W950" s="14">
        <f t="shared" si="122"/>
        <v>5</v>
      </c>
      <c r="X950" s="14">
        <f t="shared" si="122"/>
        <v>0</v>
      </c>
      <c r="Y950" s="14">
        <f t="shared" si="122"/>
        <v>128</v>
      </c>
      <c r="Z950" s="14">
        <f t="shared" si="122"/>
        <v>0</v>
      </c>
      <c r="AA950" s="14">
        <f t="shared" si="122"/>
        <v>0</v>
      </c>
      <c r="AB950" s="14">
        <f t="shared" si="122"/>
        <v>0</v>
      </c>
    </row>
    <row r="951" spans="3:8" ht="38.25" customHeight="1">
      <c r="C951" s="30"/>
      <c r="D951" s="14"/>
      <c r="F951" s="14"/>
      <c r="G951" s="14"/>
      <c r="H951" s="14"/>
    </row>
    <row r="952" spans="3:28" ht="12.75">
      <c r="C952" s="30"/>
      <c r="D952" s="14"/>
      <c r="F952" s="14"/>
      <c r="G952" s="14"/>
      <c r="H952" s="14"/>
      <c r="P952" s="14" t="s">
        <v>2492</v>
      </c>
      <c r="Y952" s="14" t="s">
        <v>2091</v>
      </c>
      <c r="AB952" s="14">
        <f>SUM(V950:AB950)</f>
        <v>948</v>
      </c>
    </row>
    <row r="953" spans="3:17" ht="12.75">
      <c r="C953" s="30"/>
      <c r="D953" s="14"/>
      <c r="F953" s="14"/>
      <c r="G953" s="14"/>
      <c r="H953" s="14"/>
      <c r="P953" s="14" t="s">
        <v>2493</v>
      </c>
      <c r="Q953" s="14">
        <f>COUNTIF(Q2:Q949,1)</f>
        <v>15</v>
      </c>
    </row>
    <row r="954" spans="3:25" ht="12.75">
      <c r="C954" s="30"/>
      <c r="D954" s="14"/>
      <c r="F954" s="14"/>
      <c r="G954" s="14"/>
      <c r="H954" s="14"/>
      <c r="P954" s="14" t="s">
        <v>2494</v>
      </c>
      <c r="Q954" s="14">
        <f>COUNTIF(Q3:Q950,2)</f>
        <v>20</v>
      </c>
      <c r="Y954" s="37" t="s">
        <v>2401</v>
      </c>
    </row>
    <row r="955" spans="3:29" ht="12.75">
      <c r="C955" s="30"/>
      <c r="D955" s="14"/>
      <c r="F955" s="14"/>
      <c r="G955" s="14"/>
      <c r="H955" s="14"/>
      <c r="Y955" t="s">
        <v>2398</v>
      </c>
      <c r="AB955" s="14">
        <f>V950</f>
        <v>815</v>
      </c>
      <c r="AC955" s="38">
        <f>AB955/AB$952</f>
        <v>0.859704641350211</v>
      </c>
    </row>
    <row r="956" spans="3:29" ht="12.75">
      <c r="C956" s="30"/>
      <c r="D956" s="14"/>
      <c r="F956" s="14"/>
      <c r="G956" s="14"/>
      <c r="H956" s="14"/>
      <c r="Y956" t="s">
        <v>2399</v>
      </c>
      <c r="AB956" s="14">
        <f>Y950</f>
        <v>128</v>
      </c>
      <c r="AC956" s="38">
        <f aca="true" t="shared" si="123" ref="AC956:AC965">AB956/AB$952</f>
        <v>0.1350210970464135</v>
      </c>
    </row>
    <row r="957" spans="3:29" ht="12.75">
      <c r="C957" s="30"/>
      <c r="D957" s="14"/>
      <c r="F957" s="14"/>
      <c r="G957" s="14"/>
      <c r="H957" s="14"/>
      <c r="Y957" t="s">
        <v>2400</v>
      </c>
      <c r="AB957" s="14">
        <f>Z950</f>
        <v>0</v>
      </c>
      <c r="AC957" s="38">
        <f t="shared" si="123"/>
        <v>0</v>
      </c>
    </row>
    <row r="958" spans="3:29" ht="12.75">
      <c r="C958" s="30"/>
      <c r="D958" s="14"/>
      <c r="F958" s="14"/>
      <c r="G958" s="14"/>
      <c r="H958" s="14"/>
      <c r="Y958" t="s">
        <v>2407</v>
      </c>
      <c r="AB958" s="14">
        <f>SUM(AB955:AB957)</f>
        <v>943</v>
      </c>
      <c r="AC958" s="38">
        <f t="shared" si="123"/>
        <v>0.9947257383966245</v>
      </c>
    </row>
    <row r="959" spans="3:29" ht="12.75">
      <c r="C959" s="30"/>
      <c r="D959" s="14"/>
      <c r="F959" s="14"/>
      <c r="G959" s="14"/>
      <c r="H959" s="14"/>
      <c r="Y959"/>
      <c r="AC959" s="38"/>
    </row>
    <row r="960" spans="3:29" ht="12.75">
      <c r="C960" s="30"/>
      <c r="D960" s="14"/>
      <c r="F960" s="14"/>
      <c r="G960" s="14"/>
      <c r="H960" s="14"/>
      <c r="Y960" s="37" t="s">
        <v>2402</v>
      </c>
      <c r="Z960"/>
      <c r="AA960"/>
      <c r="AB960"/>
      <c r="AC960" s="38"/>
    </row>
    <row r="961" spans="3:29" ht="12.75">
      <c r="C961" s="30"/>
      <c r="D961" s="14"/>
      <c r="F961" s="14"/>
      <c r="G961" s="14"/>
      <c r="H961" s="14"/>
      <c r="Y961" t="s">
        <v>2403</v>
      </c>
      <c r="Z961"/>
      <c r="AA961"/>
      <c r="AB961">
        <f>X950</f>
        <v>0</v>
      </c>
      <c r="AC961" s="38">
        <f t="shared" si="123"/>
        <v>0</v>
      </c>
    </row>
    <row r="962" spans="3:29" ht="12.75">
      <c r="C962" s="30"/>
      <c r="D962" s="14"/>
      <c r="F962" s="14"/>
      <c r="G962" s="14"/>
      <c r="H962" s="14"/>
      <c r="Y962" t="s">
        <v>2404</v>
      </c>
      <c r="Z962"/>
      <c r="AA962"/>
      <c r="AB962">
        <f>W950</f>
        <v>5</v>
      </c>
      <c r="AC962" s="38">
        <f t="shared" si="123"/>
        <v>0.005274261603375527</v>
      </c>
    </row>
    <row r="963" spans="3:29" ht="12.75">
      <c r="C963" s="30"/>
      <c r="D963" s="14"/>
      <c r="F963" s="14"/>
      <c r="G963" s="14"/>
      <c r="H963" s="14"/>
      <c r="Y963" t="s">
        <v>2406</v>
      </c>
      <c r="Z963"/>
      <c r="AA963"/>
      <c r="AB963">
        <f>AA950</f>
        <v>0</v>
      </c>
      <c r="AC963" s="38">
        <f t="shared" si="123"/>
        <v>0</v>
      </c>
    </row>
    <row r="964" spans="3:29" ht="12.75">
      <c r="C964" s="30"/>
      <c r="D964" s="14"/>
      <c r="F964" s="14"/>
      <c r="G964" s="14"/>
      <c r="H964" s="14"/>
      <c r="Y964" t="s">
        <v>2405</v>
      </c>
      <c r="Z964"/>
      <c r="AA964"/>
      <c r="AB964">
        <f>AB950</f>
        <v>0</v>
      </c>
      <c r="AC964" s="38">
        <f t="shared" si="123"/>
        <v>0</v>
      </c>
    </row>
    <row r="965" spans="3:29" ht="12.75">
      <c r="C965" s="30"/>
      <c r="D965" s="14"/>
      <c r="F965" s="14"/>
      <c r="G965" s="14"/>
      <c r="H965" s="14"/>
      <c r="Y965" t="s">
        <v>2408</v>
      </c>
      <c r="Z965"/>
      <c r="AA965"/>
      <c r="AB965">
        <f>SUM(AB961:AB964)</f>
        <v>5</v>
      </c>
      <c r="AC965" s="38">
        <f t="shared" si="123"/>
        <v>0.005274261603375527</v>
      </c>
    </row>
    <row r="966" spans="3:28" ht="12.75">
      <c r="C966" s="30"/>
      <c r="D966" s="14"/>
      <c r="F966" s="14"/>
      <c r="G966" s="14"/>
      <c r="H966" s="14"/>
      <c r="Y966"/>
      <c r="Z966"/>
      <c r="AA966"/>
      <c r="AB966"/>
    </row>
    <row r="967" spans="3:28" ht="12.75">
      <c r="C967" s="30"/>
      <c r="D967" s="14"/>
      <c r="F967" s="14"/>
      <c r="G967" s="14"/>
      <c r="H967" s="14"/>
      <c r="Y967"/>
      <c r="Z967"/>
      <c r="AA967"/>
      <c r="AB967"/>
    </row>
    <row r="968" spans="3:28" ht="12.75">
      <c r="C968" s="30"/>
      <c r="D968" s="14"/>
      <c r="F968" s="14"/>
      <c r="G968" s="14"/>
      <c r="H968" s="14"/>
      <c r="Y968"/>
      <c r="Z968"/>
      <c r="AA968"/>
      <c r="AB968"/>
    </row>
    <row r="969" spans="3:28" ht="12.75">
      <c r="C969" s="30"/>
      <c r="D969" s="14"/>
      <c r="F969" s="14"/>
      <c r="G969" s="14"/>
      <c r="H969" s="14"/>
      <c r="Y969"/>
      <c r="Z969"/>
      <c r="AA969"/>
      <c r="AB969"/>
    </row>
    <row r="970" spans="3:28" ht="12.75">
      <c r="C970" s="30"/>
      <c r="D970" s="14"/>
      <c r="F970" s="14"/>
      <c r="G970" s="14"/>
      <c r="H970" s="14"/>
      <c r="Y970"/>
      <c r="Z970"/>
      <c r="AA970"/>
      <c r="AB970"/>
    </row>
    <row r="971" spans="3:28" ht="12.75">
      <c r="C971" s="30"/>
      <c r="D971" s="14"/>
      <c r="F971" s="14"/>
      <c r="G971" s="14"/>
      <c r="H971" s="14"/>
      <c r="Y971"/>
      <c r="Z971"/>
      <c r="AA971"/>
      <c r="AB971"/>
    </row>
    <row r="972" spans="3:28" ht="12.75">
      <c r="C972" s="30"/>
      <c r="D972" s="14"/>
      <c r="F972" s="14"/>
      <c r="G972" s="14"/>
      <c r="H972" s="14"/>
      <c r="Y972"/>
      <c r="Z972"/>
      <c r="AA972"/>
      <c r="AB972"/>
    </row>
    <row r="973" spans="3:28" ht="12.75">
      <c r="C973" s="30"/>
      <c r="D973" s="14"/>
      <c r="F973" s="14"/>
      <c r="G973" s="14"/>
      <c r="H973" s="14"/>
      <c r="Y973"/>
      <c r="Z973"/>
      <c r="AA973"/>
      <c r="AB973"/>
    </row>
    <row r="974" spans="3:28" ht="12.75">
      <c r="C974" s="30"/>
      <c r="D974" s="14"/>
      <c r="F974" s="14"/>
      <c r="G974" s="14"/>
      <c r="H974" s="14"/>
      <c r="Y974"/>
      <c r="Z974"/>
      <c r="AA974"/>
      <c r="AB974"/>
    </row>
    <row r="975" spans="3:8" ht="12.75">
      <c r="C975" s="30"/>
      <c r="D975" s="14"/>
      <c r="F975" s="14"/>
      <c r="G975" s="14"/>
      <c r="H975" s="14"/>
    </row>
    <row r="976" spans="3:8" ht="12.75">
      <c r="C976" s="30"/>
      <c r="D976" s="14"/>
      <c r="F976" s="14"/>
      <c r="G976" s="14"/>
      <c r="H976" s="14"/>
    </row>
    <row r="977" spans="3:8" ht="12.75">
      <c r="C977" s="30"/>
      <c r="D977" s="14"/>
      <c r="F977" s="14"/>
      <c r="G977" s="14"/>
      <c r="H977" s="14"/>
    </row>
    <row r="978" spans="3:8" ht="12.75">
      <c r="C978" s="30"/>
      <c r="D978" s="14"/>
      <c r="F978" s="14"/>
      <c r="G978" s="14"/>
      <c r="H978" s="14"/>
    </row>
    <row r="979" spans="3:8" ht="12.75">
      <c r="C979" s="30"/>
      <c r="D979" s="14"/>
      <c r="F979" s="14"/>
      <c r="G979" s="14"/>
      <c r="H979" s="14"/>
    </row>
    <row r="980" spans="3:8" ht="12.75">
      <c r="C980" s="30"/>
      <c r="D980" s="14"/>
      <c r="F980" s="14"/>
      <c r="G980" s="14"/>
      <c r="H980" s="14"/>
    </row>
    <row r="981" spans="3:8" ht="12.75">
      <c r="C981" s="30"/>
      <c r="D981" s="14"/>
      <c r="F981" s="14"/>
      <c r="G981" s="14"/>
      <c r="H981" s="14"/>
    </row>
    <row r="982" spans="3:8" ht="12.75">
      <c r="C982" s="30"/>
      <c r="D982" s="14"/>
      <c r="F982" s="14"/>
      <c r="G982" s="14"/>
      <c r="H982" s="14"/>
    </row>
    <row r="983" spans="3:8" ht="12.75">
      <c r="C983" s="30"/>
      <c r="D983" s="14"/>
      <c r="F983" s="14"/>
      <c r="G983" s="14"/>
      <c r="H983" s="14"/>
    </row>
    <row r="984" spans="3:8" ht="12.75">
      <c r="C984" s="30"/>
      <c r="D984" s="14"/>
      <c r="F984" s="14"/>
      <c r="G984" s="14"/>
      <c r="H984" s="14"/>
    </row>
    <row r="985" spans="3:8" ht="12.75">
      <c r="C985" s="30"/>
      <c r="D985" s="14"/>
      <c r="F985" s="14"/>
      <c r="G985" s="14"/>
      <c r="H985" s="14"/>
    </row>
    <row r="986" spans="3:8" ht="12.75">
      <c r="C986" s="30"/>
      <c r="D986" s="14"/>
      <c r="F986" s="14"/>
      <c r="G986" s="14"/>
      <c r="H986" s="14"/>
    </row>
    <row r="987" spans="3:8" ht="12.75">
      <c r="C987" s="30"/>
      <c r="D987" s="14"/>
      <c r="F987" s="14"/>
      <c r="G987" s="14"/>
      <c r="H987" s="14"/>
    </row>
    <row r="988" spans="3:8" ht="12.75">
      <c r="C988" s="30"/>
      <c r="D988" s="14"/>
      <c r="F988" s="14"/>
      <c r="G988" s="14"/>
      <c r="H988" s="14"/>
    </row>
    <row r="989" spans="3:8" ht="12.75">
      <c r="C989" s="30"/>
      <c r="D989" s="14"/>
      <c r="F989" s="14"/>
      <c r="G989" s="14"/>
      <c r="H989" s="14"/>
    </row>
    <row r="990" spans="3:8" ht="12.75">
      <c r="C990" s="30"/>
      <c r="D990" s="14"/>
      <c r="F990" s="14"/>
      <c r="G990" s="14"/>
      <c r="H990" s="14"/>
    </row>
    <row r="991" spans="3:8" ht="12.75">
      <c r="C991" s="30"/>
      <c r="D991" s="14"/>
      <c r="F991" s="14"/>
      <c r="G991" s="14"/>
      <c r="H991" s="14"/>
    </row>
    <row r="992" spans="3:8" ht="12.75">
      <c r="C992" s="30"/>
      <c r="D992" s="14"/>
      <c r="F992" s="14"/>
      <c r="G992" s="14"/>
      <c r="H992" s="14"/>
    </row>
    <row r="993" spans="3:8" ht="12.75">
      <c r="C993" s="30"/>
      <c r="D993" s="14"/>
      <c r="F993" s="14"/>
      <c r="G993" s="14"/>
      <c r="H993" s="14"/>
    </row>
    <row r="994" spans="3:8" ht="12.75">
      <c r="C994" s="30"/>
      <c r="D994" s="14"/>
      <c r="F994" s="14"/>
      <c r="G994" s="14"/>
      <c r="H994" s="14"/>
    </row>
    <row r="995" spans="3:8" ht="12.75">
      <c r="C995" s="30"/>
      <c r="D995" s="14"/>
      <c r="F995" s="14"/>
      <c r="G995" s="14"/>
      <c r="H995" s="14"/>
    </row>
    <row r="996" spans="3:8" ht="12.75">
      <c r="C996" s="30"/>
      <c r="D996" s="14"/>
      <c r="F996" s="14"/>
      <c r="G996" s="14"/>
      <c r="H996" s="14"/>
    </row>
    <row r="997" spans="3:8" ht="12.75">
      <c r="C997" s="30"/>
      <c r="D997" s="14"/>
      <c r="F997" s="14"/>
      <c r="G997" s="14"/>
      <c r="H997" s="14"/>
    </row>
    <row r="998" spans="3:8" ht="12.75">
      <c r="C998" s="30"/>
      <c r="D998" s="14"/>
      <c r="F998" s="14"/>
      <c r="G998" s="14"/>
      <c r="H998" s="14"/>
    </row>
    <row r="999" spans="3:8" ht="12.75">
      <c r="C999" s="30"/>
      <c r="D999" s="14"/>
      <c r="F999" s="14"/>
      <c r="G999" s="14"/>
      <c r="H999" s="14"/>
    </row>
    <row r="1000" spans="3:8" ht="12.75">
      <c r="C1000" s="30"/>
      <c r="D1000" s="14"/>
      <c r="F1000" s="14"/>
      <c r="G1000" s="14"/>
      <c r="H1000" s="14"/>
    </row>
    <row r="1001" spans="3:8" ht="12.75">
      <c r="C1001" s="30"/>
      <c r="D1001" s="14"/>
      <c r="F1001" s="14"/>
      <c r="G1001" s="14"/>
      <c r="H1001" s="14"/>
    </row>
    <row r="1002" spans="3:8" ht="12.75">
      <c r="C1002" s="30"/>
      <c r="D1002" s="14"/>
      <c r="F1002" s="14"/>
      <c r="G1002" s="14"/>
      <c r="H1002" s="14"/>
    </row>
    <row r="1003" spans="3:8" ht="12.75">
      <c r="C1003" s="30"/>
      <c r="D1003" s="14"/>
      <c r="F1003" s="14"/>
      <c r="G1003" s="14"/>
      <c r="H1003" s="14"/>
    </row>
    <row r="1004" spans="3:8" ht="12.75">
      <c r="C1004" s="30"/>
      <c r="D1004" s="14"/>
      <c r="F1004" s="14"/>
      <c r="G1004" s="14"/>
      <c r="H1004" s="14"/>
    </row>
    <row r="1005" spans="3:8" ht="12.75">
      <c r="C1005" s="30"/>
      <c r="D1005" s="14"/>
      <c r="F1005" s="14"/>
      <c r="G1005" s="14"/>
      <c r="H1005" s="14"/>
    </row>
    <row r="1006" spans="3:8" ht="12.75">
      <c r="C1006" s="30"/>
      <c r="D1006" s="14"/>
      <c r="F1006" s="14"/>
      <c r="G1006" s="14"/>
      <c r="H1006" s="14"/>
    </row>
    <row r="1007" spans="3:8" ht="12.75">
      <c r="C1007" s="30"/>
      <c r="D1007" s="14"/>
      <c r="F1007" s="14"/>
      <c r="G1007" s="14"/>
      <c r="H1007" s="14"/>
    </row>
    <row r="1008" spans="3:8" ht="12.75">
      <c r="C1008" s="30"/>
      <c r="D1008" s="14"/>
      <c r="F1008" s="14"/>
      <c r="G1008" s="14"/>
      <c r="H1008" s="14"/>
    </row>
    <row r="1009" spans="3:8" ht="12.75">
      <c r="C1009" s="30"/>
      <c r="D1009" s="14"/>
      <c r="F1009" s="14"/>
      <c r="G1009" s="14"/>
      <c r="H1009" s="14"/>
    </row>
    <row r="1010" spans="3:8" ht="12.75">
      <c r="C1010" s="30"/>
      <c r="D1010" s="14"/>
      <c r="F1010" s="14"/>
      <c r="G1010" s="14"/>
      <c r="H1010" s="14"/>
    </row>
    <row r="1011" spans="3:8" ht="12.75">
      <c r="C1011" s="30"/>
      <c r="D1011" s="14"/>
      <c r="F1011" s="14"/>
      <c r="G1011" s="14"/>
      <c r="H1011" s="14"/>
    </row>
    <row r="1012" spans="3:8" ht="12.75">
      <c r="C1012" s="30"/>
      <c r="D1012" s="14"/>
      <c r="F1012" s="14"/>
      <c r="G1012" s="14"/>
      <c r="H1012" s="14"/>
    </row>
    <row r="1013" spans="3:8" ht="12.75">
      <c r="C1013" s="30"/>
      <c r="D1013" s="14"/>
      <c r="F1013" s="14"/>
      <c r="G1013" s="14"/>
      <c r="H1013" s="14"/>
    </row>
    <row r="1014" spans="3:8" ht="12.75">
      <c r="C1014" s="30"/>
      <c r="D1014" s="14"/>
      <c r="F1014" s="14"/>
      <c r="G1014" s="14"/>
      <c r="H1014" s="14"/>
    </row>
    <row r="1015" spans="3:8" ht="12.75">
      <c r="C1015" s="30"/>
      <c r="D1015" s="14"/>
      <c r="F1015" s="14"/>
      <c r="G1015" s="14"/>
      <c r="H1015" s="14"/>
    </row>
    <row r="1016" spans="3:8" ht="12.75">
      <c r="C1016" s="30"/>
      <c r="D1016" s="14"/>
      <c r="F1016" s="14"/>
      <c r="G1016" s="14"/>
      <c r="H1016" s="14"/>
    </row>
    <row r="1017" spans="3:8" ht="12.75">
      <c r="C1017" s="30"/>
      <c r="D1017" s="14"/>
      <c r="F1017" s="14"/>
      <c r="G1017" s="14"/>
      <c r="H1017" s="14"/>
    </row>
    <row r="1018" spans="3:8" ht="12.75">
      <c r="C1018" s="30"/>
      <c r="D1018" s="14"/>
      <c r="F1018" s="14"/>
      <c r="G1018" s="14"/>
      <c r="H1018" s="14"/>
    </row>
    <row r="1019" spans="3:8" ht="12.75">
      <c r="C1019" s="30"/>
      <c r="D1019" s="14"/>
      <c r="F1019" s="14"/>
      <c r="G1019" s="14"/>
      <c r="H1019" s="14"/>
    </row>
    <row r="1020" spans="3:8" ht="12.75">
      <c r="C1020" s="30"/>
      <c r="D1020" s="14"/>
      <c r="F1020" s="14"/>
      <c r="G1020" s="14"/>
      <c r="H1020" s="14"/>
    </row>
    <row r="1021" spans="3:8" ht="12.75">
      <c r="C1021" s="30"/>
      <c r="D1021" s="14"/>
      <c r="F1021" s="14"/>
      <c r="G1021" s="14"/>
      <c r="H1021" s="14"/>
    </row>
    <row r="1022" spans="3:8" ht="12.75">
      <c r="C1022" s="30"/>
      <c r="D1022" s="14"/>
      <c r="F1022" s="14"/>
      <c r="G1022" s="14"/>
      <c r="H1022" s="14"/>
    </row>
    <row r="1023" spans="3:8" ht="12.75">
      <c r="C1023" s="30"/>
      <c r="D1023" s="14"/>
      <c r="F1023" s="14"/>
      <c r="G1023" s="14"/>
      <c r="H1023" s="14"/>
    </row>
    <row r="1024" spans="3:8" ht="12.75">
      <c r="C1024" s="30"/>
      <c r="D1024" s="14"/>
      <c r="F1024" s="14"/>
      <c r="G1024" s="14"/>
      <c r="H1024" s="14"/>
    </row>
    <row r="1025" spans="3:8" ht="12.75">
      <c r="C1025" s="30"/>
      <c r="D1025" s="14"/>
      <c r="F1025" s="14"/>
      <c r="G1025" s="14"/>
      <c r="H1025" s="14"/>
    </row>
    <row r="1026" spans="3:8" ht="12.75">
      <c r="C1026" s="30"/>
      <c r="D1026" s="14"/>
      <c r="F1026" s="14"/>
      <c r="G1026" s="14"/>
      <c r="H1026" s="14"/>
    </row>
    <row r="1027" spans="3:8" ht="12.75">
      <c r="C1027" s="30"/>
      <c r="D1027" s="14"/>
      <c r="F1027" s="14"/>
      <c r="G1027" s="14"/>
      <c r="H1027" s="14"/>
    </row>
    <row r="1028" spans="3:8" ht="12.75">
      <c r="C1028" s="30"/>
      <c r="D1028" s="14"/>
      <c r="F1028" s="14"/>
      <c r="G1028" s="14"/>
      <c r="H1028" s="14"/>
    </row>
    <row r="1029" spans="3:8" ht="12.75">
      <c r="C1029" s="30"/>
      <c r="D1029" s="14"/>
      <c r="F1029" s="14"/>
      <c r="G1029" s="14"/>
      <c r="H1029" s="14"/>
    </row>
    <row r="1030" spans="3:8" ht="12.75">
      <c r="C1030" s="30"/>
      <c r="D1030" s="14"/>
      <c r="F1030" s="14"/>
      <c r="G1030" s="14"/>
      <c r="H1030" s="14"/>
    </row>
    <row r="1031" spans="3:8" ht="12.75">
      <c r="C1031" s="30"/>
      <c r="D1031" s="14"/>
      <c r="F1031" s="14"/>
      <c r="G1031" s="14"/>
      <c r="H1031" s="14"/>
    </row>
    <row r="1032" spans="3:8" ht="12.75">
      <c r="C1032" s="30"/>
      <c r="D1032" s="14"/>
      <c r="F1032" s="14"/>
      <c r="G1032" s="14"/>
      <c r="H1032" s="14"/>
    </row>
    <row r="1033" spans="3:8" ht="12.75">
      <c r="C1033" s="30"/>
      <c r="D1033" s="14"/>
      <c r="F1033" s="14"/>
      <c r="G1033" s="14"/>
      <c r="H1033" s="14"/>
    </row>
    <row r="1034" spans="3:8" ht="12.75">
      <c r="C1034" s="30"/>
      <c r="D1034" s="14"/>
      <c r="F1034" s="14"/>
      <c r="G1034" s="14"/>
      <c r="H1034" s="14"/>
    </row>
    <row r="1035" spans="3:8" ht="12.75">
      <c r="C1035" s="30"/>
      <c r="D1035" s="14"/>
      <c r="F1035" s="14"/>
      <c r="G1035" s="14"/>
      <c r="H1035" s="14"/>
    </row>
    <row r="1036" spans="3:8" ht="12.75">
      <c r="C1036" s="30"/>
      <c r="D1036" s="14"/>
      <c r="F1036" s="14"/>
      <c r="G1036" s="14"/>
      <c r="H1036" s="14"/>
    </row>
    <row r="1037" spans="3:8" ht="12.75">
      <c r="C1037" s="30"/>
      <c r="D1037" s="14"/>
      <c r="F1037" s="14"/>
      <c r="G1037" s="14"/>
      <c r="H1037" s="14"/>
    </row>
    <row r="1038" spans="3:8" ht="12.75">
      <c r="C1038" s="30"/>
      <c r="D1038" s="14"/>
      <c r="F1038" s="14"/>
      <c r="G1038" s="14"/>
      <c r="H1038" s="14"/>
    </row>
    <row r="1039" spans="3:8" ht="12.75">
      <c r="C1039" s="30"/>
      <c r="D1039" s="14"/>
      <c r="F1039" s="14"/>
      <c r="G1039" s="14"/>
      <c r="H1039" s="14"/>
    </row>
    <row r="1040" spans="3:8" ht="12.75">
      <c r="C1040" s="30"/>
      <c r="D1040" s="14"/>
      <c r="F1040" s="14"/>
      <c r="G1040" s="14"/>
      <c r="H1040" s="14"/>
    </row>
    <row r="1041" spans="3:8" ht="12.75">
      <c r="C1041" s="30"/>
      <c r="D1041" s="14"/>
      <c r="F1041" s="14"/>
      <c r="G1041" s="14"/>
      <c r="H1041" s="14"/>
    </row>
    <row r="1042" spans="3:8" ht="12.75">
      <c r="C1042" s="30"/>
      <c r="D1042" s="14"/>
      <c r="F1042" s="14"/>
      <c r="G1042" s="14"/>
      <c r="H1042" s="14"/>
    </row>
    <row r="1043" spans="3:8" ht="12.75">
      <c r="C1043" s="30"/>
      <c r="D1043" s="14"/>
      <c r="F1043" s="14"/>
      <c r="G1043" s="14"/>
      <c r="H1043" s="14"/>
    </row>
    <row r="1044" spans="3:8" ht="12.75">
      <c r="C1044" s="30"/>
      <c r="D1044" s="14"/>
      <c r="F1044" s="14"/>
      <c r="G1044" s="14"/>
      <c r="H1044" s="14"/>
    </row>
    <row r="1045" spans="3:8" ht="12.75">
      <c r="C1045" s="30"/>
      <c r="D1045" s="14"/>
      <c r="F1045" s="14"/>
      <c r="G1045" s="14"/>
      <c r="H1045" s="14"/>
    </row>
    <row r="1046" spans="3:8" ht="12.75">
      <c r="C1046" s="30"/>
      <c r="D1046" s="14"/>
      <c r="F1046" s="14"/>
      <c r="G1046" s="14"/>
      <c r="H1046" s="14"/>
    </row>
    <row r="1047" spans="3:8" ht="12.75">
      <c r="C1047" s="30"/>
      <c r="D1047" s="14"/>
      <c r="F1047" s="14"/>
      <c r="G1047" s="14"/>
      <c r="H1047" s="14"/>
    </row>
    <row r="1048" spans="3:8" ht="12.75">
      <c r="C1048" s="30"/>
      <c r="D1048" s="14"/>
      <c r="F1048" s="14"/>
      <c r="G1048" s="14"/>
      <c r="H1048" s="14"/>
    </row>
    <row r="1049" spans="3:8" ht="12.75">
      <c r="C1049" s="30"/>
      <c r="D1049" s="14"/>
      <c r="F1049" s="14"/>
      <c r="G1049" s="14"/>
      <c r="H1049" s="14"/>
    </row>
    <row r="1050" spans="3:8" ht="12.75">
      <c r="C1050" s="30"/>
      <c r="D1050" s="14"/>
      <c r="F1050" s="14"/>
      <c r="G1050" s="14"/>
      <c r="H1050" s="14"/>
    </row>
    <row r="1051" spans="3:8" ht="12.75">
      <c r="C1051" s="30"/>
      <c r="D1051" s="14"/>
      <c r="F1051" s="14"/>
      <c r="G1051" s="14"/>
      <c r="H1051" s="14"/>
    </row>
    <row r="1052" spans="3:8" ht="12.75">
      <c r="C1052" s="30"/>
      <c r="D1052" s="14"/>
      <c r="F1052" s="14"/>
      <c r="G1052" s="14"/>
      <c r="H1052" s="14"/>
    </row>
    <row r="1053" spans="3:8" ht="12.75">
      <c r="C1053" s="30"/>
      <c r="D1053" s="14"/>
      <c r="F1053" s="14"/>
      <c r="G1053" s="14"/>
      <c r="H1053" s="14"/>
    </row>
    <row r="1054" spans="3:8" ht="12.75">
      <c r="C1054" s="30"/>
      <c r="D1054" s="14"/>
      <c r="F1054" s="14"/>
      <c r="G1054" s="14"/>
      <c r="H1054" s="14"/>
    </row>
    <row r="1055" spans="3:8" ht="12.75">
      <c r="C1055" s="30"/>
      <c r="D1055" s="14"/>
      <c r="F1055" s="14"/>
      <c r="G1055" s="14"/>
      <c r="H1055" s="14"/>
    </row>
    <row r="1056" spans="3:8" ht="12.75">
      <c r="C1056" s="30"/>
      <c r="D1056" s="14"/>
      <c r="F1056" s="14"/>
      <c r="G1056" s="14"/>
      <c r="H1056" s="14"/>
    </row>
    <row r="1057" spans="3:8" ht="12.75">
      <c r="C1057" s="30"/>
      <c r="D1057" s="14"/>
      <c r="F1057" s="14"/>
      <c r="G1057" s="14"/>
      <c r="H1057" s="14"/>
    </row>
    <row r="1058" spans="3:8" ht="12.75">
      <c r="C1058" s="30"/>
      <c r="D1058" s="14"/>
      <c r="F1058" s="14"/>
      <c r="G1058" s="14"/>
      <c r="H1058" s="14"/>
    </row>
    <row r="1059" spans="3:8" ht="12.75">
      <c r="C1059" s="30"/>
      <c r="D1059" s="14"/>
      <c r="F1059" s="14"/>
      <c r="G1059" s="14"/>
      <c r="H1059" s="14"/>
    </row>
    <row r="1060" spans="3:8" ht="12.75">
      <c r="C1060" s="30"/>
      <c r="D1060" s="14"/>
      <c r="F1060" s="14"/>
      <c r="G1060" s="14"/>
      <c r="H1060" s="14"/>
    </row>
    <row r="1061" spans="3:8" ht="12.75">
      <c r="C1061" s="30"/>
      <c r="D1061" s="14"/>
      <c r="F1061" s="14"/>
      <c r="G1061" s="14"/>
      <c r="H1061" s="14"/>
    </row>
    <row r="1062" spans="3:8" ht="12.75">
      <c r="C1062" s="30"/>
      <c r="D1062" s="14"/>
      <c r="F1062" s="14"/>
      <c r="G1062" s="14"/>
      <c r="H1062" s="14"/>
    </row>
    <row r="1063" spans="3:8" ht="12.75">
      <c r="C1063" s="30"/>
      <c r="D1063" s="14"/>
      <c r="F1063" s="14"/>
      <c r="G1063" s="14"/>
      <c r="H1063" s="14"/>
    </row>
    <row r="1064" spans="3:8" ht="12.75">
      <c r="C1064" s="30"/>
      <c r="D1064" s="14"/>
      <c r="F1064" s="14"/>
      <c r="G1064" s="14"/>
      <c r="H1064" s="14"/>
    </row>
    <row r="1065" spans="3:8" ht="12.75">
      <c r="C1065" s="30"/>
      <c r="D1065" s="14"/>
      <c r="F1065" s="14"/>
      <c r="G1065" s="14"/>
      <c r="H1065" s="14"/>
    </row>
    <row r="1066" spans="3:8" ht="12.75">
      <c r="C1066" s="30"/>
      <c r="D1066" s="14"/>
      <c r="F1066" s="14"/>
      <c r="G1066" s="14"/>
      <c r="H1066" s="14"/>
    </row>
    <row r="1067" spans="3:8" ht="12.75">
      <c r="C1067" s="30"/>
      <c r="D1067" s="14"/>
      <c r="F1067" s="14"/>
      <c r="G1067" s="14"/>
      <c r="H1067" s="14"/>
    </row>
    <row r="1068" spans="3:8" ht="12.75">
      <c r="C1068" s="30"/>
      <c r="D1068" s="14"/>
      <c r="F1068" s="14"/>
      <c r="G1068" s="14"/>
      <c r="H1068" s="14"/>
    </row>
    <row r="1069" spans="3:8" ht="12.75">
      <c r="C1069" s="30"/>
      <c r="D1069" s="14"/>
      <c r="F1069" s="14"/>
      <c r="G1069" s="14"/>
      <c r="H1069" s="14"/>
    </row>
    <row r="1070" spans="3:8" ht="12.75">
      <c r="C1070" s="30"/>
      <c r="D1070" s="14"/>
      <c r="F1070" s="14"/>
      <c r="G1070" s="14"/>
      <c r="H1070" s="14"/>
    </row>
    <row r="1071" spans="3:8" ht="12.75">
      <c r="C1071" s="30"/>
      <c r="D1071" s="14"/>
      <c r="F1071" s="14"/>
      <c r="G1071" s="14"/>
      <c r="H1071" s="14"/>
    </row>
    <row r="1072" spans="3:8" ht="12.75">
      <c r="C1072" s="30"/>
      <c r="D1072" s="14"/>
      <c r="F1072" s="14"/>
      <c r="G1072" s="14"/>
      <c r="H1072" s="14"/>
    </row>
    <row r="1073" spans="3:8" ht="12.75">
      <c r="C1073" s="30"/>
      <c r="D1073" s="14"/>
      <c r="F1073" s="14"/>
      <c r="G1073" s="14"/>
      <c r="H1073" s="14"/>
    </row>
    <row r="1074" spans="3:8" ht="12.75">
      <c r="C1074" s="30"/>
      <c r="D1074" s="14"/>
      <c r="F1074" s="14"/>
      <c r="G1074" s="14"/>
      <c r="H1074" s="14"/>
    </row>
    <row r="1075" spans="3:8" ht="12.75">
      <c r="C1075" s="30"/>
      <c r="D1075" s="14"/>
      <c r="F1075" s="14"/>
      <c r="G1075" s="14"/>
      <c r="H1075" s="14"/>
    </row>
    <row r="1076" spans="3:8" ht="12.75">
      <c r="C1076" s="30"/>
      <c r="D1076" s="14"/>
      <c r="F1076" s="14"/>
      <c r="G1076" s="14"/>
      <c r="H1076" s="14"/>
    </row>
    <row r="1077" spans="3:8" ht="12.75">
      <c r="C1077" s="30"/>
      <c r="D1077" s="14"/>
      <c r="F1077" s="14"/>
      <c r="G1077" s="14"/>
      <c r="H1077" s="14"/>
    </row>
    <row r="1078" spans="3:8" ht="12.75">
      <c r="C1078" s="30"/>
      <c r="D1078" s="14"/>
      <c r="F1078" s="14"/>
      <c r="G1078" s="14"/>
      <c r="H1078" s="14"/>
    </row>
    <row r="1079" spans="3:8" ht="12.75">
      <c r="C1079" s="30"/>
      <c r="D1079" s="14"/>
      <c r="F1079" s="14"/>
      <c r="G1079" s="14"/>
      <c r="H1079" s="14"/>
    </row>
    <row r="1080" spans="3:8" ht="12.75">
      <c r="C1080" s="30"/>
      <c r="D1080" s="14"/>
      <c r="F1080" s="14"/>
      <c r="G1080" s="14"/>
      <c r="H1080" s="14"/>
    </row>
    <row r="1081" spans="3:8" ht="12.75">
      <c r="C1081" s="30"/>
      <c r="D1081" s="14"/>
      <c r="F1081" s="14"/>
      <c r="G1081" s="14"/>
      <c r="H1081" s="14"/>
    </row>
    <row r="1082" spans="3:8" ht="12.75">
      <c r="C1082" s="30"/>
      <c r="D1082" s="14"/>
      <c r="F1082" s="14"/>
      <c r="G1082" s="14"/>
      <c r="H1082" s="14"/>
    </row>
    <row r="1083" spans="3:8" ht="12.75">
      <c r="C1083" s="30"/>
      <c r="D1083" s="14"/>
      <c r="F1083" s="14"/>
      <c r="G1083" s="14"/>
      <c r="H1083" s="14"/>
    </row>
    <row r="1084" spans="3:8" ht="12.75">
      <c r="C1084" s="30"/>
      <c r="D1084" s="14"/>
      <c r="F1084" s="14"/>
      <c r="G1084" s="14"/>
      <c r="H1084" s="14"/>
    </row>
    <row r="1085" spans="3:8" ht="12.75">
      <c r="C1085" s="30"/>
      <c r="D1085" s="14"/>
      <c r="F1085" s="14"/>
      <c r="G1085" s="14"/>
      <c r="H1085" s="14"/>
    </row>
    <row r="1086" spans="3:8" ht="12.75">
      <c r="C1086" s="30"/>
      <c r="D1086" s="14"/>
      <c r="F1086" s="14"/>
      <c r="G1086" s="14"/>
      <c r="H1086" s="14"/>
    </row>
    <row r="1087" spans="3:8" ht="12.75">
      <c r="C1087" s="30"/>
      <c r="D1087" s="14"/>
      <c r="F1087" s="14"/>
      <c r="G1087" s="14"/>
      <c r="H1087" s="14"/>
    </row>
    <row r="1088" spans="3:8" ht="12.75">
      <c r="C1088" s="30"/>
      <c r="D1088" s="14"/>
      <c r="F1088" s="14"/>
      <c r="G1088" s="14"/>
      <c r="H1088" s="14"/>
    </row>
    <row r="1089" spans="3:8" ht="12.75">
      <c r="C1089" s="30"/>
      <c r="D1089" s="14"/>
      <c r="F1089" s="14"/>
      <c r="G1089" s="14"/>
      <c r="H1089" s="14"/>
    </row>
    <row r="1090" spans="3:8" ht="12.75">
      <c r="C1090" s="30"/>
      <c r="D1090" s="14"/>
      <c r="F1090" s="14"/>
      <c r="G1090" s="14"/>
      <c r="H1090" s="14"/>
    </row>
    <row r="1091" spans="3:8" ht="12.75">
      <c r="C1091" s="30"/>
      <c r="D1091" s="14"/>
      <c r="F1091" s="14"/>
      <c r="G1091" s="14"/>
      <c r="H1091" s="14"/>
    </row>
    <row r="1092" spans="3:8" ht="12.75">
      <c r="C1092" s="30"/>
      <c r="D1092" s="14"/>
      <c r="F1092" s="14"/>
      <c r="G1092" s="14"/>
      <c r="H1092" s="14"/>
    </row>
    <row r="1093" spans="3:8" ht="12.75">
      <c r="C1093" s="30"/>
      <c r="D1093" s="14"/>
      <c r="F1093" s="14"/>
      <c r="G1093" s="14"/>
      <c r="H1093" s="14"/>
    </row>
    <row r="1094" spans="3:8" ht="12.75">
      <c r="C1094" s="30"/>
      <c r="D1094" s="14"/>
      <c r="F1094" s="14"/>
      <c r="G1094" s="14"/>
      <c r="H1094" s="14"/>
    </row>
    <row r="1095" spans="3:8" ht="12.75">
      <c r="C1095" s="30"/>
      <c r="D1095" s="14"/>
      <c r="F1095" s="14"/>
      <c r="G1095" s="14"/>
      <c r="H1095" s="14"/>
    </row>
    <row r="1096" spans="3:8" ht="12.75">
      <c r="C1096" s="30"/>
      <c r="D1096" s="14"/>
      <c r="F1096" s="14"/>
      <c r="G1096" s="14"/>
      <c r="H1096" s="14"/>
    </row>
    <row r="1097" spans="3:8" ht="12.75">
      <c r="C1097" s="30"/>
      <c r="D1097" s="14"/>
      <c r="F1097" s="14"/>
      <c r="G1097" s="14"/>
      <c r="H1097" s="14"/>
    </row>
    <row r="1098" spans="3:8" ht="12.75">
      <c r="C1098" s="30"/>
      <c r="D1098" s="14"/>
      <c r="F1098" s="14"/>
      <c r="G1098" s="14"/>
      <c r="H1098" s="14"/>
    </row>
    <row r="1099" spans="3:8" ht="12.75">
      <c r="C1099" s="30"/>
      <c r="D1099" s="14"/>
      <c r="F1099" s="14"/>
      <c r="G1099" s="14"/>
      <c r="H1099" s="14"/>
    </row>
    <row r="1100" spans="3:8" ht="12.75">
      <c r="C1100" s="30"/>
      <c r="D1100" s="14"/>
      <c r="F1100" s="14"/>
      <c r="G1100" s="14"/>
      <c r="H1100" s="14"/>
    </row>
    <row r="1101" spans="3:8" ht="12.75">
      <c r="C1101" s="30"/>
      <c r="D1101" s="14"/>
      <c r="F1101" s="14"/>
      <c r="G1101" s="14"/>
      <c r="H1101" s="14"/>
    </row>
    <row r="1102" spans="3:8" ht="12.75">
      <c r="C1102" s="30"/>
      <c r="D1102" s="14"/>
      <c r="F1102" s="14"/>
      <c r="G1102" s="14"/>
      <c r="H1102" s="14"/>
    </row>
    <row r="1103" spans="3:8" ht="12.75">
      <c r="C1103" s="30"/>
      <c r="D1103" s="14"/>
      <c r="F1103" s="14"/>
      <c r="G1103" s="14"/>
      <c r="H1103" s="14"/>
    </row>
    <row r="1104" spans="3:8" ht="12.75">
      <c r="C1104" s="30"/>
      <c r="D1104" s="14"/>
      <c r="F1104" s="14"/>
      <c r="G1104" s="14"/>
      <c r="H1104" s="14"/>
    </row>
    <row r="1105" spans="3:8" ht="12.75">
      <c r="C1105" s="30"/>
      <c r="D1105" s="14"/>
      <c r="F1105" s="14"/>
      <c r="G1105" s="14"/>
      <c r="H1105" s="14"/>
    </row>
    <row r="1106" spans="3:8" ht="12.75">
      <c r="C1106" s="30"/>
      <c r="D1106" s="14"/>
      <c r="F1106" s="14"/>
      <c r="G1106" s="14"/>
      <c r="H1106" s="14"/>
    </row>
    <row r="1107" spans="3:8" ht="12.75">
      <c r="C1107" s="30"/>
      <c r="D1107" s="14"/>
      <c r="F1107" s="14"/>
      <c r="G1107" s="14"/>
      <c r="H1107" s="14"/>
    </row>
    <row r="1108" spans="3:8" ht="12.75">
      <c r="C1108" s="30"/>
      <c r="D1108" s="14"/>
      <c r="F1108" s="14"/>
      <c r="G1108" s="14"/>
      <c r="H1108" s="14"/>
    </row>
    <row r="1109" spans="3:8" ht="12.75">
      <c r="C1109" s="30"/>
      <c r="D1109" s="14"/>
      <c r="F1109" s="14"/>
      <c r="G1109" s="14"/>
      <c r="H1109" s="14"/>
    </row>
    <row r="1110" spans="3:8" ht="12.75">
      <c r="C1110" s="30"/>
      <c r="D1110" s="14"/>
      <c r="F1110" s="14"/>
      <c r="G1110" s="14"/>
      <c r="H1110" s="14"/>
    </row>
    <row r="1111" spans="3:8" ht="12.75">
      <c r="C1111" s="30"/>
      <c r="D1111" s="14"/>
      <c r="F1111" s="14"/>
      <c r="G1111" s="14"/>
      <c r="H1111" s="14"/>
    </row>
    <row r="1112" spans="3:8" ht="12.75">
      <c r="C1112" s="30"/>
      <c r="D1112" s="14"/>
      <c r="F1112" s="14"/>
      <c r="G1112" s="14"/>
      <c r="H1112" s="14"/>
    </row>
    <row r="1113" spans="3:8" ht="12.75">
      <c r="C1113" s="30"/>
      <c r="D1113" s="14"/>
      <c r="F1113" s="14"/>
      <c r="G1113" s="14"/>
      <c r="H1113" s="14"/>
    </row>
    <row r="1114" spans="3:8" ht="12.75">
      <c r="C1114" s="30"/>
      <c r="D1114" s="14"/>
      <c r="F1114" s="14"/>
      <c r="G1114" s="14"/>
      <c r="H1114" s="14"/>
    </row>
    <row r="1115" spans="3:8" ht="12.75">
      <c r="C1115" s="30"/>
      <c r="D1115" s="14"/>
      <c r="F1115" s="14"/>
      <c r="G1115" s="14"/>
      <c r="H1115" s="14"/>
    </row>
    <row r="1116" spans="3:8" ht="12.75">
      <c r="C1116" s="30"/>
      <c r="D1116" s="14"/>
      <c r="F1116" s="14"/>
      <c r="G1116" s="14"/>
      <c r="H1116" s="14"/>
    </row>
    <row r="1117" spans="3:8" ht="12.75">
      <c r="C1117" s="30"/>
      <c r="D1117" s="14"/>
      <c r="F1117" s="14"/>
      <c r="G1117" s="14"/>
      <c r="H1117" s="14"/>
    </row>
    <row r="1118" spans="3:8" ht="12.75">
      <c r="C1118" s="30"/>
      <c r="D1118" s="14"/>
      <c r="F1118" s="14"/>
      <c r="G1118" s="14"/>
      <c r="H1118" s="14"/>
    </row>
    <row r="1119" spans="3:8" ht="12.75">
      <c r="C1119" s="30"/>
      <c r="D1119" s="14"/>
      <c r="F1119" s="14"/>
      <c r="G1119" s="14"/>
      <c r="H1119" s="14"/>
    </row>
    <row r="1120" spans="3:8" ht="12.75">
      <c r="C1120" s="30"/>
      <c r="D1120" s="14"/>
      <c r="F1120" s="14"/>
      <c r="G1120" s="14"/>
      <c r="H1120" s="14"/>
    </row>
    <row r="1121" spans="3:8" ht="12.75">
      <c r="C1121" s="30"/>
      <c r="D1121" s="14"/>
      <c r="F1121" s="14"/>
      <c r="G1121" s="14"/>
      <c r="H1121" s="14"/>
    </row>
    <row r="1122" spans="3:8" ht="12.75">
      <c r="C1122" s="30"/>
      <c r="D1122" s="14"/>
      <c r="F1122" s="14"/>
      <c r="G1122" s="14"/>
      <c r="H1122" s="14"/>
    </row>
    <row r="1123" spans="3:8" ht="12.75">
      <c r="C1123" s="30"/>
      <c r="D1123" s="14"/>
      <c r="F1123" s="14"/>
      <c r="G1123" s="14"/>
      <c r="H1123" s="14"/>
    </row>
    <row r="1124" spans="3:8" ht="12.75">
      <c r="C1124" s="30"/>
      <c r="D1124" s="14"/>
      <c r="F1124" s="14"/>
      <c r="G1124" s="14"/>
      <c r="H1124" s="14"/>
    </row>
    <row r="1125" spans="3:8" ht="12.75">
      <c r="C1125" s="30"/>
      <c r="D1125" s="14"/>
      <c r="F1125" s="14"/>
      <c r="G1125" s="14"/>
      <c r="H1125" s="14"/>
    </row>
    <row r="1126" spans="3:8" ht="12.75">
      <c r="C1126" s="30"/>
      <c r="D1126" s="14"/>
      <c r="F1126" s="14"/>
      <c r="G1126" s="14"/>
      <c r="H1126" s="14"/>
    </row>
    <row r="1127" spans="3:8" ht="12.75">
      <c r="C1127" s="30"/>
      <c r="D1127" s="14"/>
      <c r="F1127" s="14"/>
      <c r="G1127" s="14"/>
      <c r="H1127" s="14"/>
    </row>
    <row r="1128" spans="3:8" ht="12.75">
      <c r="C1128" s="30"/>
      <c r="D1128" s="14"/>
      <c r="F1128" s="14"/>
      <c r="G1128" s="14"/>
      <c r="H1128" s="14"/>
    </row>
    <row r="1129" spans="3:8" ht="12.75">
      <c r="C1129" s="30"/>
      <c r="D1129" s="14"/>
      <c r="F1129" s="14"/>
      <c r="G1129" s="14"/>
      <c r="H1129" s="14"/>
    </row>
    <row r="1130" spans="3:8" ht="12.75">
      <c r="C1130" s="30"/>
      <c r="D1130" s="14"/>
      <c r="F1130" s="14"/>
      <c r="G1130" s="14"/>
      <c r="H1130" s="14"/>
    </row>
    <row r="1131" spans="3:8" ht="12.75">
      <c r="C1131" s="30"/>
      <c r="D1131" s="14"/>
      <c r="F1131" s="14"/>
      <c r="G1131" s="14"/>
      <c r="H1131" s="14"/>
    </row>
    <row r="1132" spans="3:8" ht="12.75">
      <c r="C1132" s="30"/>
      <c r="D1132" s="14"/>
      <c r="F1132" s="14"/>
      <c r="G1132" s="14"/>
      <c r="H1132" s="14"/>
    </row>
    <row r="1133" spans="3:8" ht="12.75">
      <c r="C1133" s="30"/>
      <c r="D1133" s="14"/>
      <c r="F1133" s="14"/>
      <c r="G1133" s="14"/>
      <c r="H1133" s="14"/>
    </row>
    <row r="1134" spans="3:8" ht="12.75">
      <c r="C1134" s="30"/>
      <c r="D1134" s="14"/>
      <c r="F1134" s="14"/>
      <c r="G1134" s="14"/>
      <c r="H1134" s="14"/>
    </row>
    <row r="1135" spans="3:8" ht="12.75">
      <c r="C1135" s="30"/>
      <c r="D1135" s="14"/>
      <c r="F1135" s="14"/>
      <c r="G1135" s="14"/>
      <c r="H1135" s="14"/>
    </row>
    <row r="1136" spans="3:8" ht="12.75">
      <c r="C1136" s="30"/>
      <c r="D1136" s="14"/>
      <c r="F1136" s="14"/>
      <c r="G1136" s="14"/>
      <c r="H1136" s="14"/>
    </row>
    <row r="1137" spans="3:8" ht="12.75">
      <c r="C1137" s="30"/>
      <c r="D1137" s="14"/>
      <c r="F1137" s="14"/>
      <c r="G1137" s="14"/>
      <c r="H1137" s="14"/>
    </row>
    <row r="1138" spans="3:8" ht="12.75">
      <c r="C1138" s="30"/>
      <c r="D1138" s="14"/>
      <c r="F1138" s="14"/>
      <c r="G1138" s="14"/>
      <c r="H1138" s="14"/>
    </row>
    <row r="1139" spans="3:8" ht="12.75">
      <c r="C1139" s="30"/>
      <c r="D1139" s="14"/>
      <c r="F1139" s="14"/>
      <c r="G1139" s="14"/>
      <c r="H1139" s="14"/>
    </row>
    <row r="1140" spans="3:8" ht="12.75">
      <c r="C1140" s="30"/>
      <c r="D1140" s="14"/>
      <c r="F1140" s="14"/>
      <c r="G1140" s="14"/>
      <c r="H1140" s="14"/>
    </row>
    <row r="1141" spans="3:8" ht="12.75">
      <c r="C1141" s="30"/>
      <c r="D1141" s="14"/>
      <c r="F1141" s="14"/>
      <c r="G1141" s="14"/>
      <c r="H1141" s="14"/>
    </row>
    <row r="1142" spans="3:8" ht="12.75">
      <c r="C1142" s="30"/>
      <c r="D1142" s="14"/>
      <c r="F1142" s="14"/>
      <c r="G1142" s="14"/>
      <c r="H1142" s="14"/>
    </row>
    <row r="1143" spans="3:8" ht="12.75">
      <c r="C1143" s="30"/>
      <c r="D1143" s="14"/>
      <c r="F1143" s="14"/>
      <c r="G1143" s="14"/>
      <c r="H1143" s="14"/>
    </row>
    <row r="1144" spans="3:8" ht="12.75">
      <c r="C1144" s="30"/>
      <c r="D1144" s="14"/>
      <c r="F1144" s="14"/>
      <c r="G1144" s="14"/>
      <c r="H1144" s="14"/>
    </row>
    <row r="1145" spans="3:8" ht="12.75">
      <c r="C1145" s="30"/>
      <c r="D1145" s="14"/>
      <c r="F1145" s="14"/>
      <c r="G1145" s="14"/>
      <c r="H1145" s="14"/>
    </row>
    <row r="1146" spans="3:8" ht="12.75">
      <c r="C1146" s="30"/>
      <c r="D1146" s="14"/>
      <c r="F1146" s="14"/>
      <c r="G1146" s="14"/>
      <c r="H1146" s="14"/>
    </row>
    <row r="1147" spans="3:8" ht="12.75">
      <c r="C1147" s="30"/>
      <c r="D1147" s="14"/>
      <c r="F1147" s="14"/>
      <c r="G1147" s="14"/>
      <c r="H1147" s="14"/>
    </row>
    <row r="1148" spans="3:8" ht="12.75">
      <c r="C1148" s="30"/>
      <c r="D1148" s="14"/>
      <c r="F1148" s="14"/>
      <c r="G1148" s="14"/>
      <c r="H1148" s="14"/>
    </row>
    <row r="1149" spans="3:8" ht="12.75">
      <c r="C1149" s="30"/>
      <c r="D1149" s="14"/>
      <c r="F1149" s="14"/>
      <c r="G1149" s="14"/>
      <c r="H1149" s="14"/>
    </row>
    <row r="1150" spans="3:8" ht="12.75">
      <c r="C1150" s="30"/>
      <c r="D1150" s="14"/>
      <c r="F1150" s="14"/>
      <c r="G1150" s="14"/>
      <c r="H1150" s="14"/>
    </row>
    <row r="1151" spans="3:8" ht="12.75">
      <c r="C1151" s="30"/>
      <c r="D1151" s="14"/>
      <c r="F1151" s="14"/>
      <c r="G1151" s="14"/>
      <c r="H1151" s="14"/>
    </row>
    <row r="1152" spans="3:8" ht="12.75">
      <c r="C1152" s="30"/>
      <c r="D1152" s="14"/>
      <c r="F1152" s="14"/>
      <c r="G1152" s="14"/>
      <c r="H1152" s="14"/>
    </row>
    <row r="1153" spans="3:8" ht="12.75">
      <c r="C1153" s="30"/>
      <c r="D1153" s="14"/>
      <c r="F1153" s="14"/>
      <c r="G1153" s="14"/>
      <c r="H1153" s="14"/>
    </row>
    <row r="1154" spans="3:8" ht="12.75">
      <c r="C1154" s="30"/>
      <c r="D1154" s="14"/>
      <c r="F1154" s="14"/>
      <c r="G1154" s="14"/>
      <c r="H1154" s="14"/>
    </row>
    <row r="1155" spans="3:8" ht="12.75">
      <c r="C1155" s="30"/>
      <c r="D1155" s="14"/>
      <c r="F1155" s="14"/>
      <c r="G1155" s="14"/>
      <c r="H1155" s="14"/>
    </row>
    <row r="1156" spans="3:8" ht="12.75">
      <c r="C1156" s="30"/>
      <c r="D1156" s="14"/>
      <c r="F1156" s="14"/>
      <c r="G1156" s="14"/>
      <c r="H1156" s="14"/>
    </row>
    <row r="1157" spans="3:8" ht="12.75">
      <c r="C1157" s="30"/>
      <c r="D1157" s="14"/>
      <c r="F1157" s="14"/>
      <c r="G1157" s="14"/>
      <c r="H1157" s="14"/>
    </row>
    <row r="1158" spans="3:8" ht="12.75">
      <c r="C1158" s="30"/>
      <c r="D1158" s="14"/>
      <c r="F1158" s="14"/>
      <c r="G1158" s="14"/>
      <c r="H1158" s="14"/>
    </row>
    <row r="1159" spans="3:8" ht="12.75">
      <c r="C1159" s="30"/>
      <c r="D1159" s="14"/>
      <c r="F1159" s="14"/>
      <c r="G1159" s="14"/>
      <c r="H1159" s="14"/>
    </row>
    <row r="1160" spans="3:8" ht="12.75">
      <c r="C1160" s="30"/>
      <c r="D1160" s="14"/>
      <c r="F1160" s="14"/>
      <c r="G1160" s="14"/>
      <c r="H1160" s="14"/>
    </row>
    <row r="1161" spans="3:8" ht="12.75">
      <c r="C1161" s="30"/>
      <c r="D1161" s="14"/>
      <c r="F1161" s="14"/>
      <c r="G1161" s="14"/>
      <c r="H1161" s="14"/>
    </row>
    <row r="1162" spans="3:8" ht="12.75">
      <c r="C1162" s="30"/>
      <c r="D1162" s="14"/>
      <c r="F1162" s="14"/>
      <c r="G1162" s="14"/>
      <c r="H1162" s="14"/>
    </row>
    <row r="1163" spans="3:8" ht="12.75">
      <c r="C1163" s="30"/>
      <c r="D1163" s="14"/>
      <c r="F1163" s="14"/>
      <c r="G1163" s="14"/>
      <c r="H1163" s="14"/>
    </row>
    <row r="1164" spans="3:8" ht="12.75">
      <c r="C1164" s="30"/>
      <c r="D1164" s="14"/>
      <c r="F1164" s="14"/>
      <c r="G1164" s="14"/>
      <c r="H1164" s="14"/>
    </row>
    <row r="1165" spans="3:8" ht="12.75">
      <c r="C1165" s="30"/>
      <c r="D1165" s="14"/>
      <c r="F1165" s="14"/>
      <c r="G1165" s="14"/>
      <c r="H1165" s="14"/>
    </row>
    <row r="1166" spans="3:8" ht="12.75">
      <c r="C1166" s="30"/>
      <c r="D1166" s="14"/>
      <c r="F1166" s="14"/>
      <c r="G1166" s="14"/>
      <c r="H1166" s="14"/>
    </row>
    <row r="1167" spans="3:8" ht="12.75">
      <c r="C1167" s="30"/>
      <c r="D1167" s="14"/>
      <c r="F1167" s="14"/>
      <c r="G1167" s="14"/>
      <c r="H1167" s="14"/>
    </row>
    <row r="1168" spans="3:8" ht="12.75">
      <c r="C1168" s="30"/>
      <c r="D1168" s="14"/>
      <c r="F1168" s="14"/>
      <c r="G1168" s="14"/>
      <c r="H1168" s="14"/>
    </row>
    <row r="1169" spans="3:8" ht="12.75">
      <c r="C1169" s="30"/>
      <c r="D1169" s="14"/>
      <c r="F1169" s="14"/>
      <c r="G1169" s="14"/>
      <c r="H1169" s="14"/>
    </row>
    <row r="1170" spans="3:8" ht="12.75">
      <c r="C1170" s="30"/>
      <c r="D1170" s="14"/>
      <c r="F1170" s="14"/>
      <c r="G1170" s="14"/>
      <c r="H1170" s="14"/>
    </row>
    <row r="1171" spans="3:8" ht="12.75">
      <c r="C1171" s="30"/>
      <c r="D1171" s="14"/>
      <c r="F1171" s="14"/>
      <c r="G1171" s="14"/>
      <c r="H1171" s="14"/>
    </row>
    <row r="1172" spans="3:8" ht="12.75">
      <c r="C1172" s="30"/>
      <c r="D1172" s="14"/>
      <c r="F1172" s="14"/>
      <c r="G1172" s="14"/>
      <c r="H1172" s="14"/>
    </row>
    <row r="1173" spans="3:8" ht="12.75">
      <c r="C1173" s="30"/>
      <c r="D1173" s="14"/>
      <c r="F1173" s="14"/>
      <c r="G1173" s="14"/>
      <c r="H1173" s="14"/>
    </row>
    <row r="1174" ht="12.75">
      <c r="C1174" s="30"/>
    </row>
    <row r="1175" ht="12.75">
      <c r="C1175" s="30"/>
    </row>
    <row r="1176" ht="12.75">
      <c r="C1176" s="30"/>
    </row>
    <row r="1177" ht="12.75">
      <c r="C1177" s="30"/>
    </row>
    <row r="1178" ht="12.75">
      <c r="C1178" s="30"/>
    </row>
    <row r="1179" ht="12.75">
      <c r="C1179" s="30"/>
    </row>
    <row r="1180" ht="12.75">
      <c r="C1180" s="30"/>
    </row>
    <row r="1181" ht="12.75">
      <c r="C1181" s="30"/>
    </row>
    <row r="1182" ht="12.75">
      <c r="C1182" s="30"/>
    </row>
    <row r="1183" ht="12.75">
      <c r="C1183" s="30"/>
    </row>
    <row r="1184" ht="12.75">
      <c r="C1184" s="30"/>
    </row>
    <row r="1185" ht="12.75">
      <c r="C1185" s="30"/>
    </row>
    <row r="1186" ht="12.75">
      <c r="C1186" s="30"/>
    </row>
    <row r="1187" ht="12.75">
      <c r="C1187" s="30"/>
    </row>
    <row r="1188" ht="12.75">
      <c r="C1188" s="30"/>
    </row>
    <row r="1189" ht="12.75">
      <c r="C1189" s="30"/>
    </row>
    <row r="1190" ht="12.75">
      <c r="C1190" s="30"/>
    </row>
    <row r="1191" ht="12.75">
      <c r="C1191" s="30"/>
    </row>
    <row r="1192" ht="12.75">
      <c r="C1192" s="30"/>
    </row>
    <row r="1193" ht="12.75">
      <c r="C1193" s="30"/>
    </row>
    <row r="1194" ht="12.75">
      <c r="C1194" s="30"/>
    </row>
    <row r="1195" ht="12.75">
      <c r="C1195" s="30"/>
    </row>
    <row r="1196" ht="12.75">
      <c r="C1196" s="30"/>
    </row>
    <row r="1197" ht="12.75">
      <c r="C1197" s="30"/>
    </row>
    <row r="1198" ht="12.75">
      <c r="C1198" s="30"/>
    </row>
    <row r="1199" ht="12.75">
      <c r="C1199" s="30"/>
    </row>
    <row r="1200" ht="12.75">
      <c r="C1200" s="30"/>
    </row>
    <row r="1201" ht="12.75">
      <c r="C1201" s="30"/>
    </row>
    <row r="1202" ht="12.75">
      <c r="C1202" s="30"/>
    </row>
    <row r="1203" ht="12.75">
      <c r="C1203" s="30"/>
    </row>
    <row r="1204" ht="12.75">
      <c r="C1204" s="30"/>
    </row>
    <row r="1205" ht="12.75">
      <c r="C1205" s="30"/>
    </row>
    <row r="1206" ht="12.75">
      <c r="C1206" s="30"/>
    </row>
    <row r="1207" ht="12.75">
      <c r="C1207" s="30"/>
    </row>
    <row r="1208" ht="12.75">
      <c r="C1208" s="30"/>
    </row>
    <row r="1209" ht="12.75">
      <c r="C1209" s="30"/>
    </row>
    <row r="1210" ht="12.75">
      <c r="C1210" s="30"/>
    </row>
    <row r="1211" ht="12.75">
      <c r="C1211" s="30"/>
    </row>
    <row r="1212" ht="12.75">
      <c r="C1212" s="30"/>
    </row>
    <row r="1213" ht="12.75">
      <c r="C1213" s="30"/>
    </row>
    <row r="1214" ht="12.75">
      <c r="C1214" s="30"/>
    </row>
    <row r="1215" ht="12.75">
      <c r="C1215" s="30"/>
    </row>
    <row r="1216" ht="12.75">
      <c r="C1216" s="30"/>
    </row>
    <row r="1217" ht="12.75">
      <c r="C1217" s="30"/>
    </row>
    <row r="1218" ht="12.75">
      <c r="C1218" s="30"/>
    </row>
    <row r="1219" ht="12.75">
      <c r="C1219" s="30"/>
    </row>
    <row r="1220" ht="12.75">
      <c r="C1220" s="30"/>
    </row>
    <row r="1221" ht="12.75">
      <c r="C1221" s="30"/>
    </row>
    <row r="1222" ht="12.75">
      <c r="C1222" s="30"/>
    </row>
    <row r="1223" ht="12.75">
      <c r="C1223" s="30"/>
    </row>
    <row r="1224" ht="12.75">
      <c r="C1224" s="30"/>
    </row>
    <row r="1225" ht="12.75">
      <c r="C1225" s="30"/>
    </row>
    <row r="1226" ht="12.75">
      <c r="C1226" s="30"/>
    </row>
    <row r="1227" ht="12.75">
      <c r="C1227" s="30"/>
    </row>
    <row r="1228" ht="12.75">
      <c r="C1228" s="30"/>
    </row>
    <row r="1229" ht="12.75">
      <c r="C1229" s="30"/>
    </row>
    <row r="1230" ht="12.75">
      <c r="C1230" s="30"/>
    </row>
    <row r="1231" ht="12.75">
      <c r="C1231" s="30"/>
    </row>
    <row r="1232" ht="12.75">
      <c r="C1232" s="30"/>
    </row>
    <row r="1233" ht="12.75">
      <c r="C1233" s="30"/>
    </row>
    <row r="1234" ht="12.75">
      <c r="C1234" s="30"/>
    </row>
    <row r="1235" ht="12.75">
      <c r="C1235" s="30"/>
    </row>
    <row r="1236" ht="12.75">
      <c r="C1236" s="30"/>
    </row>
    <row r="1237" ht="12.75">
      <c r="C1237" s="30"/>
    </row>
    <row r="1238" ht="12.75">
      <c r="C1238" s="30"/>
    </row>
    <row r="1239" ht="12.75">
      <c r="C1239" s="30"/>
    </row>
    <row r="1240" ht="12.75">
      <c r="C1240" s="30"/>
    </row>
    <row r="1241" ht="12.75">
      <c r="C1241" s="30"/>
    </row>
    <row r="1242" ht="12.75">
      <c r="C1242" s="30"/>
    </row>
    <row r="1243" ht="12.75">
      <c r="C1243" s="30"/>
    </row>
    <row r="1244" ht="12.75">
      <c r="C1244" s="30"/>
    </row>
    <row r="1245" ht="12.75">
      <c r="C1245" s="30"/>
    </row>
    <row r="1246" ht="12.75">
      <c r="C1246" s="30"/>
    </row>
    <row r="1247" ht="12.75">
      <c r="C1247" s="30"/>
    </row>
    <row r="1248" ht="12.75">
      <c r="C1248" s="30"/>
    </row>
    <row r="1249" ht="12.75">
      <c r="C1249" s="30"/>
    </row>
    <row r="1250" ht="12.75">
      <c r="C1250" s="30"/>
    </row>
    <row r="1251" ht="12.75">
      <c r="C1251" s="30"/>
    </row>
    <row r="1252" ht="12.75">
      <c r="C1252" s="30"/>
    </row>
    <row r="1253" ht="12.75">
      <c r="C1253" s="30"/>
    </row>
    <row r="1254" ht="12.75">
      <c r="C1254" s="30"/>
    </row>
    <row r="1255" ht="12.75">
      <c r="C1255" s="30"/>
    </row>
    <row r="1256" ht="12.75">
      <c r="C1256" s="30"/>
    </row>
    <row r="1257" ht="12.75">
      <c r="C1257" s="30"/>
    </row>
    <row r="1258" ht="12.75">
      <c r="C1258" s="30"/>
    </row>
    <row r="1259" ht="12.75">
      <c r="C1259" s="30"/>
    </row>
    <row r="1260" ht="12.75">
      <c r="C1260" s="30"/>
    </row>
    <row r="1261" ht="12.75">
      <c r="C1261" s="30"/>
    </row>
    <row r="1262" ht="12.75">
      <c r="C1262" s="30"/>
    </row>
    <row r="1263" ht="12.75">
      <c r="C1263" s="30"/>
    </row>
    <row r="1264" ht="12.75">
      <c r="C1264" s="30"/>
    </row>
    <row r="1265" ht="12.75">
      <c r="C1265" s="30"/>
    </row>
    <row r="1266" ht="12.75">
      <c r="C1266" s="30"/>
    </row>
    <row r="1267" ht="12.75">
      <c r="C1267" s="30"/>
    </row>
    <row r="1268" ht="12.75">
      <c r="C1268" s="30"/>
    </row>
    <row r="1269" ht="12.75">
      <c r="C1269" s="30"/>
    </row>
    <row r="1270" ht="12.75">
      <c r="C1270" s="30"/>
    </row>
    <row r="1271" ht="12.75">
      <c r="C1271" s="30"/>
    </row>
    <row r="1272" ht="12.75">
      <c r="C1272" s="30"/>
    </row>
    <row r="1273" ht="12.75">
      <c r="C1273" s="30"/>
    </row>
    <row r="1274" ht="12.75">
      <c r="C1274" s="30"/>
    </row>
    <row r="1275" ht="12.75">
      <c r="C1275" s="30"/>
    </row>
    <row r="1276" ht="12.75">
      <c r="C1276" s="30"/>
    </row>
    <row r="1277" ht="12.75">
      <c r="C1277" s="30"/>
    </row>
    <row r="1278" ht="12.75">
      <c r="C1278" s="30"/>
    </row>
    <row r="1279" ht="12.75">
      <c r="C1279" s="30"/>
    </row>
    <row r="1280" ht="12.75">
      <c r="C1280" s="30"/>
    </row>
    <row r="1281" ht="12.75">
      <c r="C1281" s="30"/>
    </row>
    <row r="1282" ht="12.75">
      <c r="C1282" s="30"/>
    </row>
    <row r="1283" ht="12.75">
      <c r="C1283" s="30"/>
    </row>
    <row r="1284" ht="12.75">
      <c r="C1284" s="30"/>
    </row>
    <row r="1285" ht="12.75">
      <c r="C1285" s="30"/>
    </row>
    <row r="1286" ht="12.75">
      <c r="C1286" s="30"/>
    </row>
    <row r="1287" ht="12.75">
      <c r="C1287" s="30"/>
    </row>
    <row r="1288" ht="12.75">
      <c r="C1288" s="30"/>
    </row>
    <row r="1289" ht="12.75">
      <c r="C1289" s="30"/>
    </row>
    <row r="1290" ht="12.75">
      <c r="C1290" s="30"/>
    </row>
    <row r="1291" ht="12.75">
      <c r="C1291" s="30"/>
    </row>
    <row r="1292" ht="12.75">
      <c r="C1292" s="30"/>
    </row>
    <row r="1293" ht="12.75">
      <c r="C1293" s="30"/>
    </row>
    <row r="1294" ht="12.75">
      <c r="C1294" s="30"/>
    </row>
    <row r="1295" ht="12.75">
      <c r="C1295" s="30"/>
    </row>
    <row r="1296" ht="12.75">
      <c r="C1296" s="30"/>
    </row>
    <row r="1297" ht="12.75">
      <c r="C1297" s="30"/>
    </row>
    <row r="1298" ht="12.75">
      <c r="C1298" s="30"/>
    </row>
    <row r="1299" ht="12.75">
      <c r="C1299" s="30"/>
    </row>
    <row r="1300" ht="12.75">
      <c r="C1300" s="30"/>
    </row>
    <row r="1301" ht="12.75">
      <c r="C1301" s="30"/>
    </row>
    <row r="1302" ht="12.75">
      <c r="C1302" s="30"/>
    </row>
    <row r="1303" ht="12.75">
      <c r="C1303" s="30"/>
    </row>
    <row r="1304" ht="12.75">
      <c r="C1304" s="30"/>
    </row>
    <row r="1305" ht="12.75">
      <c r="C1305" s="30"/>
    </row>
    <row r="1306" ht="12.75">
      <c r="C1306" s="30"/>
    </row>
    <row r="1307" ht="12.75">
      <c r="C1307" s="30"/>
    </row>
    <row r="1308" ht="12.75">
      <c r="C1308" s="30"/>
    </row>
    <row r="1309" ht="12.75">
      <c r="C1309" s="30"/>
    </row>
    <row r="1310" ht="12.75">
      <c r="C1310" s="30"/>
    </row>
    <row r="1311" ht="12.75">
      <c r="C1311" s="30"/>
    </row>
    <row r="1312" ht="12.75">
      <c r="C1312" s="30"/>
    </row>
    <row r="1313" ht="12.75">
      <c r="C1313" s="30"/>
    </row>
    <row r="1314" ht="12.75">
      <c r="C1314" s="30"/>
    </row>
    <row r="1315" ht="12.75">
      <c r="C1315" s="30"/>
    </row>
    <row r="1316" ht="12.75">
      <c r="C1316" s="30"/>
    </row>
    <row r="1317" ht="12.75">
      <c r="C1317" s="30"/>
    </row>
    <row r="1318" ht="12.75">
      <c r="C1318" s="30"/>
    </row>
    <row r="1319" ht="12.75">
      <c r="C1319" s="30"/>
    </row>
    <row r="1320" ht="12.75">
      <c r="C1320" s="30"/>
    </row>
    <row r="1321" ht="12.75">
      <c r="C1321" s="30"/>
    </row>
    <row r="1322" ht="12.75">
      <c r="C1322" s="30"/>
    </row>
    <row r="1323" ht="12.75">
      <c r="C1323" s="30"/>
    </row>
    <row r="1324" ht="12.75">
      <c r="C1324" s="30"/>
    </row>
    <row r="1325" ht="12.75">
      <c r="C1325" s="30"/>
    </row>
    <row r="65536" ht="12.75">
      <c r="C65536" s="30"/>
    </row>
  </sheetData>
  <conditionalFormatting sqref="U1125:U1173 AC3:HO1173 D2:T1173">
    <cfRule type="expression" priority="1" dxfId="0" stopIfTrue="1">
      <formula>LOWER($O2)="accept"</formula>
    </cfRule>
    <cfRule type="expression" priority="2" dxfId="1" stopIfTrue="1">
      <formula>LOWER($O2)="reject"</formula>
    </cfRule>
    <cfRule type="expression" priority="3" dxfId="2" stopIfTrue="1">
      <formula>LOWER($O2)="counter"</formula>
    </cfRule>
  </conditionalFormatting>
  <conditionalFormatting sqref="B2:B949">
    <cfRule type="cellIs" priority="4" dxfId="3" operator="equal" stopIfTrue="1">
      <formula>"Open"</formula>
    </cfRule>
    <cfRule type="cellIs" priority="5" dxfId="1" operator="equal" stopIfTrue="1">
      <formula>"Conflict"</formula>
    </cfRule>
    <cfRule type="cellIs" priority="6" dxfId="0" operator="equal" stopIfTrue="1">
      <formula>"Closed"</formula>
    </cfRule>
  </conditionalFormatting>
  <conditionalFormatting sqref="A2:A949">
    <cfRule type="expression" priority="7" dxfId="4" stopIfTrue="1">
      <formula>OR(A2="Discussion",A2="Proposed")</formula>
    </cfRule>
    <cfRule type="cellIs" priority="8" dxfId="1" operator="equal" stopIfTrue="1">
      <formula>"Submission"</formula>
    </cfRule>
    <cfRule type="cellIs" priority="9" dxfId="0" operator="equal" stopIfTrue="1">
      <formula>"Done"</formula>
    </cfRule>
  </conditionalFormatting>
  <dataValidations count="5">
    <dataValidation type="list" allowBlank="1" showInputMessage="1" showErrorMessage="1" sqref="L950:L1168">
      <formula1>"Others, GAS, ES, QoS, SSPN, MIH"</formula1>
    </dataValidation>
    <dataValidation type="list" allowBlank="1" showInputMessage="1" showErrorMessage="1" sqref="L2:L949">
      <formula1>"Others, GAS, ES, QoS, SSPN, MIH, Ed.Xfer"</formula1>
    </dataValidation>
    <dataValidation type="list" allowBlank="1" showInputMessage="1" showErrorMessage="1" sqref="B2:B949">
      <formula1>"Open, Conflict, Closed"</formula1>
    </dataValidation>
    <dataValidation type="list" allowBlank="1" showInputMessage="1" showErrorMessage="1" sqref="A213:A949">
      <formula1>"Done, Submission, Discussion, Proposed, Editorial"</formula1>
    </dataValidation>
    <dataValidation type="list" allowBlank="1" showInputMessage="1" showErrorMessage="1" sqref="A2:A212">
      <formula1>"Done, Submission, Discussion, Proposed"</formula1>
    </dataValidation>
  </dataValidations>
  <printOptions/>
  <pageMargins left="0.75" right="0.75" top="1" bottom="1" header="0.5" footer="0.5"/>
  <pageSetup horizontalDpi="600" verticalDpi="600" orientation="portrait" paperSize="9" r:id="rId1"/>
  <headerFooter alignWithMargins="0">
    <oddHeader>&amp;LSeptember 2007&amp;C&amp;A&amp;Rdoc.: IEEE 802.11-07/2204r8</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2:U617"/>
  <sheetViews>
    <sheetView workbookViewId="0" topLeftCell="A1">
      <selection activeCell="V36" sqref="V36"/>
    </sheetView>
  </sheetViews>
  <sheetFormatPr defaultColWidth="9.140625" defaultRowHeight="12.75"/>
  <sheetData>
    <row r="2" spans="1:20" ht="12.75">
      <c r="A2" s="29" t="s">
        <v>1933</v>
      </c>
      <c r="D2" t="s">
        <v>2354</v>
      </c>
      <c r="S2" s="29" t="s">
        <v>1415</v>
      </c>
      <c r="T2" s="29" t="s">
        <v>335</v>
      </c>
    </row>
    <row r="3" spans="1:20" ht="12.75">
      <c r="A3" s="29" t="s">
        <v>1933</v>
      </c>
      <c r="D3" t="s">
        <v>2354</v>
      </c>
      <c r="S3" s="29" t="s">
        <v>1415</v>
      </c>
      <c r="T3" s="29" t="s">
        <v>335</v>
      </c>
    </row>
    <row r="4" spans="1:20" ht="12.75">
      <c r="A4" s="29" t="s">
        <v>1933</v>
      </c>
      <c r="D4" t="s">
        <v>1819</v>
      </c>
      <c r="S4" s="29" t="s">
        <v>272</v>
      </c>
      <c r="T4" s="29" t="s">
        <v>336</v>
      </c>
    </row>
    <row r="5" spans="1:20" ht="12.75">
      <c r="A5" s="29" t="s">
        <v>1933</v>
      </c>
      <c r="D5" t="s">
        <v>1819</v>
      </c>
      <c r="S5" s="29" t="s">
        <v>272</v>
      </c>
      <c r="T5" s="29" t="s">
        <v>337</v>
      </c>
    </row>
    <row r="6" spans="1:20" ht="12.75">
      <c r="A6" s="29" t="s">
        <v>1933</v>
      </c>
      <c r="D6" t="s">
        <v>2354</v>
      </c>
      <c r="S6" s="29" t="s">
        <v>1961</v>
      </c>
      <c r="T6" s="29" t="s">
        <v>338</v>
      </c>
    </row>
    <row r="7" spans="1:20" ht="12.75">
      <c r="A7" s="29" t="s">
        <v>1933</v>
      </c>
      <c r="D7" t="s">
        <v>2354</v>
      </c>
      <c r="S7" s="29" t="s">
        <v>1961</v>
      </c>
      <c r="T7" s="29" t="s">
        <v>338</v>
      </c>
    </row>
    <row r="11" spans="4:20" ht="12.75">
      <c r="D11" t="s">
        <v>2354</v>
      </c>
      <c r="R11">
        <v>613</v>
      </c>
      <c r="T11" s="29" t="s">
        <v>339</v>
      </c>
    </row>
    <row r="12" ht="12.75">
      <c r="D12" t="s">
        <v>2352</v>
      </c>
    </row>
    <row r="13" ht="12.75">
      <c r="D13" t="s">
        <v>2352</v>
      </c>
    </row>
    <row r="14" ht="12.75">
      <c r="D14" t="s">
        <v>2352</v>
      </c>
    </row>
    <row r="15" ht="12.75">
      <c r="D15" t="s">
        <v>2352</v>
      </c>
    </row>
    <row r="16" ht="12.75">
      <c r="D16" t="s">
        <v>2352</v>
      </c>
    </row>
    <row r="17" ht="12.75">
      <c r="D17" t="s">
        <v>2352</v>
      </c>
    </row>
    <row r="26" spans="1:20" ht="12.75">
      <c r="A26" s="29" t="s">
        <v>1933</v>
      </c>
      <c r="D26" t="s">
        <v>2354</v>
      </c>
      <c r="S26" s="29" t="s">
        <v>1415</v>
      </c>
      <c r="T26" s="29" t="s">
        <v>2353</v>
      </c>
    </row>
    <row r="27" spans="1:20" ht="12.75">
      <c r="A27" s="29" t="s">
        <v>1933</v>
      </c>
      <c r="D27" t="s">
        <v>1819</v>
      </c>
      <c r="S27" s="29" t="s">
        <v>616</v>
      </c>
      <c r="T27" s="29" t="s">
        <v>2355</v>
      </c>
    </row>
    <row r="36" ht="12.75">
      <c r="A36" s="29" t="s">
        <v>786</v>
      </c>
    </row>
    <row r="38" spans="1:19" ht="12.75">
      <c r="A38" s="29" t="s">
        <v>1933</v>
      </c>
      <c r="D38" t="s">
        <v>1819</v>
      </c>
      <c r="S38" s="29" t="s">
        <v>1415</v>
      </c>
    </row>
    <row r="575" ht="12.75">
      <c r="P575" s="29" t="s">
        <v>1857</v>
      </c>
    </row>
    <row r="579" spans="1:21" ht="12.75">
      <c r="A579" s="29" t="s">
        <v>1933</v>
      </c>
      <c r="D579" t="s">
        <v>1819</v>
      </c>
      <c r="R579" s="29" t="s">
        <v>1415</v>
      </c>
      <c r="S579" s="29" t="s">
        <v>749</v>
      </c>
      <c r="U579">
        <v>14</v>
      </c>
    </row>
    <row r="583" spans="1:19" ht="12.75">
      <c r="A583" s="29" t="s">
        <v>786</v>
      </c>
      <c r="D583" t="s">
        <v>1819</v>
      </c>
      <c r="S583" s="29" t="s">
        <v>597</v>
      </c>
    </row>
    <row r="584" spans="1:21" ht="12.75">
      <c r="A584" s="29" t="s">
        <v>1933</v>
      </c>
      <c r="D584" t="s">
        <v>1819</v>
      </c>
      <c r="R584" s="29" t="s">
        <v>272</v>
      </c>
      <c r="S584" s="29" t="s">
        <v>750</v>
      </c>
      <c r="U584">
        <v>14</v>
      </c>
    </row>
    <row r="592" spans="1:21" ht="12.75">
      <c r="A592" s="29" t="s">
        <v>1933</v>
      </c>
      <c r="D592" t="s">
        <v>1819</v>
      </c>
      <c r="Q592">
        <v>309</v>
      </c>
      <c r="R592" s="29" t="s">
        <v>1415</v>
      </c>
      <c r="S592" s="29" t="s">
        <v>751</v>
      </c>
      <c r="U592">
        <v>14</v>
      </c>
    </row>
    <row r="593" spans="1:21" ht="12.75">
      <c r="A593" s="29" t="s">
        <v>1933</v>
      </c>
      <c r="D593" t="s">
        <v>1819</v>
      </c>
      <c r="Q593">
        <v>309</v>
      </c>
      <c r="R593" s="29" t="s">
        <v>1415</v>
      </c>
      <c r="S593" s="29" t="s">
        <v>751</v>
      </c>
      <c r="U593">
        <v>14</v>
      </c>
    </row>
    <row r="594" spans="1:21" ht="12.75">
      <c r="A594" s="29" t="s">
        <v>1933</v>
      </c>
      <c r="D594" t="s">
        <v>1819</v>
      </c>
      <c r="Q594">
        <v>309</v>
      </c>
      <c r="R594" s="29" t="s">
        <v>1415</v>
      </c>
      <c r="S594" s="29" t="s">
        <v>751</v>
      </c>
      <c r="U594">
        <v>14</v>
      </c>
    </row>
    <row r="595" spans="1:21" ht="12.75">
      <c r="A595" s="29" t="s">
        <v>1933</v>
      </c>
      <c r="D595" t="s">
        <v>1819</v>
      </c>
      <c r="Q595">
        <v>309</v>
      </c>
      <c r="R595" s="29" t="s">
        <v>1415</v>
      </c>
      <c r="S595" s="29" t="s">
        <v>751</v>
      </c>
      <c r="U595">
        <v>14</v>
      </c>
    </row>
    <row r="596" spans="1:21" ht="12.75">
      <c r="A596" s="29" t="s">
        <v>1933</v>
      </c>
      <c r="D596" t="s">
        <v>1819</v>
      </c>
      <c r="R596" s="29" t="s">
        <v>1415</v>
      </c>
      <c r="S596" s="29" t="s">
        <v>2173</v>
      </c>
      <c r="U596">
        <v>14</v>
      </c>
    </row>
    <row r="597" spans="1:21" ht="12.75">
      <c r="A597" s="29" t="s">
        <v>1933</v>
      </c>
      <c r="D597" t="s">
        <v>1819</v>
      </c>
      <c r="R597" s="29" t="s">
        <v>1415</v>
      </c>
      <c r="S597" s="29" t="s">
        <v>752</v>
      </c>
      <c r="U597">
        <v>14</v>
      </c>
    </row>
    <row r="598" spans="1:19" ht="12.75">
      <c r="A598" s="29" t="s">
        <v>1933</v>
      </c>
      <c r="D598" t="s">
        <v>1819</v>
      </c>
      <c r="R598" s="29" t="s">
        <v>1961</v>
      </c>
      <c r="S598" s="29" t="s">
        <v>753</v>
      </c>
    </row>
    <row r="600" spans="1:4" ht="12.75">
      <c r="A600" s="29" t="s">
        <v>786</v>
      </c>
      <c r="D600" t="s">
        <v>1819</v>
      </c>
    </row>
    <row r="601" spans="1:21" ht="12.75">
      <c r="A601" s="29" t="s">
        <v>1933</v>
      </c>
      <c r="D601" t="s">
        <v>1819</v>
      </c>
      <c r="R601" s="29" t="s">
        <v>1415</v>
      </c>
      <c r="S601" s="29" t="s">
        <v>754</v>
      </c>
      <c r="U601">
        <v>14</v>
      </c>
    </row>
    <row r="605" spans="1:19" ht="12.75">
      <c r="A605" s="29" t="s">
        <v>1933</v>
      </c>
      <c r="D605" t="s">
        <v>1819</v>
      </c>
      <c r="R605" s="29" t="s">
        <v>1961</v>
      </c>
      <c r="S605" s="29" t="s">
        <v>755</v>
      </c>
    </row>
    <row r="617" spans="1:19" ht="12.75">
      <c r="A617" s="29" t="s">
        <v>1933</v>
      </c>
      <c r="C617" t="s">
        <v>1819</v>
      </c>
      <c r="R617" s="29" t="s">
        <v>1961</v>
      </c>
      <c r="S617" s="29" t="s">
        <v>756</v>
      </c>
    </row>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A4"/>
  <sheetViews>
    <sheetView workbookViewId="0" topLeftCell="A1">
      <selection activeCell="A3" sqref="A3"/>
    </sheetView>
  </sheetViews>
  <sheetFormatPr defaultColWidth="9.140625" defaultRowHeight="12.75"/>
  <sheetData>
    <row r="1" ht="12.75">
      <c r="A1" t="s">
        <v>2473</v>
      </c>
    </row>
    <row r="3" ht="12.75">
      <c r="A3" t="s">
        <v>2474</v>
      </c>
    </row>
    <row r="4" ht="12.75">
      <c r="A4" t="s">
        <v>2482</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3"/>
  <dimension ref="A1:A6"/>
  <sheetViews>
    <sheetView workbookViewId="0" topLeftCell="A1">
      <selection activeCell="A6" sqref="A6"/>
    </sheetView>
  </sheetViews>
  <sheetFormatPr defaultColWidth="9.140625" defaultRowHeight="12.75"/>
  <sheetData>
    <row r="1" ht="12.75">
      <c r="A1" t="s">
        <v>1119</v>
      </c>
    </row>
    <row r="2" ht="12.75">
      <c r="A2" t="s">
        <v>1120</v>
      </c>
    </row>
    <row r="3" ht="12.75">
      <c r="A3" t="s">
        <v>1121</v>
      </c>
    </row>
    <row r="4" ht="12.75">
      <c r="A4" t="s">
        <v>1122</v>
      </c>
    </row>
    <row r="5" ht="12.75">
      <c r="A5" t="s">
        <v>1123</v>
      </c>
    </row>
    <row r="6" ht="12.75">
      <c r="A6" t="s">
        <v>599</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1369</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ps4</cp:lastModifiedBy>
  <cp:lastPrinted>2007-07-11T16:16:47Z</cp:lastPrinted>
  <dcterms:created xsi:type="dcterms:W3CDTF">2004-07-14T16:37:20Z</dcterms:created>
  <dcterms:modified xsi:type="dcterms:W3CDTF">2008-01-15T09:22:40Z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